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queryTables/queryTable1.xml" ContentType="application/vnd.openxmlformats-officedocument.spreadsheetml.queryTable+xml"/>
  <Override PartName="/xl/tables/table4.xml" ContentType="application/vnd.openxmlformats-officedocument.spreadsheetml.table+xml"/>
  <Override PartName="/xl/queryTables/queryTable2.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5.xml" ContentType="application/vnd.openxmlformats-officedocument.spreadsheetml.table+xml"/>
  <Override PartName="/xl/tables/table6.xml" ContentType="application/vnd.openxmlformats-officedocument.spreadsheetml.table+xml"/>
  <Override PartName="/xl/queryTables/queryTable3.xml" ContentType="application/vnd.openxmlformats-officedocument.spreadsheetml.query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827090FA-9D8B-4FD6-BD2F-0EC35AFEA151}" xr6:coauthVersionLast="47" xr6:coauthVersionMax="47" xr10:uidLastSave="{00000000-0000-0000-0000-000000000000}"/>
  <bookViews>
    <workbookView xWindow="-108" yWindow="-108" windowWidth="23256" windowHeight="12576" tabRatio="938" firstSheet="1" activeTab="2" xr2:uid="{CCDE4A15-747C-4369-9C64-CEF54579BB1C}"/>
  </bookViews>
  <sheets>
    <sheet name="DB_SPP_SPBY" sheetId="18" r:id="rId1"/>
    <sheet name="Realisasi GUP dan TUP" sheetId="34" r:id="rId2"/>
    <sheet name="Rekap" sheetId="73" r:id="rId3"/>
    <sheet name="Akun" sheetId="74" r:id="rId4"/>
    <sheet name="Persediaan" sheetId="15" r:id="rId5"/>
    <sheet name="Arsip SPP" sheetId="22" r:id="rId6"/>
    <sheet name="SPP" sheetId="23" r:id="rId7"/>
    <sheet name="SPBY" sheetId="20" r:id="rId8"/>
    <sheet name="Rekap GUP dan TUP" sheetId="41" r:id="rId9"/>
    <sheet name="Sheet7" sheetId="52" r:id="rId10"/>
    <sheet name="Sheet9" sheetId="54" r:id="rId11"/>
    <sheet name="DBSPBY" sheetId="1" r:id="rId12"/>
    <sheet name="IKU Subkomp" sheetId="57" r:id="rId13"/>
    <sheet name="Rincian No SPBY" sheetId="10" r:id="rId14"/>
    <sheet name="Checklist GUP dan TUP" sheetId="27" r:id="rId15"/>
    <sheet name="Sheet5" sheetId="37" r:id="rId16"/>
    <sheet name="DIPA1" sheetId="3" r:id="rId17"/>
    <sheet name="Sheet3" sheetId="29" r:id="rId18"/>
    <sheet name="Sheet4" sheetId="30" r:id="rId19"/>
  </sheets>
  <externalReferences>
    <externalReference r:id="rId20"/>
    <externalReference r:id="rId21"/>
    <externalReference r:id="rId22"/>
    <externalReference r:id="rId23"/>
  </externalReferences>
  <definedNames>
    <definedName name="_xlnm._FilterDatabase" localSheetId="3" hidden="1">Akun!$A$4:$I$135</definedName>
    <definedName name="_xlnm._FilterDatabase" localSheetId="14" hidden="1">'Checklist GUP dan TUP'!$A$1:$L$645</definedName>
    <definedName name="_xlnm._FilterDatabase" localSheetId="4" hidden="1">Persediaan!$B$4:$D$109</definedName>
    <definedName name="_xlnm._FilterDatabase" localSheetId="1" hidden="1">'Realisasi GUP dan TUP'!$A$5:$O$117</definedName>
    <definedName name="_xlnm._FilterDatabase" localSheetId="2" hidden="1">Rekap!$A$23:$I$52</definedName>
    <definedName name="_xlnm._FilterDatabase" localSheetId="8" hidden="1">'Rekap GUP dan TUP'!$A$3:$O$749</definedName>
    <definedName name="_xlnm._FilterDatabase" localSheetId="15" hidden="1">Sheet5!$A$4:$W$43</definedName>
    <definedName name="_xlcn.WorksheetConnection_MonitoringGUTUPLS.xlsxSP2D1" hidden="1">SP2D</definedName>
    <definedName name="_xlcn.WorksheetConnection_SPByGUPdanTUP.xlsxSPBY1" hidden="1">SPBY[]</definedName>
    <definedName name="cAkun" localSheetId="8">#REF!</definedName>
    <definedName name="cAkun">#REF!</definedName>
    <definedName name="Cetak_dinamis">OFFSET('[1]DASHBOARD SP2D'!$B$1,0,0,COUNTA('[1]DASHBOARD SP2D'!$G:$G),6)</definedName>
    <definedName name="chkAkun" localSheetId="8">#REF!</definedName>
    <definedName name="chkAkun">#REF!</definedName>
    <definedName name="chkKegiatan" localSheetId="8">#REF!</definedName>
    <definedName name="chkKegiatan">#REF!</definedName>
    <definedName name="chkKomponen" localSheetId="8">#REF!</definedName>
    <definedName name="chkKomponen">#REF!</definedName>
    <definedName name="chkKRO" localSheetId="8">#REF!</definedName>
    <definedName name="chkKRO">#REF!</definedName>
    <definedName name="chkProgram" localSheetId="8">#REF!</definedName>
    <definedName name="chkProgram">#REF!</definedName>
    <definedName name="chkRO" localSheetId="8">#REF!</definedName>
    <definedName name="chkRO">#REF!</definedName>
    <definedName name="chksKomponen" localSheetId="8">#REF!</definedName>
    <definedName name="chksKomponen">#REF!</definedName>
    <definedName name="cKegiatan" localSheetId="8">#REF!</definedName>
    <definedName name="cKegiatan">#REF!</definedName>
    <definedName name="cKomponen" localSheetId="8">#REF!</definedName>
    <definedName name="cKomponen">#REF!</definedName>
    <definedName name="cKRO" localSheetId="8">#REF!</definedName>
    <definedName name="cKRO">#REF!</definedName>
    <definedName name="cProgram" localSheetId="8">#REF!</definedName>
    <definedName name="cProgram">#REF!</definedName>
    <definedName name="cRO" localSheetId="8">#REF!</definedName>
    <definedName name="cRO">#REF!</definedName>
    <definedName name="cSKomponen" localSheetId="8">#REF!</definedName>
    <definedName name="cSKomponen">#REF!</definedName>
    <definedName name="Entri_Es2" localSheetId="8">#REF!</definedName>
    <definedName name="Entri_Es2">#REF!</definedName>
    <definedName name="Entri_Es3" localSheetId="8">#REF!</definedName>
    <definedName name="Entri_Es3">#REF!</definedName>
    <definedName name="Entri_Es4" localSheetId="8">#REF!</definedName>
    <definedName name="Entri_Es4">#REF!</definedName>
    <definedName name="Eselon3">[2]eselon3_4!$A$2:$A$7</definedName>
    <definedName name="Eselon4">[2]eselon3_4!$B$2:$B$11</definedName>
    <definedName name="ExternalData_1" localSheetId="12" hidden="1">'IKU Subkomp'!$A$1:$X$605</definedName>
    <definedName name="ExternalData_1" localSheetId="7" hidden="1">SPBY!$A$1:$BC$64</definedName>
    <definedName name="ExternalData_1" localSheetId="6" hidden="1">SPP!$A$1:$K$448</definedName>
    <definedName name="FILTER_LAP" localSheetId="8">'[1]DASHBOARD SP2D'!#REF!</definedName>
    <definedName name="FILTER_LAP">'[1]DASHBOARD SP2D'!#REF!</definedName>
    <definedName name="kegiatan">[3]DIPA_AWAL!$T$2:$T$2</definedName>
    <definedName name="_xlnm.Print_Area" localSheetId="3">Akun!$A$1:$C$135</definedName>
    <definedName name="_xlnm.Print_Area" localSheetId="14">'Checklist GUP dan TUP'!$A$1:$L$645</definedName>
    <definedName name="_xlnm.Print_Area" localSheetId="4">Persediaan!$B$4:$D$109</definedName>
    <definedName name="_xlnm.Print_Area" localSheetId="1">'Realisasi GUP dan TUP'!$A$1:$O$117</definedName>
    <definedName name="_xlnm.Print_Area" localSheetId="2">Rekap!$A$1:$I$52</definedName>
    <definedName name="_xlnm.Print_Area" localSheetId="15">Sheet5!$A$4:$W$43</definedName>
    <definedName name="_xlnm.Print_Area" localSheetId="10">Sheet9!$A$1:$E$47</definedName>
    <definedName name="_xlnm.Print_Titles" localSheetId="3">Akun!$4:$4</definedName>
    <definedName name="_xlnm.Print_Titles" localSheetId="14">'Checklist GUP dan TUP'!$4:$4</definedName>
    <definedName name="_xlnm.Print_Titles" localSheetId="4">Persediaan!$4:$4</definedName>
    <definedName name="_xlnm.Print_Titles" localSheetId="1">'Realisasi GUP dan TUP'!$1:$5</definedName>
    <definedName name="rngSP2D">'[4]Tambahan Realisasi'!$C$2</definedName>
    <definedName name="rowEselon2" localSheetId="8">#REF!</definedName>
    <definedName name="rowEselon2">#REF!</definedName>
    <definedName name="rowKoord" localSheetId="8">#REF!</definedName>
    <definedName name="rowKoord">#REF!</definedName>
    <definedName name="rowSelect" localSheetId="8">#REF!</definedName>
    <definedName name="rowSelect">#REF!</definedName>
    <definedName name="rowSubKoord" localSheetId="8">#REF!</definedName>
    <definedName name="rowSubKoord">#REF!</definedName>
    <definedName name="Slicer_Koordinator">#N/A</definedName>
    <definedName name="Slicer_Status_GUP_TUP2">#N/A</definedName>
    <definedName name="Slicer_Status_GUP_TUP3">#N/A</definedName>
    <definedName name="Slicer_SubKoord">#N/A</definedName>
    <definedName name="Slicer_SubKoord2">#N/A</definedName>
    <definedName name="Slicer_Subkoordinator">#N/A</definedName>
    <definedName name="SSBP" localSheetId="8">[1]SSBP!#REF!</definedName>
    <definedName name="SSBP">[1]SSBP!#REF!</definedName>
    <definedName name="Start_Jadi" localSheetId="8">#REF!</definedName>
    <definedName name="Start_Jadi">#REF!</definedName>
    <definedName name="TGL_SP2D">[1]DASHBOARD!$I$1</definedName>
  </definedNames>
  <calcPr calcId="191029"/>
  <pivotCaches>
    <pivotCache cacheId="0" r:id="rId24"/>
    <pivotCache cacheId="1" r:id="rId25"/>
    <pivotCache cacheId="2" r:id="rId26"/>
    <pivotCache cacheId="3" r:id="rId27"/>
    <pivotCache cacheId="4" r:id="rId28"/>
    <pivotCache cacheId="138" r:id="rId29"/>
    <pivotCache cacheId="141" r:id="rId30"/>
    <pivotCache cacheId="144" r:id="rId31"/>
  </pivotCaches>
  <extLst>
    <ext xmlns:x14="http://schemas.microsoft.com/office/spreadsheetml/2009/9/main" uri="{876F7934-8845-4945-9796-88D515C7AA90}">
      <x14:pivotCaches>
        <pivotCache cacheId="8" r:id="rId32"/>
        <pivotCache cacheId="9" r:id="rId33"/>
        <pivotCache cacheId="10" r:id="rId34"/>
        <pivotCache cacheId="137" r:id="rId35"/>
      </x14:pivotCaches>
    </ext>
    <ext xmlns:x14="http://schemas.microsoft.com/office/spreadsheetml/2009/9/main" uri="{BBE1A952-AA13-448e-AADC-164F8A28A991}">
      <x14:slicerCaches>
        <x14:slicerCache r:id="rId36"/>
        <x14:slicerCache r:id="rId37"/>
        <x14:slicerCache r:id="rId38"/>
        <x14:slicerCache r:id="rId39"/>
        <x14:slicerCache r:id="rId40"/>
        <x14:slicerCache r:id="rId4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DIPA1_89e88498-55b1-490a-a1da-1f948324e8a4" name="DIPA1" connection="Query - DIPA1"/>
          <x15:modelTable id="IKU Subkomp_50a8162c-ff16-4d2c-ab35-aa8049357c67" name="IKU Subkomp" connection="Query - IKU Subkomp"/>
          <x15:modelTable id="SPBY" name="SPBY" connection="WorksheetConnection_SPBy GUP dan TUP.xlsx!SPBY"/>
          <x15:modelTable id="SP2D" name="SP2D" connection="WorksheetConnection_Monitoring GU TUP LS.xlsx!SP2D"/>
        </x15:modelTables>
        <x15:modelRelationships>
          <x15:modelRelationship fromTable="SPP" fromColumn="MAK" toTable="DIPA1" toColumn="Kode_aku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2" i="23" l="1" a="1"/>
  <c r="L2" i="23" s="1"/>
  <c r="L3" i="23" a="1"/>
  <c r="L3" i="23"/>
  <c r="L4" i="23" a="1"/>
  <c r="L4" i="23" s="1"/>
  <c r="L5" i="23" a="1"/>
  <c r="L5" i="23" s="1"/>
  <c r="L6" i="23" a="1"/>
  <c r="L6" i="23" s="1"/>
  <c r="L7" i="23" a="1"/>
  <c r="L7" i="23" s="1"/>
  <c r="L8" i="23" a="1"/>
  <c r="L8" i="23" s="1"/>
  <c r="L9" i="23" a="1"/>
  <c r="L9" i="23" s="1"/>
  <c r="L10" i="23" a="1"/>
  <c r="L10" i="23" s="1"/>
  <c r="L11" i="23" a="1"/>
  <c r="L11" i="23" s="1"/>
  <c r="L12" i="23" a="1"/>
  <c r="L12" i="23" s="1"/>
  <c r="L13" i="23" a="1"/>
  <c r="L13" i="23" s="1"/>
  <c r="L14" i="23" a="1"/>
  <c r="L14" i="23" s="1"/>
  <c r="L15" i="23" a="1"/>
  <c r="L15" i="23" s="1"/>
  <c r="L16" i="23" a="1"/>
  <c r="L16" i="23" s="1"/>
  <c r="L17" i="23" a="1"/>
  <c r="L17" i="23"/>
  <c r="L18" i="23" a="1"/>
  <c r="L18" i="23" s="1"/>
  <c r="L19" i="23" a="1"/>
  <c r="L19" i="23" s="1"/>
  <c r="L20" i="23" a="1"/>
  <c r="L20" i="23" s="1"/>
  <c r="L21" i="23" a="1"/>
  <c r="L21" i="23" s="1"/>
  <c r="L22" i="23" a="1"/>
  <c r="L22" i="23" s="1"/>
  <c r="L23" i="23" a="1"/>
  <c r="L23" i="23" s="1"/>
  <c r="L24" i="23" a="1"/>
  <c r="L24" i="23" s="1"/>
  <c r="L25" i="23" a="1"/>
  <c r="L25" i="23"/>
  <c r="L26" i="23" a="1"/>
  <c r="L26" i="23" s="1"/>
  <c r="L27" i="23" a="1"/>
  <c r="L27" i="23" s="1"/>
  <c r="L28" i="23" a="1"/>
  <c r="L28" i="23" s="1"/>
  <c r="L29" i="23" a="1"/>
  <c r="L29" i="23" s="1"/>
  <c r="L30" i="23" a="1"/>
  <c r="L30" i="23" s="1"/>
  <c r="L31" i="23" a="1"/>
  <c r="L31" i="23" s="1"/>
  <c r="L32" i="23" a="1"/>
  <c r="L32" i="23" s="1"/>
  <c r="L33" i="23" a="1"/>
  <c r="L33" i="23" s="1"/>
  <c r="L34" i="23" a="1"/>
  <c r="L34" i="23" s="1"/>
  <c r="L35" i="23" a="1"/>
  <c r="L35" i="23" s="1"/>
  <c r="L36" i="23" a="1"/>
  <c r="L36" i="23" s="1"/>
  <c r="L37" i="23" a="1"/>
  <c r="L37" i="23" s="1"/>
  <c r="L38" i="23" a="1"/>
  <c r="L38" i="23" s="1"/>
  <c r="L39" i="23" a="1"/>
  <c r="L39" i="23" s="1"/>
  <c r="L40" i="23" a="1"/>
  <c r="L40" i="23" s="1"/>
  <c r="L41" i="23" a="1"/>
  <c r="L41" i="23" s="1"/>
  <c r="L42" i="23" a="1"/>
  <c r="L42" i="23" s="1"/>
  <c r="L43" i="23" a="1"/>
  <c r="L43" i="23" s="1"/>
  <c r="L44" i="23" a="1"/>
  <c r="L44" i="23" s="1"/>
  <c r="L45" i="23" a="1"/>
  <c r="L45" i="23" s="1"/>
  <c r="L46" i="23" a="1"/>
  <c r="L46" i="23" s="1"/>
  <c r="L47" i="23" a="1"/>
  <c r="L47" i="23" s="1"/>
  <c r="L48" i="23" a="1"/>
  <c r="L48" i="23" s="1"/>
  <c r="L49" i="23" a="1"/>
  <c r="L49" i="23"/>
  <c r="L50" i="23" a="1"/>
  <c r="L50" i="23" s="1"/>
  <c r="L51" i="23" a="1"/>
  <c r="L51" i="23" s="1"/>
  <c r="L52" i="23" a="1"/>
  <c r="L52" i="23" s="1"/>
  <c r="L53" i="23" a="1"/>
  <c r="L53" i="23" s="1"/>
  <c r="L54" i="23" a="1"/>
  <c r="L54" i="23" s="1"/>
  <c r="L55" i="23" a="1"/>
  <c r="L55" i="23" s="1"/>
  <c r="L56" i="23" a="1"/>
  <c r="L56" i="23" s="1"/>
  <c r="L57" i="23" a="1"/>
  <c r="L57" i="23"/>
  <c r="L58" i="23" a="1"/>
  <c r="L58" i="23" s="1"/>
  <c r="L59" i="23" a="1"/>
  <c r="L59" i="23" s="1"/>
  <c r="L60" i="23" a="1"/>
  <c r="L60" i="23" s="1"/>
  <c r="L61" i="23" a="1"/>
  <c r="L61" i="23" s="1"/>
  <c r="L62" i="23" a="1"/>
  <c r="L62" i="23" s="1"/>
  <c r="L63" i="23" a="1"/>
  <c r="L63" i="23" s="1"/>
  <c r="L64" i="23" a="1"/>
  <c r="L64" i="23" s="1"/>
  <c r="L65" i="23" a="1"/>
  <c r="L65" i="23" s="1"/>
  <c r="L66" i="23" a="1"/>
  <c r="L66" i="23" s="1"/>
  <c r="L67" i="23" a="1"/>
  <c r="L67" i="23" s="1"/>
  <c r="L68" i="23" a="1"/>
  <c r="L68" i="23" s="1"/>
  <c r="L69" i="23" a="1"/>
  <c r="L69" i="23" s="1"/>
  <c r="L70" i="23" a="1"/>
  <c r="L70" i="23" s="1"/>
  <c r="L71" i="23" a="1"/>
  <c r="L71" i="23" s="1"/>
  <c r="L72" i="23" a="1"/>
  <c r="L72" i="23" s="1"/>
  <c r="L73" i="23" a="1"/>
  <c r="L73" i="23" s="1"/>
  <c r="L74" i="23" a="1"/>
  <c r="L74" i="23" s="1"/>
  <c r="L75" i="23" a="1"/>
  <c r="L75" i="23" s="1"/>
  <c r="L76" i="23" a="1"/>
  <c r="L76" i="23" s="1"/>
  <c r="L77" i="23" a="1"/>
  <c r="L77" i="23" s="1"/>
  <c r="L78" i="23" a="1"/>
  <c r="L78" i="23" s="1"/>
  <c r="L79" i="23" a="1"/>
  <c r="L79" i="23" s="1"/>
  <c r="L80" i="23" a="1"/>
  <c r="L80" i="23" s="1"/>
  <c r="L81" i="23" a="1"/>
  <c r="L81" i="23"/>
  <c r="L82" i="23" a="1"/>
  <c r="L82" i="23" s="1"/>
  <c r="L83" i="23" a="1"/>
  <c r="L83" i="23" s="1"/>
  <c r="L84" i="23" a="1"/>
  <c r="L84" i="23" s="1"/>
  <c r="L85" i="23" a="1"/>
  <c r="L85" i="23" s="1"/>
  <c r="L86" i="23" a="1"/>
  <c r="L86" i="23" s="1"/>
  <c r="L87" i="23" a="1"/>
  <c r="L87" i="23" s="1"/>
  <c r="L88" i="23" a="1"/>
  <c r="L88" i="23" s="1"/>
  <c r="L89" i="23" a="1"/>
  <c r="L89" i="23"/>
  <c r="L90" i="23" a="1"/>
  <c r="L90" i="23" s="1"/>
  <c r="L91" i="23" a="1"/>
  <c r="L91" i="23" s="1"/>
  <c r="L92" i="23" a="1"/>
  <c r="L92" i="23" s="1"/>
  <c r="L93" i="23" a="1"/>
  <c r="L93" i="23" s="1"/>
  <c r="L94" i="23" a="1"/>
  <c r="L94" i="23" s="1"/>
  <c r="L95" i="23" a="1"/>
  <c r="L95" i="23" s="1"/>
  <c r="L96" i="23" a="1"/>
  <c r="L96" i="23" s="1"/>
  <c r="L97" i="23" a="1"/>
  <c r="L97" i="23" s="1"/>
  <c r="L98" i="23" a="1"/>
  <c r="L98" i="23" s="1"/>
  <c r="L99" i="23" a="1"/>
  <c r="L99" i="23" s="1"/>
  <c r="L100" i="23" a="1"/>
  <c r="L100" i="23" s="1"/>
  <c r="L101" i="23" a="1"/>
  <c r="L101" i="23" s="1"/>
  <c r="L102" i="23" a="1"/>
  <c r="L102" i="23" s="1"/>
  <c r="L103" i="23" a="1"/>
  <c r="L103" i="23" s="1"/>
  <c r="L104" i="23" a="1"/>
  <c r="L104" i="23" s="1"/>
  <c r="L105" i="23" a="1"/>
  <c r="L105" i="23" s="1"/>
  <c r="L106" i="23" a="1"/>
  <c r="L106" i="23" s="1"/>
  <c r="L107" i="23" a="1"/>
  <c r="L107" i="23" s="1"/>
  <c r="L108" i="23" a="1"/>
  <c r="L108" i="23" s="1"/>
  <c r="L109" i="23" a="1"/>
  <c r="L109" i="23" s="1"/>
  <c r="L110" i="23" a="1"/>
  <c r="L110" i="23" s="1"/>
  <c r="L111" i="23" a="1"/>
  <c r="L111" i="23" s="1"/>
  <c r="L112" i="23" a="1"/>
  <c r="L112" i="23" s="1"/>
  <c r="L113" i="23" a="1"/>
  <c r="L113" i="23"/>
  <c r="L114" i="23" a="1"/>
  <c r="L114" i="23" s="1"/>
  <c r="L115" i="23" a="1"/>
  <c r="L115" i="23" s="1"/>
  <c r="L116" i="23" a="1"/>
  <c r="L116" i="23" s="1"/>
  <c r="L117" i="23" a="1"/>
  <c r="L117" i="23" s="1"/>
  <c r="L118" i="23" a="1"/>
  <c r="L118" i="23" s="1"/>
  <c r="L119" i="23" a="1"/>
  <c r="L119" i="23" s="1"/>
  <c r="L120" i="23" a="1"/>
  <c r="L120" i="23" s="1"/>
  <c r="L121" i="23" a="1"/>
  <c r="L121" i="23"/>
  <c r="L122" i="23" a="1"/>
  <c r="L122" i="23" s="1"/>
  <c r="L123" i="23" a="1"/>
  <c r="L123" i="23"/>
  <c r="L124" i="23" a="1"/>
  <c r="L124" i="23" s="1"/>
  <c r="L125" i="23" a="1"/>
  <c r="L125" i="23" s="1"/>
  <c r="L126" i="23" a="1"/>
  <c r="L126" i="23" s="1"/>
  <c r="L127" i="23" a="1"/>
  <c r="L127" i="23" s="1"/>
  <c r="L128" i="23" a="1"/>
  <c r="L128" i="23" s="1"/>
  <c r="L129" i="23" a="1"/>
  <c r="L129" i="23" s="1"/>
  <c r="L130" i="23" a="1"/>
  <c r="L130" i="23" s="1"/>
  <c r="L131" i="23" a="1"/>
  <c r="L131" i="23" s="1"/>
  <c r="L132" i="23" a="1"/>
  <c r="L132" i="23" s="1"/>
  <c r="L133" i="23" a="1"/>
  <c r="L133" i="23" s="1"/>
  <c r="L134" i="23" a="1"/>
  <c r="L134" i="23" s="1"/>
  <c r="L135" i="23" a="1"/>
  <c r="L135" i="23" s="1"/>
  <c r="L136" i="23" a="1"/>
  <c r="L136" i="23" s="1"/>
  <c r="L137" i="23" a="1"/>
  <c r="L137" i="23"/>
  <c r="L138" i="23" a="1"/>
  <c r="L138" i="23" s="1"/>
  <c r="L139" i="23" a="1"/>
  <c r="L139" i="23" s="1"/>
  <c r="L140" i="23" a="1"/>
  <c r="L140" i="23" s="1"/>
  <c r="L141" i="23" a="1"/>
  <c r="L141" i="23" s="1"/>
  <c r="L142" i="23" a="1"/>
  <c r="L142" i="23" s="1"/>
  <c r="L143" i="23" a="1"/>
  <c r="L143" i="23" s="1"/>
  <c r="L144" i="23" a="1"/>
  <c r="L144" i="23" s="1"/>
  <c r="L145" i="23" a="1"/>
  <c r="L145" i="23"/>
  <c r="L146" i="23" a="1"/>
  <c r="L146" i="23" s="1"/>
  <c r="L147" i="23" a="1"/>
  <c r="L147" i="23" s="1"/>
  <c r="L148" i="23" a="1"/>
  <c r="L148" i="23" s="1"/>
  <c r="L149" i="23" a="1"/>
  <c r="L149" i="23" s="1"/>
  <c r="L150" i="23" a="1"/>
  <c r="L150" i="23" s="1"/>
  <c r="L151" i="23" a="1"/>
  <c r="L151" i="23" s="1"/>
  <c r="L152" i="23" a="1"/>
  <c r="L152" i="23" s="1"/>
  <c r="L153" i="23" a="1"/>
  <c r="L153" i="23" s="1"/>
  <c r="L154" i="23" a="1"/>
  <c r="L154" i="23" s="1"/>
  <c r="L155" i="23" a="1"/>
  <c r="L155" i="23" s="1"/>
  <c r="L156" i="23" a="1"/>
  <c r="L156" i="23" s="1"/>
  <c r="L157" i="23" a="1"/>
  <c r="L157" i="23" s="1"/>
  <c r="L158" i="23" a="1"/>
  <c r="L158" i="23" s="1"/>
  <c r="L159" i="23" a="1"/>
  <c r="L159" i="23" s="1"/>
  <c r="L160" i="23" a="1"/>
  <c r="L160" i="23" s="1"/>
  <c r="L161" i="23" a="1"/>
  <c r="L161" i="23" s="1"/>
  <c r="L162" i="23" a="1"/>
  <c r="L162" i="23" s="1"/>
  <c r="L163" i="23" a="1"/>
  <c r="L163" i="23" s="1"/>
  <c r="L164" i="23" a="1"/>
  <c r="L164" i="23" s="1"/>
  <c r="L165" i="23" a="1"/>
  <c r="L165" i="23" s="1"/>
  <c r="L166" i="23" a="1"/>
  <c r="L166" i="23" s="1"/>
  <c r="L167" i="23" a="1"/>
  <c r="L167" i="23" s="1"/>
  <c r="L168" i="23" a="1"/>
  <c r="L168" i="23" s="1"/>
  <c r="L169" i="23" a="1"/>
  <c r="L169" i="23"/>
  <c r="L170" i="23" a="1"/>
  <c r="L170" i="23" s="1"/>
  <c r="L171" i="23" a="1"/>
  <c r="L171" i="23" s="1"/>
  <c r="L172" i="23" a="1"/>
  <c r="L172" i="23"/>
  <c r="L173" i="23" a="1"/>
  <c r="L173" i="23" s="1"/>
  <c r="L174" i="23" a="1"/>
  <c r="L174" i="23" s="1"/>
  <c r="L175" i="23" a="1"/>
  <c r="L175" i="23" s="1"/>
  <c r="L176" i="23" a="1"/>
  <c r="L176" i="23" s="1"/>
  <c r="L177" i="23" a="1"/>
  <c r="L177" i="23" s="1"/>
  <c r="L178" i="23" a="1"/>
  <c r="L178" i="23" s="1"/>
  <c r="L179" i="23" a="1"/>
  <c r="L179" i="23" s="1"/>
  <c r="L180" i="23" a="1"/>
  <c r="L180" i="23" s="1"/>
  <c r="L181" i="23" a="1"/>
  <c r="L181" i="23" s="1"/>
  <c r="L182" i="23" a="1"/>
  <c r="L182" i="23"/>
  <c r="L183" i="23" a="1"/>
  <c r="L183" i="23" s="1"/>
  <c r="L184" i="23" a="1"/>
  <c r="L184" i="23" s="1"/>
  <c r="L185" i="23" a="1"/>
  <c r="L185" i="23" s="1"/>
  <c r="L186" i="23" a="1"/>
  <c r="L186" i="23" s="1"/>
  <c r="L187" i="23" a="1"/>
  <c r="L187" i="23" s="1"/>
  <c r="L188" i="23" a="1"/>
  <c r="L188" i="23" s="1"/>
  <c r="L189" i="23" a="1"/>
  <c r="L189" i="23" s="1"/>
  <c r="L190" i="23" a="1"/>
  <c r="L190" i="23" s="1"/>
  <c r="L191" i="23" a="1"/>
  <c r="L191" i="23" s="1"/>
  <c r="L192" i="23" a="1"/>
  <c r="L192" i="23" s="1"/>
  <c r="L193" i="23" a="1"/>
  <c r="L193" i="23" s="1"/>
  <c r="L194" i="23" a="1"/>
  <c r="L194" i="23" s="1"/>
  <c r="L195" i="23" a="1"/>
  <c r="L195" i="23" s="1"/>
  <c r="L196" i="23" a="1"/>
  <c r="L196" i="23" s="1"/>
  <c r="L197" i="23" a="1"/>
  <c r="L197" i="23" s="1"/>
  <c r="L198" i="23" a="1"/>
  <c r="L198" i="23" s="1"/>
  <c r="L199" i="23" a="1"/>
  <c r="L199" i="23" s="1"/>
  <c r="L200" i="23" a="1"/>
  <c r="L200" i="23" s="1"/>
  <c r="L201" i="23" a="1"/>
  <c r="L201" i="23" s="1"/>
  <c r="L202" i="23" a="1"/>
  <c r="L202" i="23" s="1"/>
  <c r="L203" i="23" a="1"/>
  <c r="L203" i="23" s="1"/>
  <c r="L204" i="23" a="1"/>
  <c r="L204" i="23" s="1"/>
  <c r="L205" i="23" a="1"/>
  <c r="L205" i="23" s="1"/>
  <c r="L206" i="23" a="1"/>
  <c r="L206" i="23"/>
  <c r="L207" i="23" a="1"/>
  <c r="L207" i="23" s="1"/>
  <c r="L208" i="23" a="1"/>
  <c r="L208" i="23" s="1"/>
  <c r="L209" i="23" a="1"/>
  <c r="L209" i="23" s="1"/>
  <c r="L210" i="23" a="1"/>
  <c r="L210" i="23" s="1"/>
  <c r="L211" i="23" a="1"/>
  <c r="L211" i="23" s="1"/>
  <c r="L212" i="23" a="1"/>
  <c r="L212" i="23" s="1"/>
  <c r="L213" i="23" a="1"/>
  <c r="L213" i="23" s="1"/>
  <c r="L214" i="23" a="1"/>
  <c r="L214" i="23" s="1"/>
  <c r="L215" i="23" a="1"/>
  <c r="L215" i="23" s="1"/>
  <c r="L216" i="23" a="1"/>
  <c r="L216" i="23" s="1"/>
  <c r="L217" i="23" a="1"/>
  <c r="L217" i="23" s="1"/>
  <c r="L218" i="23" a="1"/>
  <c r="L218" i="23" s="1"/>
  <c r="L219" i="23" a="1"/>
  <c r="L219" i="23" s="1"/>
  <c r="L220" i="23" a="1"/>
  <c r="L220" i="23"/>
  <c r="L221" i="23" a="1"/>
  <c r="L221" i="23" s="1"/>
  <c r="L222" i="23" a="1"/>
  <c r="L222" i="23"/>
  <c r="L223" i="23" a="1"/>
  <c r="L223" i="23" s="1"/>
  <c r="L224" i="23" a="1"/>
  <c r="L224" i="23" s="1"/>
  <c r="L225" i="23" a="1"/>
  <c r="L225" i="23" s="1"/>
  <c r="L226" i="23" a="1"/>
  <c r="L226" i="23" s="1"/>
  <c r="L227" i="23" a="1"/>
  <c r="L227" i="23" s="1"/>
  <c r="L228" i="23" a="1"/>
  <c r="L228" i="23" s="1"/>
  <c r="L229" i="23" a="1"/>
  <c r="L229" i="23" s="1"/>
  <c r="L230" i="23" a="1"/>
  <c r="L230" i="23"/>
  <c r="L231" i="23" a="1"/>
  <c r="L231" i="23" s="1"/>
  <c r="L232" i="23" a="1"/>
  <c r="L232" i="23" s="1"/>
  <c r="L233" i="23" a="1"/>
  <c r="L233" i="23" s="1"/>
  <c r="L234" i="23" a="1"/>
  <c r="L234" i="23" s="1"/>
  <c r="L235" i="23" a="1"/>
  <c r="L235" i="23" s="1"/>
  <c r="L236" i="23" a="1"/>
  <c r="L236" i="23"/>
  <c r="L237" i="23" a="1"/>
  <c r="L237" i="23" s="1"/>
  <c r="L238" i="23" a="1"/>
  <c r="L238" i="23" s="1"/>
  <c r="L239" i="23" a="1"/>
  <c r="L239" i="23" s="1"/>
  <c r="L240" i="23" a="1"/>
  <c r="L240" i="23" s="1"/>
  <c r="L241" i="23" a="1"/>
  <c r="L241" i="23" s="1"/>
  <c r="L242" i="23" a="1"/>
  <c r="L242" i="23" s="1"/>
  <c r="L243" i="23" a="1"/>
  <c r="L243" i="23" s="1"/>
  <c r="L244" i="23" a="1"/>
  <c r="L244" i="23" s="1"/>
  <c r="L245" i="23" a="1"/>
  <c r="L245" i="23" s="1"/>
  <c r="L246" i="23" a="1"/>
  <c r="L246" i="23"/>
  <c r="L247" i="23" a="1"/>
  <c r="L247" i="23" s="1"/>
  <c r="L248" i="23" a="1"/>
  <c r="L248" i="23" s="1"/>
  <c r="L249" i="23" a="1"/>
  <c r="L249" i="23" s="1"/>
  <c r="L250" i="23" a="1"/>
  <c r="L250" i="23" s="1"/>
  <c r="L251" i="23" a="1"/>
  <c r="L251" i="23" s="1"/>
  <c r="L252" i="23" a="1"/>
  <c r="L252" i="23" s="1"/>
  <c r="L253" i="23" a="1"/>
  <c r="L253" i="23" s="1"/>
  <c r="L254" i="23" a="1"/>
  <c r="L254" i="23" s="1"/>
  <c r="L255" i="23" a="1"/>
  <c r="L255" i="23" s="1"/>
  <c r="L256" i="23" a="1"/>
  <c r="L256" i="23" s="1"/>
  <c r="L257" i="23" a="1"/>
  <c r="L257" i="23" s="1"/>
  <c r="L258" i="23" a="1"/>
  <c r="L258" i="23" s="1"/>
  <c r="L259" i="23" a="1"/>
  <c r="L259" i="23" s="1"/>
  <c r="L260" i="23" a="1"/>
  <c r="L260" i="23" s="1"/>
  <c r="L261" i="23" a="1"/>
  <c r="L261" i="23" s="1"/>
  <c r="L262" i="23" a="1"/>
  <c r="L262" i="23" s="1"/>
  <c r="L263" i="23" a="1"/>
  <c r="L263" i="23" s="1"/>
  <c r="L264" i="23" a="1"/>
  <c r="L264" i="23" s="1"/>
  <c r="L265" i="23" a="1"/>
  <c r="L265" i="23" s="1"/>
  <c r="L266" i="23" a="1"/>
  <c r="L266" i="23" s="1"/>
  <c r="L267" i="23" a="1"/>
  <c r="L267" i="23" s="1"/>
  <c r="L268" i="23" a="1"/>
  <c r="L268" i="23" s="1"/>
  <c r="L269" i="23" a="1"/>
  <c r="L269" i="23" s="1"/>
  <c r="L270" i="23" a="1"/>
  <c r="L270" i="23"/>
  <c r="L271" i="23" a="1"/>
  <c r="L271" i="23" s="1"/>
  <c r="L272" i="23" a="1"/>
  <c r="L272" i="23" s="1"/>
  <c r="L273" i="23" a="1"/>
  <c r="L273" i="23" s="1"/>
  <c r="L274" i="23" a="1"/>
  <c r="L274" i="23" s="1"/>
  <c r="L275" i="23" a="1"/>
  <c r="L275" i="23" s="1"/>
  <c r="L276" i="23" a="1"/>
  <c r="L276" i="23" s="1"/>
  <c r="L277" i="23" a="1"/>
  <c r="L277" i="23" s="1"/>
  <c r="L278" i="23" a="1"/>
  <c r="L278" i="23" s="1"/>
  <c r="L279" i="23" a="1"/>
  <c r="L279" i="23" s="1"/>
  <c r="L280" i="23" a="1"/>
  <c r="L280" i="23" s="1"/>
  <c r="L281" i="23" a="1"/>
  <c r="L281" i="23" s="1"/>
  <c r="L282" i="23" a="1"/>
  <c r="L282" i="23" s="1"/>
  <c r="L283" i="23" a="1"/>
  <c r="L283" i="23" s="1"/>
  <c r="L284" i="23" a="1"/>
  <c r="L284" i="23"/>
  <c r="L285" i="23" a="1"/>
  <c r="L285" i="23" s="1"/>
  <c r="L286" i="23" a="1"/>
  <c r="L286" i="23"/>
  <c r="L287" i="23" a="1"/>
  <c r="L287" i="23" s="1"/>
  <c r="L288" i="23" a="1"/>
  <c r="L288" i="23" s="1"/>
  <c r="L289" i="23" a="1"/>
  <c r="L289" i="23" s="1"/>
  <c r="L290" i="23" a="1"/>
  <c r="L290" i="23" s="1"/>
  <c r="L291" i="23" a="1"/>
  <c r="L291" i="23" s="1"/>
  <c r="L292" i="23" a="1"/>
  <c r="L292" i="23" s="1"/>
  <c r="L293" i="23" a="1"/>
  <c r="L293" i="23" s="1"/>
  <c r="L294" i="23" a="1"/>
  <c r="L294" i="23"/>
  <c r="L295" i="23" a="1"/>
  <c r="L295" i="23" s="1"/>
  <c r="L296" i="23" a="1"/>
  <c r="L296" i="23" s="1"/>
  <c r="L297" i="23" a="1"/>
  <c r="L297" i="23" s="1"/>
  <c r="L298" i="23" a="1"/>
  <c r="L298" i="23" s="1"/>
  <c r="L299" i="23" a="1"/>
  <c r="L299" i="23" s="1"/>
  <c r="L300" i="23" a="1"/>
  <c r="L300" i="23"/>
  <c r="L301" i="23" a="1"/>
  <c r="L301" i="23" s="1"/>
  <c r="L302" i="23" a="1"/>
  <c r="L302" i="23" s="1"/>
  <c r="L303" i="23" a="1"/>
  <c r="L303" i="23" s="1"/>
  <c r="L304" i="23" a="1"/>
  <c r="L304" i="23" s="1"/>
  <c r="L305" i="23" a="1"/>
  <c r="L305" i="23" s="1"/>
  <c r="L306" i="23" a="1"/>
  <c r="L306" i="23"/>
  <c r="L307" i="23" a="1"/>
  <c r="L307" i="23" s="1"/>
  <c r="L308" i="23" a="1"/>
  <c r="L308" i="23"/>
  <c r="L309" i="23" a="1"/>
  <c r="L309" i="23" s="1"/>
  <c r="L310" i="23" a="1"/>
  <c r="L310" i="23" s="1"/>
  <c r="L311" i="23" a="1"/>
  <c r="L311" i="23" s="1"/>
  <c r="L312" i="23" a="1"/>
  <c r="L312" i="23" s="1"/>
  <c r="L313" i="23" a="1"/>
  <c r="L313" i="23" s="1"/>
  <c r="L314" i="23" a="1"/>
  <c r="L314" i="23" s="1"/>
  <c r="L315" i="23" a="1"/>
  <c r="L315" i="23" s="1"/>
  <c r="L316" i="23" a="1"/>
  <c r="L316" i="23" s="1"/>
  <c r="L317" i="23" a="1"/>
  <c r="L317" i="23" s="1"/>
  <c r="L318" i="23" a="1"/>
  <c r="L318" i="23" s="1"/>
  <c r="L319" i="23" a="1"/>
  <c r="L319" i="23" s="1"/>
  <c r="L320" i="23" a="1"/>
  <c r="L320" i="23" s="1"/>
  <c r="L321" i="23" a="1"/>
  <c r="L321" i="23" s="1"/>
  <c r="L322" i="23" a="1"/>
  <c r="L322" i="23"/>
  <c r="L323" i="23" a="1"/>
  <c r="L323" i="23" s="1"/>
  <c r="L324" i="23" a="1"/>
  <c r="L324" i="23"/>
  <c r="L325" i="23" a="1"/>
  <c r="L325" i="23" s="1"/>
  <c r="L326" i="23" a="1"/>
  <c r="L326" i="23" s="1"/>
  <c r="L327" i="23" a="1"/>
  <c r="L327" i="23" s="1"/>
  <c r="L328" i="23" a="1"/>
  <c r="L328" i="23" s="1"/>
  <c r="L329" i="23" a="1"/>
  <c r="L329" i="23" s="1"/>
  <c r="L330" i="23" a="1"/>
  <c r="L330" i="23" s="1"/>
  <c r="L331" i="23" a="1"/>
  <c r="L331" i="23" s="1"/>
  <c r="L332" i="23" a="1"/>
  <c r="L332" i="23" s="1"/>
  <c r="L333" i="23" a="1"/>
  <c r="L333" i="23" s="1"/>
  <c r="L334" i="23" a="1"/>
  <c r="L334" i="23" s="1"/>
  <c r="L335" i="23" a="1"/>
  <c r="L335" i="23" s="1"/>
  <c r="L336" i="23" a="1"/>
  <c r="L336" i="23" s="1"/>
  <c r="L337" i="23" a="1"/>
  <c r="L337" i="23" s="1"/>
  <c r="L338" i="23" a="1"/>
  <c r="L338" i="23"/>
  <c r="L339" i="23" a="1"/>
  <c r="L339" i="23" s="1"/>
  <c r="L340" i="23" a="1"/>
  <c r="L340" i="23"/>
  <c r="L341" i="23" a="1"/>
  <c r="L341" i="23" s="1"/>
  <c r="L342" i="23" a="1"/>
  <c r="L342" i="23" s="1"/>
  <c r="L343" i="23" a="1"/>
  <c r="L343" i="23" s="1"/>
  <c r="L344" i="23" a="1"/>
  <c r="L344" i="23" s="1"/>
  <c r="L345" i="23" a="1"/>
  <c r="L345" i="23" s="1"/>
  <c r="L346" i="23" a="1"/>
  <c r="L346" i="23" s="1"/>
  <c r="L347" i="23" a="1"/>
  <c r="L347" i="23" s="1"/>
  <c r="L348" i="23" a="1"/>
  <c r="L348" i="23"/>
  <c r="L349" i="23" a="1"/>
  <c r="L349" i="23" s="1"/>
  <c r="L350" i="23" a="1"/>
  <c r="L350" i="23"/>
  <c r="L351" i="23" a="1"/>
  <c r="L351" i="23" s="1"/>
  <c r="L352" i="23" a="1"/>
  <c r="L352" i="23" s="1"/>
  <c r="L353" i="23" a="1"/>
  <c r="L353" i="23" s="1"/>
  <c r="L354" i="23" a="1"/>
  <c r="L354" i="23"/>
  <c r="L355" i="23" a="1"/>
  <c r="L355" i="23" s="1"/>
  <c r="L356" i="23" a="1"/>
  <c r="L356" i="23"/>
  <c r="L357" i="23" a="1"/>
  <c r="L357" i="23" s="1"/>
  <c r="L358" i="23" a="1"/>
  <c r="L358" i="23"/>
  <c r="L359" i="23" a="1"/>
  <c r="L359" i="23" s="1"/>
  <c r="L360" i="23" a="1"/>
  <c r="L360" i="23" s="1"/>
  <c r="L361" i="23" a="1"/>
  <c r="L361" i="23" s="1"/>
  <c r="L362" i="23" a="1"/>
  <c r="L362" i="23"/>
  <c r="L363" i="23" a="1"/>
  <c r="L363" i="23" s="1"/>
  <c r="L364" i="23" a="1"/>
  <c r="L364" i="23"/>
  <c r="L365" i="23" a="1"/>
  <c r="L365" i="23" s="1"/>
  <c r="L366" i="23" a="1"/>
  <c r="L366" i="23" s="1"/>
  <c r="L367" i="23" a="1"/>
  <c r="L367" i="23" s="1"/>
  <c r="L368" i="23" a="1"/>
  <c r="L368" i="23" s="1"/>
  <c r="L369" i="23" a="1"/>
  <c r="L369" i="23" s="1"/>
  <c r="L370" i="23" a="1"/>
  <c r="L370" i="23"/>
  <c r="L371" i="23" a="1"/>
  <c r="L371" i="23" s="1"/>
  <c r="L372" i="23" a="1"/>
  <c r="L372" i="23" s="1"/>
  <c r="L373" i="23" a="1"/>
  <c r="L373" i="23" s="1"/>
  <c r="L374" i="23" a="1"/>
  <c r="L374" i="23"/>
  <c r="L375" i="23" a="1"/>
  <c r="L375" i="23" s="1"/>
  <c r="L376" i="23" a="1"/>
  <c r="L376" i="23" s="1"/>
  <c r="L377" i="23" a="1"/>
  <c r="L377" i="23" s="1"/>
  <c r="L378" i="23" a="1"/>
  <c r="L378" i="23" s="1"/>
  <c r="L379" i="23" a="1"/>
  <c r="L379" i="23" s="1"/>
  <c r="L380" i="23" a="1"/>
  <c r="L380" i="23"/>
  <c r="L381" i="23" a="1"/>
  <c r="L381" i="23" s="1"/>
  <c r="L382" i="23" a="1"/>
  <c r="L382" i="23"/>
  <c r="L383" i="23" a="1"/>
  <c r="L383" i="23" s="1"/>
  <c r="L384" i="23" a="1"/>
  <c r="L384" i="23" s="1"/>
  <c r="L385" i="23" a="1"/>
  <c r="L385" i="23" s="1"/>
  <c r="L386" i="23" a="1"/>
  <c r="L386" i="23"/>
  <c r="L387" i="23" a="1"/>
  <c r="L387" i="23" s="1"/>
  <c r="L388" i="23" a="1"/>
  <c r="L388" i="23"/>
  <c r="L389" i="23" a="1"/>
  <c r="L389" i="23" s="1"/>
  <c r="L390" i="23" a="1"/>
  <c r="L390" i="23"/>
  <c r="L391" i="23" a="1"/>
  <c r="L391" i="23" s="1"/>
  <c r="L392" i="23" a="1"/>
  <c r="L392" i="23" s="1"/>
  <c r="L393" i="23" a="1"/>
  <c r="L393" i="23" s="1"/>
  <c r="L394" i="23" a="1"/>
  <c r="L394" i="23"/>
  <c r="L395" i="23" a="1"/>
  <c r="L395" i="23" s="1"/>
  <c r="L396" i="23" a="1"/>
  <c r="L396" i="23"/>
  <c r="L397" i="23" a="1"/>
  <c r="L397" i="23" s="1"/>
  <c r="L398" i="23" a="1"/>
  <c r="L398" i="23" s="1"/>
  <c r="L399" i="23" a="1"/>
  <c r="L399" i="23" s="1"/>
  <c r="L400" i="23" a="1"/>
  <c r="L400" i="23" s="1"/>
  <c r="L401" i="23" a="1"/>
  <c r="L401" i="23" s="1"/>
  <c r="L402" i="23" a="1"/>
  <c r="L402" i="23"/>
  <c r="L403" i="23" a="1"/>
  <c r="L403" i="23" s="1"/>
  <c r="L404" i="23" a="1"/>
  <c r="L404" i="23" s="1"/>
  <c r="L405" i="23" a="1"/>
  <c r="L405" i="23" s="1"/>
  <c r="L406" i="23" a="1"/>
  <c r="L406" i="23"/>
  <c r="L407" i="23" a="1"/>
  <c r="L407" i="23" s="1"/>
  <c r="L408" i="23" a="1"/>
  <c r="L408" i="23" s="1"/>
  <c r="L409" i="23" a="1"/>
  <c r="L409" i="23" s="1"/>
  <c r="L410" i="23" a="1"/>
  <c r="L410" i="23" s="1"/>
  <c r="L411" i="23" a="1"/>
  <c r="L411" i="23" s="1"/>
  <c r="L412" i="23" a="1"/>
  <c r="L412" i="23"/>
  <c r="L413" i="23" a="1"/>
  <c r="L413" i="23" s="1"/>
  <c r="L414" i="23" a="1"/>
  <c r="L414" i="23"/>
  <c r="L415" i="23" a="1"/>
  <c r="L415" i="23" s="1"/>
  <c r="L416" i="23" a="1"/>
  <c r="L416" i="23" s="1"/>
  <c r="L417" i="23" a="1"/>
  <c r="L417" i="23" s="1"/>
  <c r="L418" i="23" a="1"/>
  <c r="L418" i="23"/>
  <c r="L419" i="23" a="1"/>
  <c r="L419" i="23" s="1"/>
  <c r="L420" i="23" a="1"/>
  <c r="L420" i="23"/>
  <c r="L421" i="23" a="1"/>
  <c r="L421" i="23" s="1"/>
  <c r="L422" i="23" a="1"/>
  <c r="L422" i="23"/>
  <c r="L423" i="23" a="1"/>
  <c r="L423" i="23" s="1"/>
  <c r="L424" i="23" a="1"/>
  <c r="L424" i="23" s="1"/>
  <c r="L425" i="23" a="1"/>
  <c r="L425" i="23" s="1"/>
  <c r="L426" i="23" a="1"/>
  <c r="L426" i="23"/>
  <c r="L427" i="23" a="1"/>
  <c r="L427" i="23" s="1"/>
  <c r="L428" i="23" a="1"/>
  <c r="L428" i="23"/>
  <c r="L429" i="23" a="1"/>
  <c r="L429" i="23" s="1"/>
  <c r="L430" i="23" a="1"/>
  <c r="L430" i="23" s="1"/>
  <c r="L431" i="23" a="1"/>
  <c r="L431" i="23" s="1"/>
  <c r="L432" i="23" a="1"/>
  <c r="L432" i="23" s="1"/>
  <c r="L433" i="23" a="1"/>
  <c r="L433" i="23" s="1"/>
  <c r="L434" i="23" a="1"/>
  <c r="L434" i="23"/>
  <c r="L435" i="23" a="1"/>
  <c r="L435" i="23" s="1"/>
  <c r="L436" i="23" a="1"/>
  <c r="L436" i="23" s="1"/>
  <c r="L437" i="23" a="1"/>
  <c r="L437" i="23" s="1"/>
  <c r="L438" i="23" a="1"/>
  <c r="L438" i="23"/>
  <c r="L439" i="23" a="1"/>
  <c r="L439" i="23"/>
  <c r="L440" i="23" a="1"/>
  <c r="L440" i="23" s="1"/>
  <c r="L441" i="23" a="1"/>
  <c r="L441" i="23" s="1"/>
  <c r="L442" i="23" a="1"/>
  <c r="L442" i="23" s="1"/>
  <c r="L443" i="23" a="1"/>
  <c r="L443" i="23"/>
  <c r="L444" i="23" a="1"/>
  <c r="L444" i="23" s="1"/>
  <c r="L445" i="23" a="1"/>
  <c r="L445" i="23"/>
  <c r="L446" i="23" a="1"/>
  <c r="L446" i="23" s="1"/>
  <c r="L447" i="23" a="1"/>
  <c r="L447" i="23"/>
  <c r="L448" i="23" a="1"/>
  <c r="L448" i="23" s="1"/>
  <c r="A2" i="74"/>
  <c r="A21" i="73"/>
  <c r="DB3" i="29" l="1"/>
  <c r="M163" i="3"/>
  <c r="Z162" i="3"/>
  <c r="Z161" i="3"/>
  <c r="Z160" i="3"/>
  <c r="Z159" i="3"/>
  <c r="Z158" i="3"/>
  <c r="Z157" i="3"/>
  <c r="Z156" i="3"/>
  <c r="Z154" i="3"/>
  <c r="Z153" i="3"/>
  <c r="Z152" i="3"/>
  <c r="Z151" i="3"/>
  <c r="Z150" i="3"/>
  <c r="Z149" i="3"/>
  <c r="Z148" i="3"/>
  <c r="Z147" i="3"/>
  <c r="Z146" i="3"/>
  <c r="Z145" i="3"/>
  <c r="Z144" i="3"/>
  <c r="Z143" i="3"/>
  <c r="Z142" i="3"/>
  <c r="Z141" i="3"/>
  <c r="Z140" i="3"/>
  <c r="Z139" i="3"/>
  <c r="Z138" i="3"/>
  <c r="Z137" i="3"/>
  <c r="Z136" i="3"/>
  <c r="Z135" i="3"/>
  <c r="Z134" i="3"/>
  <c r="Z133" i="3"/>
  <c r="Z132" i="3"/>
  <c r="Z131" i="3"/>
  <c r="Z130" i="3"/>
  <c r="Z129" i="3"/>
  <c r="Z128" i="3"/>
  <c r="Z127" i="3"/>
  <c r="Z126" i="3"/>
  <c r="Z125" i="3"/>
  <c r="Z124" i="3"/>
  <c r="Z123" i="3"/>
  <c r="Z122" i="3"/>
  <c r="Z121" i="3"/>
  <c r="Z120" i="3"/>
  <c r="Z119" i="3"/>
  <c r="Z118" i="3"/>
  <c r="Z117" i="3"/>
  <c r="Z116" i="3"/>
  <c r="Z115" i="3"/>
  <c r="Z114" i="3"/>
  <c r="Z113" i="3"/>
  <c r="Z112" i="3"/>
  <c r="Z111" i="3"/>
  <c r="Z110" i="3"/>
  <c r="Z109" i="3"/>
  <c r="Z108" i="3"/>
  <c r="Z107" i="3"/>
  <c r="Z106" i="3"/>
  <c r="Z105" i="3"/>
  <c r="Z104" i="3"/>
  <c r="Z103" i="3"/>
  <c r="Z102" i="3"/>
  <c r="Z101" i="3"/>
  <c r="Z100" i="3"/>
  <c r="Z99" i="3"/>
  <c r="Z98" i="3"/>
  <c r="Z97" i="3"/>
  <c r="Z96" i="3"/>
  <c r="Z95" i="3"/>
  <c r="Z94" i="3"/>
  <c r="Z93" i="3"/>
  <c r="Z92" i="3"/>
  <c r="Z91" i="3"/>
  <c r="Z90" i="3"/>
  <c r="Z89" i="3"/>
  <c r="Z88" i="3"/>
  <c r="Z87" i="3"/>
  <c r="Z86" i="3"/>
  <c r="Z85" i="3"/>
  <c r="Z84" i="3"/>
  <c r="Z83" i="3"/>
  <c r="Z82" i="3"/>
  <c r="Z81" i="3"/>
  <c r="Z80" i="3"/>
  <c r="Z79" i="3"/>
  <c r="Z78" i="3"/>
  <c r="Z77" i="3"/>
  <c r="Z76" i="3"/>
  <c r="Z75" i="3"/>
  <c r="Z74" i="3"/>
  <c r="Z73" i="3"/>
  <c r="Z72" i="3"/>
  <c r="Z71" i="3"/>
  <c r="Z70" i="3"/>
  <c r="Z69" i="3"/>
  <c r="Z68" i="3"/>
  <c r="Z67" i="3"/>
  <c r="Z66" i="3"/>
  <c r="Z65" i="3"/>
  <c r="Z64" i="3"/>
  <c r="Z63" i="3"/>
  <c r="Z62" i="3"/>
  <c r="Z61" i="3"/>
  <c r="Z60" i="3"/>
  <c r="Z59" i="3"/>
  <c r="Z58" i="3"/>
  <c r="Z57" i="3"/>
  <c r="Z56" i="3"/>
  <c r="Z55" i="3"/>
  <c r="Z54" i="3"/>
  <c r="Z53" i="3"/>
  <c r="Z52" i="3"/>
  <c r="Z51" i="3"/>
  <c r="Z50" i="3"/>
  <c r="Z49" i="3"/>
  <c r="Z48" i="3"/>
  <c r="Z47" i="3"/>
  <c r="Z46" i="3"/>
  <c r="Z45" i="3"/>
  <c r="Z44" i="3"/>
  <c r="Z43" i="3"/>
  <c r="Z42" i="3"/>
  <c r="Z41" i="3"/>
  <c r="Z40" i="3"/>
  <c r="Z39" i="3"/>
  <c r="Z38" i="3"/>
  <c r="Z37" i="3"/>
  <c r="Z36" i="3"/>
  <c r="Z35" i="3"/>
  <c r="Z34" i="3"/>
  <c r="Z33" i="3"/>
  <c r="Z32" i="3"/>
  <c r="Z31" i="3"/>
  <c r="Z30" i="3"/>
  <c r="Z29" i="3"/>
  <c r="Z28" i="3"/>
  <c r="Z27" i="3"/>
  <c r="Z26" i="3"/>
  <c r="Z25" i="3"/>
  <c r="Z24" i="3"/>
  <c r="Z23" i="3"/>
  <c r="Z22" i="3"/>
  <c r="Z21" i="3"/>
  <c r="Z20" i="3"/>
  <c r="Z19" i="3"/>
  <c r="Z18" i="3"/>
  <c r="Z17" i="3"/>
  <c r="Z16" i="3"/>
  <c r="Z15" i="3"/>
  <c r="Z14" i="3"/>
  <c r="Z13" i="3"/>
  <c r="Z12" i="3"/>
  <c r="Z11" i="3"/>
  <c r="Z10" i="3"/>
  <c r="Z9" i="3"/>
  <c r="Z8" i="3"/>
  <c r="Z7" i="3"/>
  <c r="Z6" i="3"/>
  <c r="Z5" i="3"/>
  <c r="Z4" i="3"/>
  <c r="Z3" i="3"/>
  <c r="Z2" i="3"/>
  <c r="E16" i="10" a="1"/>
  <c r="E16" i="10" s="1"/>
  <c r="D16" i="10" a="1"/>
  <c r="D16" i="10" s="1"/>
  <c r="C16" i="10" a="1"/>
  <c r="C16" i="10" s="1"/>
  <c r="B16" i="10" a="1"/>
  <c r="B16" i="10" s="1"/>
  <c r="E15" i="10" a="1"/>
  <c r="E15" i="10" s="1"/>
  <c r="D15" i="10" a="1"/>
  <c r="D15" i="10" s="1"/>
  <c r="C15" i="10" a="1"/>
  <c r="C15" i="10" s="1"/>
  <c r="B15" i="10" a="1"/>
  <c r="B15" i="10" s="1"/>
  <c r="E13" i="10" a="1"/>
  <c r="E13" i="10" s="1"/>
  <c r="D13" i="10" a="1"/>
  <c r="D13" i="10" s="1"/>
  <c r="C13" i="10" a="1"/>
  <c r="C13" i="10" s="1"/>
  <c r="B13" i="10" a="1"/>
  <c r="B13" i="10" s="1"/>
  <c r="E12" i="10" a="1"/>
  <c r="E12" i="10" s="1"/>
  <c r="D12" i="10" a="1"/>
  <c r="D12" i="10" s="1"/>
  <c r="C12" i="10" a="1"/>
  <c r="C12" i="10" s="1"/>
  <c r="B12" i="10" a="1"/>
  <c r="B12" i="10" s="1"/>
  <c r="E10" i="10" a="1"/>
  <c r="E10" i="10" s="1"/>
  <c r="D10" i="10" a="1"/>
  <c r="D10" i="10" s="1"/>
  <c r="C10" i="10" a="1"/>
  <c r="C10" i="10" s="1"/>
  <c r="B10" i="10" a="1"/>
  <c r="B10" i="10" s="1"/>
  <c r="E9" i="10" a="1"/>
  <c r="E9" i="10" s="1"/>
  <c r="D9" i="10" a="1"/>
  <c r="D9" i="10" s="1"/>
  <c r="C9" i="10" a="1"/>
  <c r="C9" i="10" s="1"/>
  <c r="C8" i="10" s="1"/>
  <c r="B9" i="10" a="1"/>
  <c r="B9" i="10" s="1"/>
  <c r="E7" i="10" a="1"/>
  <c r="E7" i="10" s="1"/>
  <c r="D7" i="10" a="1"/>
  <c r="D7" i="10" s="1"/>
  <c r="C7" i="10" a="1"/>
  <c r="C7" i="10" s="1"/>
  <c r="B7" i="10" a="1"/>
  <c r="B7" i="10" s="1"/>
  <c r="E6" i="10" a="1"/>
  <c r="E6" i="10" s="1"/>
  <c r="D6" i="10" a="1"/>
  <c r="D6" i="10" s="1"/>
  <c r="C6" i="10" a="1"/>
  <c r="C6" i="10" s="1"/>
  <c r="B6" i="10" a="1"/>
  <c r="B6" i="10" s="1"/>
  <c r="I483" i="22" a="1"/>
  <c r="I483" i="22" s="1"/>
  <c r="I482" i="22" a="1"/>
  <c r="I482" i="22" s="1"/>
  <c r="I481" i="22" a="1"/>
  <c r="I481" i="22" s="1"/>
  <c r="I480" i="22" a="1"/>
  <c r="I480" i="22" s="1"/>
  <c r="I479" i="22" a="1"/>
  <c r="I479" i="22" s="1"/>
  <c r="I478" i="22" a="1"/>
  <c r="I478" i="22" s="1"/>
  <c r="I477" i="22" a="1"/>
  <c r="I477" i="22" s="1"/>
  <c r="I476" i="22" a="1"/>
  <c r="I476" i="22" s="1"/>
  <c r="I475" i="22" a="1"/>
  <c r="I475" i="22" s="1"/>
  <c r="I474" i="22" a="1"/>
  <c r="I474" i="22" s="1"/>
  <c r="I473" i="22" a="1"/>
  <c r="I473" i="22" s="1"/>
  <c r="I472" i="22" a="1"/>
  <c r="I472" i="22" s="1"/>
  <c r="I471" i="22" a="1"/>
  <c r="I471" i="22" s="1"/>
  <c r="I470" i="22" a="1"/>
  <c r="I470" i="22" s="1"/>
  <c r="I469" i="22" a="1"/>
  <c r="I469" i="22" s="1"/>
  <c r="I468" i="22" a="1"/>
  <c r="I468" i="22" s="1"/>
  <c r="I467" i="22" a="1"/>
  <c r="I467" i="22" s="1"/>
  <c r="I466" i="22" a="1"/>
  <c r="I466" i="22" s="1"/>
  <c r="I465" i="22" a="1"/>
  <c r="I465" i="22" s="1"/>
  <c r="I464" i="22" a="1"/>
  <c r="I464" i="22" s="1"/>
  <c r="I463" i="22" a="1"/>
  <c r="I463" i="22" s="1"/>
  <c r="I462" i="22" a="1"/>
  <c r="I462" i="22" s="1"/>
  <c r="I461" i="22" a="1"/>
  <c r="I461" i="22" s="1"/>
  <c r="I460" i="22" a="1"/>
  <c r="I460" i="22" s="1"/>
  <c r="I459" i="22" a="1"/>
  <c r="I459" i="22" s="1"/>
  <c r="I458" i="22" a="1"/>
  <c r="I458" i="22" s="1"/>
  <c r="I457" i="22" a="1"/>
  <c r="I457" i="22" s="1"/>
  <c r="I456" i="22" a="1"/>
  <c r="I456" i="22" s="1"/>
  <c r="I455" i="22" a="1"/>
  <c r="I455" i="22" s="1"/>
  <c r="I454" i="22" a="1"/>
  <c r="I454" i="22" s="1"/>
  <c r="I453" i="22" a="1"/>
  <c r="I453" i="22" s="1"/>
  <c r="I452" i="22" a="1"/>
  <c r="I452" i="22" s="1"/>
  <c r="I451" i="22" a="1"/>
  <c r="I451" i="22" s="1"/>
  <c r="I450" i="22" a="1"/>
  <c r="I450" i="22" s="1"/>
  <c r="I449" i="22" a="1"/>
  <c r="I449" i="22" s="1"/>
  <c r="I448" i="22" a="1"/>
  <c r="I448" i="22" s="1"/>
  <c r="I447" i="22" a="1"/>
  <c r="I447" i="22" s="1"/>
  <c r="I446" i="22" a="1"/>
  <c r="I446" i="22" s="1"/>
  <c r="I445" i="22" a="1"/>
  <c r="I445" i="22" s="1"/>
  <c r="I444" i="22" a="1"/>
  <c r="I444" i="22" s="1"/>
  <c r="I443" i="22" a="1"/>
  <c r="I443" i="22" s="1"/>
  <c r="I442" i="22" a="1"/>
  <c r="I442" i="22" s="1"/>
  <c r="I441" i="22" a="1"/>
  <c r="I441" i="22" s="1"/>
  <c r="I440" i="22" a="1"/>
  <c r="I440" i="22" s="1"/>
  <c r="I439" i="22" a="1"/>
  <c r="I439" i="22" s="1"/>
  <c r="I438" i="22" a="1"/>
  <c r="I438" i="22" s="1"/>
  <c r="I437" i="22" a="1"/>
  <c r="I437" i="22" s="1"/>
  <c r="I436" i="22" a="1"/>
  <c r="I436" i="22" s="1"/>
  <c r="I435" i="22" a="1"/>
  <c r="I435" i="22" s="1"/>
  <c r="I434" i="22" a="1"/>
  <c r="I434" i="22" s="1"/>
  <c r="I433" i="22" a="1"/>
  <c r="I433" i="22" s="1"/>
  <c r="I432" i="22" a="1"/>
  <c r="I432" i="22" s="1"/>
  <c r="I431" i="22" a="1"/>
  <c r="I431" i="22" s="1"/>
  <c r="I430" i="22" a="1"/>
  <c r="I430" i="22" s="1"/>
  <c r="I429" i="22" a="1"/>
  <c r="I429" i="22" s="1"/>
  <c r="I428" i="22" a="1"/>
  <c r="I428" i="22" s="1"/>
  <c r="I427" i="22" a="1"/>
  <c r="I427" i="22" s="1"/>
  <c r="I426" i="22" a="1"/>
  <c r="I426" i="22" s="1"/>
  <c r="I425" i="22" a="1"/>
  <c r="I425" i="22" s="1"/>
  <c r="I424" i="22" a="1"/>
  <c r="I424" i="22" s="1"/>
  <c r="I423" i="22" a="1"/>
  <c r="I423" i="22" s="1"/>
  <c r="I422" i="22" a="1"/>
  <c r="I422" i="22" s="1"/>
  <c r="I421" i="22" a="1"/>
  <c r="I421" i="22" s="1"/>
  <c r="I420" i="22" a="1"/>
  <c r="I420" i="22" s="1"/>
  <c r="I419" i="22" a="1"/>
  <c r="I419" i="22" s="1"/>
  <c r="I418" i="22" a="1"/>
  <c r="I418" i="22" s="1"/>
  <c r="I417" i="22" a="1"/>
  <c r="I417" i="22" s="1"/>
  <c r="I416" i="22" a="1"/>
  <c r="I416" i="22" s="1"/>
  <c r="I415" i="22" a="1"/>
  <c r="I415" i="22" s="1"/>
  <c r="I414" i="22" a="1"/>
  <c r="I414" i="22" s="1"/>
  <c r="I413" i="22" a="1"/>
  <c r="I413" i="22" s="1"/>
  <c r="I412" i="22" a="1"/>
  <c r="I412" i="22" s="1"/>
  <c r="I411" i="22" a="1"/>
  <c r="I411" i="22" s="1"/>
  <c r="I410" i="22" a="1"/>
  <c r="I410" i="22" s="1"/>
  <c r="I409" i="22" a="1"/>
  <c r="I409" i="22" s="1"/>
  <c r="I408" i="22" a="1"/>
  <c r="I408" i="22" s="1"/>
  <c r="I407" i="22" a="1"/>
  <c r="I407" i="22" s="1"/>
  <c r="I406" i="22" a="1"/>
  <c r="I406" i="22" s="1"/>
  <c r="I405" i="22" a="1"/>
  <c r="I405" i="22" s="1"/>
  <c r="I404" i="22" a="1"/>
  <c r="I404" i="22" s="1"/>
  <c r="I403" i="22" a="1"/>
  <c r="I403" i="22" s="1"/>
  <c r="I402" i="22" a="1"/>
  <c r="I402" i="22" s="1"/>
  <c r="I401" i="22" a="1"/>
  <c r="I401" i="22" s="1"/>
  <c r="I400" i="22" a="1"/>
  <c r="I400" i="22" s="1"/>
  <c r="I399" i="22" a="1"/>
  <c r="I399" i="22" s="1"/>
  <c r="I398" i="22" a="1"/>
  <c r="I398" i="22" s="1"/>
  <c r="I397" i="22" a="1"/>
  <c r="I397" i="22" s="1"/>
  <c r="I396" i="22" a="1"/>
  <c r="I396" i="22" s="1"/>
  <c r="I395" i="22" a="1"/>
  <c r="I395" i="22" s="1"/>
  <c r="I394" i="22" a="1"/>
  <c r="I394" i="22" s="1"/>
  <c r="I393" i="22" a="1"/>
  <c r="I393" i="22" s="1"/>
  <c r="I392" i="22" a="1"/>
  <c r="I392" i="22" s="1"/>
  <c r="I391" i="22" a="1"/>
  <c r="I391" i="22" s="1"/>
  <c r="I390" i="22" a="1"/>
  <c r="I390" i="22" s="1"/>
  <c r="I389" i="22" a="1"/>
  <c r="I389" i="22" s="1"/>
  <c r="I388" i="22" a="1"/>
  <c r="I388" i="22" s="1"/>
  <c r="I387" i="22" a="1"/>
  <c r="I387" i="22" s="1"/>
  <c r="I386" i="22" a="1"/>
  <c r="I386" i="22" s="1"/>
  <c r="I385" i="22" a="1"/>
  <c r="I385" i="22" s="1"/>
  <c r="I384" i="22" a="1"/>
  <c r="I384" i="22" s="1"/>
  <c r="I383" i="22" a="1"/>
  <c r="I383" i="22" s="1"/>
  <c r="I382" i="22" a="1"/>
  <c r="I382" i="22" s="1"/>
  <c r="I381" i="22" a="1"/>
  <c r="I381" i="22" s="1"/>
  <c r="I380" i="22" a="1"/>
  <c r="I380" i="22" s="1"/>
  <c r="I379" i="22" a="1"/>
  <c r="I379" i="22" s="1"/>
  <c r="I378" i="22" a="1"/>
  <c r="I378" i="22" s="1"/>
  <c r="I377" i="22" a="1"/>
  <c r="I377" i="22" s="1"/>
  <c r="I376" i="22" a="1"/>
  <c r="I376" i="22" s="1"/>
  <c r="I375" i="22" a="1"/>
  <c r="I375" i="22" s="1"/>
  <c r="I374" i="22" a="1"/>
  <c r="I374" i="22" s="1"/>
  <c r="I373" i="22" a="1"/>
  <c r="I373" i="22" s="1"/>
  <c r="I372" i="22" a="1"/>
  <c r="I372" i="22" s="1"/>
  <c r="I371" i="22" a="1"/>
  <c r="I371" i="22" s="1"/>
  <c r="I370" i="22" a="1"/>
  <c r="I370" i="22" s="1"/>
  <c r="I369" i="22" a="1"/>
  <c r="I369" i="22" s="1"/>
  <c r="I368" i="22" a="1"/>
  <c r="I368" i="22" s="1"/>
  <c r="I367" i="22" a="1"/>
  <c r="I367" i="22" s="1"/>
  <c r="I366" i="22" a="1"/>
  <c r="I366" i="22" s="1"/>
  <c r="I365" i="22" a="1"/>
  <c r="I365" i="22" s="1"/>
  <c r="I364" i="22" a="1"/>
  <c r="I364" i="22" s="1"/>
  <c r="I363" i="22" a="1"/>
  <c r="I363" i="22" s="1"/>
  <c r="I362" i="22" a="1"/>
  <c r="I362" i="22" s="1"/>
  <c r="I361" i="22" a="1"/>
  <c r="I361" i="22" s="1"/>
  <c r="I360" i="22" a="1"/>
  <c r="I360" i="22" s="1"/>
  <c r="I359" i="22" a="1"/>
  <c r="I359" i="22" s="1"/>
  <c r="I358" i="22" a="1"/>
  <c r="I358" i="22" s="1"/>
  <c r="I357" i="22" a="1"/>
  <c r="I357" i="22" s="1"/>
  <c r="I356" i="22" a="1"/>
  <c r="I356" i="22" s="1"/>
  <c r="I355" i="22" a="1"/>
  <c r="I355" i="22" s="1"/>
  <c r="I354" i="22" a="1"/>
  <c r="I354" i="22" s="1"/>
  <c r="I353" i="22" a="1"/>
  <c r="I353" i="22" s="1"/>
  <c r="I352" i="22" a="1"/>
  <c r="I352" i="22" s="1"/>
  <c r="I351" i="22" a="1"/>
  <c r="I351" i="22" s="1"/>
  <c r="I350" i="22" a="1"/>
  <c r="I350" i="22" s="1"/>
  <c r="I349" i="22" a="1"/>
  <c r="I349" i="22" s="1"/>
  <c r="I348" i="22" a="1"/>
  <c r="I348" i="22" s="1"/>
  <c r="I347" i="22" a="1"/>
  <c r="I347" i="22" s="1"/>
  <c r="I346" i="22" a="1"/>
  <c r="I346" i="22" s="1"/>
  <c r="I345" i="22" a="1"/>
  <c r="I345" i="22" s="1"/>
  <c r="I344" i="22" a="1"/>
  <c r="I344" i="22" s="1"/>
  <c r="I343" i="22" a="1"/>
  <c r="I343" i="22" s="1"/>
  <c r="I342" i="22" a="1"/>
  <c r="I342" i="22" s="1"/>
  <c r="I341" i="22" a="1"/>
  <c r="I341" i="22" s="1"/>
  <c r="I340" i="22" a="1"/>
  <c r="I340" i="22" s="1"/>
  <c r="I339" i="22" a="1"/>
  <c r="I339" i="22" s="1"/>
  <c r="I338" i="22" a="1"/>
  <c r="I338" i="22" s="1"/>
  <c r="I337" i="22" a="1"/>
  <c r="I337" i="22" s="1"/>
  <c r="I336" i="22" a="1"/>
  <c r="I336" i="22" s="1"/>
  <c r="I335" i="22" a="1"/>
  <c r="I335" i="22" s="1"/>
  <c r="I334" i="22" a="1"/>
  <c r="I334" i="22" s="1"/>
  <c r="I333" i="22" a="1"/>
  <c r="I333" i="22" s="1"/>
  <c r="I332" i="22" a="1"/>
  <c r="I332" i="22" s="1"/>
  <c r="I331" i="22" a="1"/>
  <c r="I331" i="22" s="1"/>
  <c r="I330" i="22" a="1"/>
  <c r="I330" i="22" s="1"/>
  <c r="I329" i="22" a="1"/>
  <c r="I329" i="22" s="1"/>
  <c r="I328" i="22" a="1"/>
  <c r="I328" i="22" s="1"/>
  <c r="I327" i="22" a="1"/>
  <c r="I327" i="22" s="1"/>
  <c r="I326" i="22" a="1"/>
  <c r="I326" i="22" s="1"/>
  <c r="I325" i="22" a="1"/>
  <c r="I325" i="22" s="1"/>
  <c r="I324" i="22" a="1"/>
  <c r="I324" i="22" s="1"/>
  <c r="I323" i="22" a="1"/>
  <c r="I323" i="22" s="1"/>
  <c r="I322" i="22" a="1"/>
  <c r="I322" i="22" s="1"/>
  <c r="I321" i="22" a="1"/>
  <c r="I321" i="22" s="1"/>
  <c r="I320" i="22" a="1"/>
  <c r="I320" i="22" s="1"/>
  <c r="I319" i="22" a="1"/>
  <c r="I319" i="22" s="1"/>
  <c r="I318" i="22" a="1"/>
  <c r="I318" i="22" s="1"/>
  <c r="I317" i="22" a="1"/>
  <c r="I317" i="22" s="1"/>
  <c r="I316" i="22" a="1"/>
  <c r="I316" i="22" s="1"/>
  <c r="I315" i="22" a="1"/>
  <c r="I315" i="22" s="1"/>
  <c r="I314" i="22" a="1"/>
  <c r="I314" i="22" s="1"/>
  <c r="I313" i="22" a="1"/>
  <c r="I313" i="22" s="1"/>
  <c r="I312" i="22" a="1"/>
  <c r="I312" i="22" s="1"/>
  <c r="I311" i="22" a="1"/>
  <c r="I311" i="22" s="1"/>
  <c r="I310" i="22" a="1"/>
  <c r="I310" i="22" s="1"/>
  <c r="I309" i="22" a="1"/>
  <c r="I309" i="22" s="1"/>
  <c r="I308" i="22" a="1"/>
  <c r="I308" i="22" s="1"/>
  <c r="I307" i="22" a="1"/>
  <c r="I307" i="22" s="1"/>
  <c r="I306" i="22" a="1"/>
  <c r="I306" i="22" s="1"/>
  <c r="I305" i="22" a="1"/>
  <c r="I305" i="22" s="1"/>
  <c r="I304" i="22" a="1"/>
  <c r="I304" i="22" s="1"/>
  <c r="I303" i="22" a="1"/>
  <c r="I303" i="22" s="1"/>
  <c r="I302" i="22" a="1"/>
  <c r="I302" i="22" s="1"/>
  <c r="I301" i="22" a="1"/>
  <c r="I301" i="22" s="1"/>
  <c r="I300" i="22" a="1"/>
  <c r="I300" i="22" s="1"/>
  <c r="I299" i="22" a="1"/>
  <c r="I299" i="22" s="1"/>
  <c r="I298" i="22" a="1"/>
  <c r="I298" i="22" s="1"/>
  <c r="I297" i="22" a="1"/>
  <c r="I297" i="22" s="1"/>
  <c r="I296" i="22" a="1"/>
  <c r="I296" i="22" s="1"/>
  <c r="I295" i="22" a="1"/>
  <c r="I295" i="22" s="1"/>
  <c r="I294" i="22" a="1"/>
  <c r="I294" i="22" s="1"/>
  <c r="I293" i="22" a="1"/>
  <c r="I293" i="22" s="1"/>
  <c r="I292" i="22" a="1"/>
  <c r="I292" i="22" s="1"/>
  <c r="I291" i="22" a="1"/>
  <c r="I291" i="22" s="1"/>
  <c r="I290" i="22" a="1"/>
  <c r="I290" i="22" s="1"/>
  <c r="I289" i="22" a="1"/>
  <c r="I289" i="22" s="1"/>
  <c r="I288" i="22" a="1"/>
  <c r="I288" i="22" s="1"/>
  <c r="I287" i="22" a="1"/>
  <c r="I287" i="22" s="1"/>
  <c r="I286" i="22" a="1"/>
  <c r="I286" i="22" s="1"/>
  <c r="I285" i="22" a="1"/>
  <c r="I285" i="22" s="1"/>
  <c r="I284" i="22" a="1"/>
  <c r="I284" i="22" s="1"/>
  <c r="I283" i="22" a="1"/>
  <c r="I283" i="22" s="1"/>
  <c r="I282" i="22" a="1"/>
  <c r="I282" i="22" s="1"/>
  <c r="I281" i="22" a="1"/>
  <c r="I281" i="22" s="1"/>
  <c r="I280" i="22" a="1"/>
  <c r="I280" i="22" s="1"/>
  <c r="I279" i="22" a="1"/>
  <c r="I279" i="22" s="1"/>
  <c r="I278" i="22" a="1"/>
  <c r="I278" i="22" s="1"/>
  <c r="I277" i="22" a="1"/>
  <c r="I277" i="22" s="1"/>
  <c r="I276" i="22" a="1"/>
  <c r="I276" i="22" s="1"/>
  <c r="I275" i="22" a="1"/>
  <c r="I275" i="22" s="1"/>
  <c r="I274" i="22" a="1"/>
  <c r="I274" i="22" s="1"/>
  <c r="I273" i="22" a="1"/>
  <c r="I273" i="22" s="1"/>
  <c r="I272" i="22" a="1"/>
  <c r="I272" i="22" s="1"/>
  <c r="I271" i="22" a="1"/>
  <c r="I271" i="22" s="1"/>
  <c r="I270" i="22" a="1"/>
  <c r="I270" i="22" s="1"/>
  <c r="I269" i="22" a="1"/>
  <c r="I269" i="22" s="1"/>
  <c r="I268" i="22" a="1"/>
  <c r="I268" i="22" s="1"/>
  <c r="I267" i="22" a="1"/>
  <c r="I267" i="22" s="1"/>
  <c r="I266" i="22" a="1"/>
  <c r="I266" i="22" s="1"/>
  <c r="I265" i="22" a="1"/>
  <c r="I265" i="22" s="1"/>
  <c r="I264" i="22" a="1"/>
  <c r="I264" i="22" s="1"/>
  <c r="I263" i="22" a="1"/>
  <c r="I263" i="22" s="1"/>
  <c r="I262" i="22" a="1"/>
  <c r="I262" i="22" s="1"/>
  <c r="I261" i="22" a="1"/>
  <c r="I261" i="22" s="1"/>
  <c r="I260" i="22" a="1"/>
  <c r="I260" i="22" s="1"/>
  <c r="I259" i="22" a="1"/>
  <c r="I259" i="22" s="1"/>
  <c r="I258" i="22" a="1"/>
  <c r="I258" i="22" s="1"/>
  <c r="I257" i="22" a="1"/>
  <c r="I257" i="22" s="1"/>
  <c r="I256" i="22" a="1"/>
  <c r="I256" i="22" s="1"/>
  <c r="I255" i="22" a="1"/>
  <c r="I255" i="22" s="1"/>
  <c r="I254" i="22" a="1"/>
  <c r="I254" i="22" s="1"/>
  <c r="I253" i="22" a="1"/>
  <c r="I253" i="22" s="1"/>
  <c r="I252" i="22" a="1"/>
  <c r="I252" i="22" s="1"/>
  <c r="I251" i="22" a="1"/>
  <c r="I251" i="22" s="1"/>
  <c r="I250" i="22" a="1"/>
  <c r="I250" i="22" s="1"/>
  <c r="I249" i="22" a="1"/>
  <c r="I249" i="22" s="1"/>
  <c r="I248" i="22" a="1"/>
  <c r="I248" i="22" s="1"/>
  <c r="I247" i="22" a="1"/>
  <c r="I247" i="22" s="1"/>
  <c r="I246" i="22" a="1"/>
  <c r="I246" i="22" s="1"/>
  <c r="I245" i="22" a="1"/>
  <c r="I245" i="22" s="1"/>
  <c r="I244" i="22" a="1"/>
  <c r="I244" i="22" s="1"/>
  <c r="I243" i="22" a="1"/>
  <c r="I243" i="22" s="1"/>
  <c r="I242" i="22" a="1"/>
  <c r="I242" i="22" s="1"/>
  <c r="I241" i="22" a="1"/>
  <c r="I241" i="22" s="1"/>
  <c r="I240" i="22" a="1"/>
  <c r="I240" i="22" s="1"/>
  <c r="I239" i="22" a="1"/>
  <c r="I239" i="22" s="1"/>
  <c r="I238" i="22" a="1"/>
  <c r="I238" i="22" s="1"/>
  <c r="I237" i="22" a="1"/>
  <c r="I237" i="22" s="1"/>
  <c r="I236" i="22" a="1"/>
  <c r="I236" i="22" s="1"/>
  <c r="I235" i="22" a="1"/>
  <c r="I235" i="22" s="1"/>
  <c r="I234" i="22" a="1"/>
  <c r="I234" i="22" s="1"/>
  <c r="I233" i="22" a="1"/>
  <c r="I233" i="22" s="1"/>
  <c r="I232" i="22" a="1"/>
  <c r="I232" i="22" s="1"/>
  <c r="I231" i="22" a="1"/>
  <c r="I231" i="22" s="1"/>
  <c r="I230" i="22" a="1"/>
  <c r="I230" i="22" s="1"/>
  <c r="I229" i="22" a="1"/>
  <c r="I229" i="22" s="1"/>
  <c r="I228" i="22" a="1"/>
  <c r="I228" i="22" s="1"/>
  <c r="I227" i="22" a="1"/>
  <c r="I227" i="22" s="1"/>
  <c r="I226" i="22" a="1"/>
  <c r="I226" i="22" s="1"/>
  <c r="I225" i="22" a="1"/>
  <c r="I225" i="22" s="1"/>
  <c r="I224" i="22" a="1"/>
  <c r="I224" i="22" s="1"/>
  <c r="I223" i="22" a="1"/>
  <c r="I223" i="22" s="1"/>
  <c r="I222" i="22" a="1"/>
  <c r="I222" i="22" s="1"/>
  <c r="I221" i="22" a="1"/>
  <c r="I221" i="22" s="1"/>
  <c r="I220" i="22" a="1"/>
  <c r="I220" i="22" s="1"/>
  <c r="I219" i="22" a="1"/>
  <c r="I219" i="22" s="1"/>
  <c r="I218" i="22" a="1"/>
  <c r="I218" i="22" s="1"/>
  <c r="I217" i="22" a="1"/>
  <c r="I217" i="22" s="1"/>
  <c r="I216" i="22" a="1"/>
  <c r="I216" i="22" s="1"/>
  <c r="I215" i="22" a="1"/>
  <c r="I215" i="22" s="1"/>
  <c r="I214" i="22" a="1"/>
  <c r="I214" i="22" s="1"/>
  <c r="I213" i="22" a="1"/>
  <c r="I213" i="22" s="1"/>
  <c r="I212" i="22" a="1"/>
  <c r="I212" i="22" s="1"/>
  <c r="I211" i="22" a="1"/>
  <c r="I211" i="22" s="1"/>
  <c r="I210" i="22" a="1"/>
  <c r="I210" i="22" s="1"/>
  <c r="I209" i="22" a="1"/>
  <c r="I209" i="22" s="1"/>
  <c r="I208" i="22" a="1"/>
  <c r="I208" i="22" s="1"/>
  <c r="I207" i="22" a="1"/>
  <c r="I207" i="22" s="1"/>
  <c r="I206" i="22" a="1"/>
  <c r="I206" i="22" s="1"/>
  <c r="I205" i="22" a="1"/>
  <c r="I205" i="22" s="1"/>
  <c r="I204" i="22" a="1"/>
  <c r="I204" i="22" s="1"/>
  <c r="I203" i="22" a="1"/>
  <c r="I203" i="22" s="1"/>
  <c r="I202" i="22" a="1"/>
  <c r="I202" i="22" s="1"/>
  <c r="I201" i="22" a="1"/>
  <c r="I201" i="22" s="1"/>
  <c r="I200" i="22" a="1"/>
  <c r="I200" i="22" s="1"/>
  <c r="I199" i="22" a="1"/>
  <c r="I199" i="22" s="1"/>
  <c r="I198" i="22" a="1"/>
  <c r="I198" i="22" s="1"/>
  <c r="I197" i="22" a="1"/>
  <c r="I197" i="22" s="1"/>
  <c r="I196" i="22" a="1"/>
  <c r="I196" i="22" s="1"/>
  <c r="I195" i="22" a="1"/>
  <c r="I195" i="22" s="1"/>
  <c r="I194" i="22" a="1"/>
  <c r="I194" i="22" s="1"/>
  <c r="I193" i="22" a="1"/>
  <c r="I193" i="22" s="1"/>
  <c r="I192" i="22" a="1"/>
  <c r="I192" i="22" s="1"/>
  <c r="I191" i="22" a="1"/>
  <c r="I191" i="22" s="1"/>
  <c r="I190" i="22" a="1"/>
  <c r="I190" i="22" s="1"/>
  <c r="I189" i="22" a="1"/>
  <c r="I189" i="22" s="1"/>
  <c r="I188" i="22" a="1"/>
  <c r="I188" i="22" s="1"/>
  <c r="I187" i="22" a="1"/>
  <c r="I187" i="22" s="1"/>
  <c r="I186" i="22" a="1"/>
  <c r="I186" i="22" s="1"/>
  <c r="I185" i="22" a="1"/>
  <c r="I185" i="22" s="1"/>
  <c r="I184" i="22" a="1"/>
  <c r="I184" i="22" s="1"/>
  <c r="I183" i="22" a="1"/>
  <c r="I183" i="22" s="1"/>
  <c r="I182" i="22" a="1"/>
  <c r="I182" i="22" s="1"/>
  <c r="I181" i="22" a="1"/>
  <c r="I181" i="22" s="1"/>
  <c r="I180" i="22" a="1"/>
  <c r="I180" i="22" s="1"/>
  <c r="I179" i="22" a="1"/>
  <c r="I179" i="22" s="1"/>
  <c r="I178" i="22" a="1"/>
  <c r="I178" i="22" s="1"/>
  <c r="I177" i="22" a="1"/>
  <c r="I177" i="22" s="1"/>
  <c r="I176" i="22" a="1"/>
  <c r="I176" i="22" s="1"/>
  <c r="I175" i="22" a="1"/>
  <c r="I175" i="22" s="1"/>
  <c r="I174" i="22" a="1"/>
  <c r="I174" i="22" s="1"/>
  <c r="I173" i="22" a="1"/>
  <c r="I173" i="22" s="1"/>
  <c r="I172" i="22" a="1"/>
  <c r="I172" i="22" s="1"/>
  <c r="I171" i="22" a="1"/>
  <c r="I171" i="22" s="1"/>
  <c r="I170" i="22" a="1"/>
  <c r="I170" i="22" s="1"/>
  <c r="I169" i="22" a="1"/>
  <c r="I169" i="22" s="1"/>
  <c r="I168" i="22" a="1"/>
  <c r="I168" i="22" s="1"/>
  <c r="I167" i="22" a="1"/>
  <c r="I167" i="22" s="1"/>
  <c r="I166" i="22" a="1"/>
  <c r="I166" i="22" s="1"/>
  <c r="I165" i="22" a="1"/>
  <c r="I165" i="22" s="1"/>
  <c r="I164" i="22" a="1"/>
  <c r="I164" i="22" s="1"/>
  <c r="I163" i="22" a="1"/>
  <c r="I163" i="22" s="1"/>
  <c r="I162" i="22" a="1"/>
  <c r="I162" i="22" s="1"/>
  <c r="I161" i="22" a="1"/>
  <c r="I161" i="22" s="1"/>
  <c r="I160" i="22" a="1"/>
  <c r="I160" i="22" s="1"/>
  <c r="I159" i="22" a="1"/>
  <c r="I159" i="22" s="1"/>
  <c r="I158" i="22" a="1"/>
  <c r="I158" i="22" s="1"/>
  <c r="I157" i="22" a="1"/>
  <c r="I157" i="22" s="1"/>
  <c r="I156" i="22" a="1"/>
  <c r="I156" i="22" s="1"/>
  <c r="I155" i="22" a="1"/>
  <c r="I155" i="22" s="1"/>
  <c r="I154" i="22" a="1"/>
  <c r="I154" i="22" s="1"/>
  <c r="I153" i="22" a="1"/>
  <c r="I153" i="22" s="1"/>
  <c r="I152" i="22" a="1"/>
  <c r="I152" i="22" s="1"/>
  <c r="I151" i="22" a="1"/>
  <c r="I151" i="22" s="1"/>
  <c r="I150" i="22" a="1"/>
  <c r="I150" i="22" s="1"/>
  <c r="I149" i="22" a="1"/>
  <c r="I149" i="22" s="1"/>
  <c r="I148" i="22" a="1"/>
  <c r="I148" i="22" s="1"/>
  <c r="I147" i="22" a="1"/>
  <c r="I147" i="22" s="1"/>
  <c r="I146" i="22" a="1"/>
  <c r="I146" i="22" s="1"/>
  <c r="I145" i="22" a="1"/>
  <c r="I145" i="22" s="1"/>
  <c r="I144" i="22" a="1"/>
  <c r="I144" i="22" s="1"/>
  <c r="I143" i="22" a="1"/>
  <c r="I143" i="22" s="1"/>
  <c r="I142" i="22" a="1"/>
  <c r="I142" i="22" s="1"/>
  <c r="I141" i="22" a="1"/>
  <c r="I141" i="22" s="1"/>
  <c r="I140" i="22" a="1"/>
  <c r="I140" i="22" s="1"/>
  <c r="I139" i="22" a="1"/>
  <c r="I139" i="22" s="1"/>
  <c r="I138" i="22" a="1"/>
  <c r="I138" i="22" s="1"/>
  <c r="I137" i="22" a="1"/>
  <c r="I137" i="22" s="1"/>
  <c r="I136" i="22" a="1"/>
  <c r="I136" i="22" s="1"/>
  <c r="I135" i="22" a="1"/>
  <c r="I135" i="22" s="1"/>
  <c r="I134" i="22" a="1"/>
  <c r="I134" i="22" s="1"/>
  <c r="I133" i="22" a="1"/>
  <c r="I133" i="22" s="1"/>
  <c r="I132" i="22" a="1"/>
  <c r="I132" i="22" s="1"/>
  <c r="I131" i="22" a="1"/>
  <c r="I131" i="22" s="1"/>
  <c r="I130" i="22" a="1"/>
  <c r="I130" i="22" s="1"/>
  <c r="I129" i="22" a="1"/>
  <c r="I129" i="22" s="1"/>
  <c r="I128" i="22" a="1"/>
  <c r="I128" i="22" s="1"/>
  <c r="I127" i="22" a="1"/>
  <c r="I127" i="22" s="1"/>
  <c r="I126" i="22" a="1"/>
  <c r="I126" i="22" s="1"/>
  <c r="I125" i="22" a="1"/>
  <c r="I125" i="22" s="1"/>
  <c r="I124" i="22" a="1"/>
  <c r="I124" i="22" s="1"/>
  <c r="I123" i="22" a="1"/>
  <c r="I123" i="22" s="1"/>
  <c r="I122" i="22" a="1"/>
  <c r="I122" i="22" s="1"/>
  <c r="I121" i="22" a="1"/>
  <c r="I121" i="22" s="1"/>
  <c r="I120" i="22" a="1"/>
  <c r="I120" i="22" s="1"/>
  <c r="I119" i="22" a="1"/>
  <c r="I119" i="22" s="1"/>
  <c r="I118" i="22" a="1"/>
  <c r="I118" i="22" s="1"/>
  <c r="I117" i="22" a="1"/>
  <c r="I117" i="22" s="1"/>
  <c r="I116" i="22" a="1"/>
  <c r="I116" i="22" s="1"/>
  <c r="I115" i="22" a="1"/>
  <c r="I115" i="22" s="1"/>
  <c r="I114" i="22" a="1"/>
  <c r="I114" i="22" s="1"/>
  <c r="I113" i="22" a="1"/>
  <c r="I113" i="22" s="1"/>
  <c r="I112" i="22" a="1"/>
  <c r="I112" i="22" s="1"/>
  <c r="I111" i="22" a="1"/>
  <c r="I111" i="22" s="1"/>
  <c r="I110" i="22" a="1"/>
  <c r="I110" i="22" s="1"/>
  <c r="I109" i="22" a="1"/>
  <c r="I109" i="22" s="1"/>
  <c r="I108" i="22" a="1"/>
  <c r="I108" i="22" s="1"/>
  <c r="I107" i="22" a="1"/>
  <c r="I107" i="22" s="1"/>
  <c r="I106" i="22" a="1"/>
  <c r="I106" i="22" s="1"/>
  <c r="I105" i="22" a="1"/>
  <c r="I105" i="22" s="1"/>
  <c r="I104" i="22" a="1"/>
  <c r="I104" i="22" s="1"/>
  <c r="I103" i="22" a="1"/>
  <c r="I103" i="22" s="1"/>
  <c r="I102" i="22" a="1"/>
  <c r="I102" i="22" s="1"/>
  <c r="I101" i="22" a="1"/>
  <c r="I101" i="22" s="1"/>
  <c r="I100" i="22" a="1"/>
  <c r="I100" i="22" s="1"/>
  <c r="I99" i="22" a="1"/>
  <c r="I99" i="22" s="1"/>
  <c r="I98" i="22" a="1"/>
  <c r="I98" i="22" s="1"/>
  <c r="I97" i="22" a="1"/>
  <c r="I97" i="22" s="1"/>
  <c r="I96" i="22" a="1"/>
  <c r="I96" i="22" s="1"/>
  <c r="I95" i="22" a="1"/>
  <c r="I95" i="22" s="1"/>
  <c r="I94" i="22" a="1"/>
  <c r="I94" i="22" s="1"/>
  <c r="I93" i="22" a="1"/>
  <c r="I93" i="22" s="1"/>
  <c r="I92" i="22" a="1"/>
  <c r="I92" i="22" s="1"/>
  <c r="I91" i="22" a="1"/>
  <c r="I91" i="22" s="1"/>
  <c r="I90" i="22" a="1"/>
  <c r="I90" i="22" s="1"/>
  <c r="I89" i="22" a="1"/>
  <c r="I89" i="22" s="1"/>
  <c r="I88" i="22" a="1"/>
  <c r="I88" i="22" s="1"/>
  <c r="I87" i="22" a="1"/>
  <c r="I87" i="22" s="1"/>
  <c r="I86" i="22" a="1"/>
  <c r="I86" i="22" s="1"/>
  <c r="I85" i="22" a="1"/>
  <c r="I85" i="22" s="1"/>
  <c r="I84" i="22" a="1"/>
  <c r="I84" i="22" s="1"/>
  <c r="I83" i="22" a="1"/>
  <c r="I83" i="22" s="1"/>
  <c r="I82" i="22" a="1"/>
  <c r="I82" i="22" s="1"/>
  <c r="I81" i="22" a="1"/>
  <c r="I81" i="22" s="1"/>
  <c r="I80" i="22" a="1"/>
  <c r="I80" i="22" s="1"/>
  <c r="I79" i="22" a="1"/>
  <c r="I79" i="22" s="1"/>
  <c r="I78" i="22" a="1"/>
  <c r="I78" i="22" s="1"/>
  <c r="I77" i="22" a="1"/>
  <c r="I77" i="22" s="1"/>
  <c r="I76" i="22" a="1"/>
  <c r="I76" i="22" s="1"/>
  <c r="I75" i="22" a="1"/>
  <c r="I75" i="22" s="1"/>
  <c r="I74" i="22" a="1"/>
  <c r="I74" i="22" s="1"/>
  <c r="I73" i="22" a="1"/>
  <c r="I73" i="22" s="1"/>
  <c r="I72" i="22" a="1"/>
  <c r="I72" i="22" s="1"/>
  <c r="I71" i="22" a="1"/>
  <c r="I71" i="22" s="1"/>
  <c r="I70" i="22" a="1"/>
  <c r="I70" i="22" s="1"/>
  <c r="I69" i="22" a="1"/>
  <c r="I69" i="22" s="1"/>
  <c r="I68" i="22" a="1"/>
  <c r="I68" i="22" s="1"/>
  <c r="I67" i="22" a="1"/>
  <c r="I67" i="22" s="1"/>
  <c r="I66" i="22" a="1"/>
  <c r="I66" i="22" s="1"/>
  <c r="I65" i="22" a="1"/>
  <c r="I65" i="22" s="1"/>
  <c r="I64" i="22" a="1"/>
  <c r="I64" i="22" s="1"/>
  <c r="I63" i="22" a="1"/>
  <c r="I63" i="22" s="1"/>
  <c r="I62" i="22" a="1"/>
  <c r="I62" i="22" s="1"/>
  <c r="I61" i="22" a="1"/>
  <c r="I61" i="22" s="1"/>
  <c r="I60" i="22" a="1"/>
  <c r="I60" i="22" s="1"/>
  <c r="I59" i="22" a="1"/>
  <c r="I59" i="22" s="1"/>
  <c r="I58" i="22" a="1"/>
  <c r="I58" i="22" s="1"/>
  <c r="I57" i="22" a="1"/>
  <c r="I57" i="22" s="1"/>
  <c r="I56" i="22" a="1"/>
  <c r="I56" i="22" s="1"/>
  <c r="I55" i="22" a="1"/>
  <c r="I55" i="22" s="1"/>
  <c r="I54" i="22" a="1"/>
  <c r="I54" i="22" s="1"/>
  <c r="I53" i="22" a="1"/>
  <c r="I53" i="22" s="1"/>
  <c r="I52" i="22" a="1"/>
  <c r="I52" i="22" s="1"/>
  <c r="I51" i="22" a="1"/>
  <c r="I51" i="22" s="1"/>
  <c r="I50" i="22" a="1"/>
  <c r="I50" i="22" s="1"/>
  <c r="I49" i="22" a="1"/>
  <c r="I49" i="22" s="1"/>
  <c r="I48" i="22" a="1"/>
  <c r="I48" i="22" s="1"/>
  <c r="I47" i="22" a="1"/>
  <c r="I47" i="22" s="1"/>
  <c r="I46" i="22" a="1"/>
  <c r="I46" i="22" s="1"/>
  <c r="I45" i="22" a="1"/>
  <c r="I45" i="22" s="1"/>
  <c r="I44" i="22" a="1"/>
  <c r="I44" i="22" s="1"/>
  <c r="I43" i="22" a="1"/>
  <c r="I43" i="22" s="1"/>
  <c r="I42" i="22" a="1"/>
  <c r="I42" i="22" s="1"/>
  <c r="I41" i="22" a="1"/>
  <c r="I41" i="22" s="1"/>
  <c r="I40" i="22" a="1"/>
  <c r="I40" i="22" s="1"/>
  <c r="I39" i="22" a="1"/>
  <c r="I39" i="22" s="1"/>
  <c r="I38" i="22" a="1"/>
  <c r="I38" i="22" s="1"/>
  <c r="I37" i="22" a="1"/>
  <c r="I37" i="22" s="1"/>
  <c r="I36" i="22" a="1"/>
  <c r="I36" i="22" s="1"/>
  <c r="I35" i="22" a="1"/>
  <c r="I35" i="22" s="1"/>
  <c r="I34" i="22" a="1"/>
  <c r="I34" i="22" s="1"/>
  <c r="I33" i="22" a="1"/>
  <c r="I33" i="22" s="1"/>
  <c r="I32" i="22" a="1"/>
  <c r="I32" i="22" s="1"/>
  <c r="I31" i="22" a="1"/>
  <c r="I31" i="22" s="1"/>
  <c r="I30" i="22" a="1"/>
  <c r="I30" i="22" s="1"/>
  <c r="I29" i="22" a="1"/>
  <c r="I29" i="22" s="1"/>
  <c r="I28" i="22" a="1"/>
  <c r="I28" i="22" s="1"/>
  <c r="I27" i="22" a="1"/>
  <c r="I27" i="22" s="1"/>
  <c r="I26" i="22" a="1"/>
  <c r="I26" i="22" s="1"/>
  <c r="I25" i="22" a="1"/>
  <c r="I25" i="22" s="1"/>
  <c r="I24" i="22" a="1"/>
  <c r="I24" i="22" s="1"/>
  <c r="I23" i="22" a="1"/>
  <c r="I23" i="22" s="1"/>
  <c r="I22" i="22" a="1"/>
  <c r="I22" i="22" s="1"/>
  <c r="I21" i="22" a="1"/>
  <c r="I21" i="22" s="1"/>
  <c r="I20" i="22" a="1"/>
  <c r="I20" i="22" s="1"/>
  <c r="I19" i="22" a="1"/>
  <c r="I19" i="22" s="1"/>
  <c r="I18" i="22" a="1"/>
  <c r="I18" i="22" s="1"/>
  <c r="I17" i="22" a="1"/>
  <c r="I17" i="22" s="1"/>
  <c r="I16" i="22" a="1"/>
  <c r="I16" i="22" s="1"/>
  <c r="I15" i="22" a="1"/>
  <c r="I15" i="22" s="1"/>
  <c r="I14" i="22" a="1"/>
  <c r="I14" i="22" s="1"/>
  <c r="I13" i="22" a="1"/>
  <c r="I13" i="22" s="1"/>
  <c r="I12" i="22" a="1"/>
  <c r="I12" i="22" s="1"/>
  <c r="I11" i="22" a="1"/>
  <c r="I11" i="22" s="1"/>
  <c r="I10" i="22" a="1"/>
  <c r="I10" i="22" s="1"/>
  <c r="I9" i="22" a="1"/>
  <c r="I9" i="22" s="1"/>
  <c r="I8" i="22" a="1"/>
  <c r="I8" i="22" s="1"/>
  <c r="I7" i="22" a="1"/>
  <c r="I7" i="22" s="1"/>
  <c r="I6" i="22" a="1"/>
  <c r="I6" i="22" s="1"/>
  <c r="I5" i="22" a="1"/>
  <c r="I5" i="22" s="1"/>
  <c r="I4" i="22" a="1"/>
  <c r="I4" i="22" s="1"/>
  <c r="I3" i="22" a="1"/>
  <c r="I3" i="22" s="1"/>
  <c r="I2" i="22" a="1"/>
  <c r="I2" i="22" s="1"/>
  <c r="C14" i="10" l="1"/>
  <c r="C5" i="10"/>
  <c r="C11" i="10"/>
  <c r="C4" i="10"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A2A466E-0DB0-4FF3-A824-07E5B6B68B9B}" keepAlive="1" name="ModelConnection_ExternalData_1" description="Data Model" type="5" refreshedVersion="8" minRefreshableVersion="5" saveData="1">
    <dbPr connection="Data Model Connection" command="SPP" commandType="3"/>
    <extLst>
      <ext xmlns:x15="http://schemas.microsoft.com/office/spreadsheetml/2010/11/main" uri="{DE250136-89BD-433C-8126-D09CA5730AF9}">
        <x15:connection id="" model="1"/>
      </ext>
    </extLst>
  </connection>
  <connection id="2"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3" xr16:uid="{E53A6980-F3CE-4811-B9B2-5F28D2856E00}" name="Query - DIPA1" description="Connection to the 'DIPA1' query in the workbook." type="100" refreshedVersion="8" minRefreshableVersion="5">
    <extLst>
      <ext xmlns:x15="http://schemas.microsoft.com/office/spreadsheetml/2010/11/main" uri="{DE250136-89BD-433C-8126-D09CA5730AF9}">
        <x15:connection id="47c8c6eb-efa8-4c30-9f7d-70f1dcd53281">
          <x15:oledbPr connection="Provider=Microsoft.Mashup.OleDb.1;Data Source=$Workbook$;Location=DIPA1;Extended Properties=&quot;&quot;">
            <x15:dbTables>
              <x15:dbTable name="DIPA1"/>
            </x15:dbTables>
          </x15:oledbPr>
        </x15:connection>
      </ext>
    </extLst>
  </connection>
  <connection id="4"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5"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6" xr16:uid="{7CBB5496-D6F1-4E1C-9FFC-9E60C927DB86}" keepAlive="1" name="Query - IKU" description="Connection to the 'IKU' query in the workbook." type="5" refreshedVersion="8" background="1" saveData="1">
    <dbPr connection="Provider=Microsoft.Mashup.OleDb.1;Data Source=$Workbook$;Location=IKU;Extended Properties=&quot;&quot;" command="SELECT * FROM [IKU]"/>
  </connection>
  <connection id="7"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ext>
    </extLst>
  </connection>
  <connection id="8"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9"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0"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1"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2"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3"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4"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ext>
    </extLst>
  </connection>
  <connection id="15" xr16:uid="{D97143EC-3F90-4950-8DCC-1F08315D220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6"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17"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2">
    <s v="ThisWorkbookDataModel"/>
    <s v="{[SPBY].[Akun].&amp;[521811. Belanja Barang Persediaan Barang Konsumsi]}"/>
  </metadataStrings>
  <mdxMetadata count="1">
    <mdx n="0" f="s">
      <ms ns="1" c="0"/>
    </mdx>
  </mdxMetadata>
  <futureMetadata name="XLDAPR" count="1">
    <bk>
      <extLst>
        <ext uri="{bdbb8cdc-fa1e-496e-a857-3c3f30c029c3}">
          <xda:dynamicArrayProperties fDynamic="1" fCollapsed="0"/>
        </ext>
      </extLst>
    </bk>
  </futureMetadata>
  <cellMetadata count="1">
    <bk>
      <rc t="1" v="0"/>
    </bk>
  </cellMetadata>
  <valueMetadata count="1">
    <bk>
      <rc t="2" v="0"/>
    </bk>
  </valueMetadata>
</metadata>
</file>

<file path=xl/sharedStrings.xml><?xml version="1.0" encoding="utf-8"?>
<sst xmlns="http://schemas.openxmlformats.org/spreadsheetml/2006/main" count="37456" uniqueCount="5262">
  <si>
    <t>Program</t>
  </si>
  <si>
    <t>Kegiatan</t>
  </si>
  <si>
    <t>KRO</t>
  </si>
  <si>
    <t>RO</t>
  </si>
  <si>
    <t>Komponen</t>
  </si>
  <si>
    <t>SubKomponen</t>
  </si>
  <si>
    <t>Akun</t>
  </si>
  <si>
    <t>MAK4</t>
  </si>
  <si>
    <t>Eselon2</t>
  </si>
  <si>
    <t>Koord</t>
  </si>
  <si>
    <t>SubKoord</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</si>
  <si>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</si>
  <si>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</si>
  <si>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</si>
  <si>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</si>
  <si>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</si>
  <si>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</si>
  <si>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</si>
  <si>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</si>
  <si>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</si>
  <si>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</si>
  <si>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</si>
  <si>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</si>
  <si>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</si>
  <si>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</si>
  <si>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</si>
  <si>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</si>
  <si>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</si>
  <si>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</si>
  <si>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</si>
  <si>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</si>
  <si>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</si>
  <si>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</si>
  <si>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</si>
  <si>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</si>
  <si>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</si>
  <si>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</si>
  <si>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</si>
  <si>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</si>
  <si>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</si>
  <si>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</si>
  <si>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</si>
  <si>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</si>
  <si>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</si>
  <si>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</si>
  <si>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</si>
  <si>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</si>
  <si>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Konsumsi/Bahan Makanan</t>
  </si>
  <si>
    <t>000163</t>
  </si>
  <si>
    <t>01663/PB/626402/2022</t>
  </si>
  <si>
    <t>GUP 5</t>
  </si>
  <si>
    <t>Belanja Barang Non Operasional</t>
  </si>
  <si>
    <t>BELANJA BAHAN</t>
  </si>
  <si>
    <t>524111. Belanja Perjalanan Dinas Biasa</t>
  </si>
  <si>
    <t>DL.2376.AFA.001.051.A.524111</t>
  </si>
  <si>
    <t>Perjalanan Bimbingan dan Pembinaan Metode dan Kurikulum</t>
  </si>
  <si>
    <t>000168</t>
  </si>
  <si>
    <t>01664/PB/626402/2022</t>
  </si>
  <si>
    <t>PERJALANAN DINAS</t>
  </si>
  <si>
    <t>01665/PB/626402/2022</t>
  </si>
  <si>
    <t>01666/PB/626402/2022</t>
  </si>
  <si>
    <t>01667/PB/626402/2022</t>
  </si>
  <si>
    <t>01668/PB/626402/2022</t>
  </si>
  <si>
    <t>052. NSPK Peserta Didik Sarana dan Prasarana Pendidikan KP</t>
  </si>
  <si>
    <t>A. NSPK Peserta Didik Standar Sarana dan Prasarana Pendidikan KP</t>
  </si>
  <si>
    <t>DL.2376.AFA.001.052.A.521211</t>
  </si>
  <si>
    <t>Peserta Didik dan Sarana Prasarana</t>
  </si>
  <si>
    <t>000175</t>
  </si>
  <si>
    <t>01700/PB/626402/2022</t>
  </si>
  <si>
    <t>DL.2376.AFA.001.052.A.524111</t>
  </si>
  <si>
    <t>NSPK Peserta Didik Standar Sarana dan Prasarana Pendidikan KP</t>
  </si>
  <si>
    <t>000181</t>
  </si>
  <si>
    <t>01688/PB/626402/2022</t>
  </si>
  <si>
    <t>01689/PB/626402/2022</t>
  </si>
  <si>
    <t>01690/PB/626402/2022</t>
  </si>
  <si>
    <t>01691/PB/626402/2022</t>
  </si>
  <si>
    <t>053. NSPK Kelembagaan Pendidikan KP</t>
  </si>
  <si>
    <t>A. Pembentukan Kelembagaan Pendidikan KP</t>
  </si>
  <si>
    <t>DL.2376.AFA.001.053.A.521211</t>
  </si>
  <si>
    <t>Kelembagaan dan Ketenagaan</t>
  </si>
  <si>
    <t>Kelembagaan</t>
  </si>
  <si>
    <t>Konsumsi/Bahan Makan</t>
  </si>
  <si>
    <t>000183</t>
  </si>
  <si>
    <t>01606/PB/626402/2022</t>
  </si>
  <si>
    <t>521219. Belanja Barang Non Operasional Lainnya</t>
  </si>
  <si>
    <t>DL.2376.AFA.001.053.A.521219</t>
  </si>
  <si>
    <t>Langganan biaya video conference</t>
  </si>
  <si>
    <t>000185</t>
  </si>
  <si>
    <t>01603/PB/626402/2022</t>
  </si>
  <si>
    <t>NON OPS LAINNYA</t>
  </si>
  <si>
    <t>01604/PB/626402/2022</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</si>
  <si>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</si>
  <si>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</si>
  <si>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</si>
  <si>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</si>
  <si>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</si>
  <si>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F. Peningkatan Kompetensi Pendidik dan Tenaga Kependidikan</t>
  </si>
  <si>
    <t>WA.2378.EBA.962.301.F.521219</t>
  </si>
  <si>
    <t>Ketenagaan</t>
  </si>
  <si>
    <t>Langganan biaya video conference (500 orang lebih)</t>
  </si>
  <si>
    <t>000695</t>
  </si>
  <si>
    <t>01605/PB/626402/2022</t>
  </si>
  <si>
    <t>A. Implementasi SIMAK - BMN</t>
  </si>
  <si>
    <t>WA.2378.EBA.962.301.A.524111</t>
  </si>
  <si>
    <t>Tata Usaha</t>
  </si>
  <si>
    <t>Umum</t>
  </si>
  <si>
    <t>Implementasi SIMAK - BMN</t>
  </si>
  <si>
    <t>000657</t>
  </si>
  <si>
    <t>01607/PB/626402/2022</t>
  </si>
  <si>
    <t>01608/PB/626402/2022</t>
  </si>
  <si>
    <t>B. Pembinaan dan Koordinasi Pimpinan</t>
  </si>
  <si>
    <t>WA.2378.EBA.962.301.B.524111</t>
  </si>
  <si>
    <t>Perjalanan Pembinaan</t>
  </si>
  <si>
    <t>000663</t>
  </si>
  <si>
    <t>01609/PB/626402/2022</t>
  </si>
  <si>
    <t>01610/PB/626402/2022</t>
  </si>
  <si>
    <t>01611/PB/626402/2022</t>
  </si>
  <si>
    <t>Perjalanan Koordinasi, Sinkronisasi dan pendampingan</t>
  </si>
  <si>
    <t>000664</t>
  </si>
  <si>
    <t>01612/PB/626402/2022</t>
  </si>
  <si>
    <t>01613/PB/626402/2022</t>
  </si>
  <si>
    <t>01614/PB/626402/2022</t>
  </si>
  <si>
    <t>01615/PB/626402/2022</t>
  </si>
  <si>
    <t>C. Pengelolaan Kearsipan, Tata Naskah Dinas dan Persuratan Pusat Pendidikan KP</t>
  </si>
  <si>
    <t>WA.2378.EBA.962.301.C.524111</t>
  </si>
  <si>
    <t>Perjalanan Pengelolaan Penatausahaan Arsip dan Sinkronisasi Tata</t>
  </si>
  <si>
    <t>000671</t>
  </si>
  <si>
    <t>01616/PB/626402/2022</t>
  </si>
  <si>
    <t>01617/PB/626402/2022</t>
  </si>
  <si>
    <t>E. Pengelolaan Administrasi Kepegawaian Pusdik KP</t>
  </si>
  <si>
    <t>WA.2378.EBA.962.301.E.524111</t>
  </si>
  <si>
    <t>Perjalanan Pengelolaan SDM Aparatur</t>
  </si>
  <si>
    <t>000687</t>
  </si>
  <si>
    <t>01618/PB/626402/2022</t>
  </si>
  <si>
    <t>01619/PB/626402/2022</t>
  </si>
  <si>
    <t>01620/PB/626402/2022</t>
  </si>
  <si>
    <t>01621/PB/626402/2022</t>
  </si>
  <si>
    <t>01622/PB/626402/2022</t>
  </si>
  <si>
    <t>01623/PB/626402/2022</t>
  </si>
  <si>
    <t>01624/PB/626402/2022</t>
  </si>
  <si>
    <t>01625/PB/626402/2022</t>
  </si>
  <si>
    <t>01626/PB/626402/2022</t>
  </si>
  <si>
    <t>G. Pembinaan Pelaksanaan Kewirausahaan dan TEFA</t>
  </si>
  <si>
    <t>WA.2378.EBA.962.301.G.521211</t>
  </si>
  <si>
    <t>000699</t>
  </si>
  <si>
    <t>01669/PB/626402/2022</t>
  </si>
  <si>
    <t>01670/PB/626402/2022</t>
  </si>
  <si>
    <t>01671/PB/626402/2022</t>
  </si>
  <si>
    <t>01672/PB/626402/2022</t>
  </si>
  <si>
    <t>01673/PB/626402/2022</t>
  </si>
  <si>
    <t>01674/PB/626402/2022</t>
  </si>
  <si>
    <t>01676/PB/626402/2022</t>
  </si>
  <si>
    <t>01677/PB/626402/2022</t>
  </si>
  <si>
    <t>01678/PB/626402/2022</t>
  </si>
  <si>
    <t>WA.2378.EBA.962.301.G.521219</t>
  </si>
  <si>
    <t>000703</t>
  </si>
  <si>
    <t>01679/PB/626402/2022</t>
  </si>
  <si>
    <t>I. Dukungan Penerimaan dan Penetapan Terpusat Peserta Didik Lingkup KKP</t>
  </si>
  <si>
    <t>WA.2378.EBA.962.301.I.521211</t>
  </si>
  <si>
    <t>000721</t>
  </si>
  <si>
    <t>01701/PB/626402/2022</t>
  </si>
  <si>
    <t>2378.EBD. Layanan Manajemen Kinerja Internal</t>
  </si>
  <si>
    <t>2378.EBD.953. Layanan Pemantauan dan Evaluasi</t>
  </si>
  <si>
    <t>301. Pelayanan Monitoring dan Evaluasi Pendidikan Kelautan dan Perikanan</t>
  </si>
  <si>
    <t>B. Data dan Informasi Pendidikan KP</t>
  </si>
  <si>
    <t>WA.2378.EBD.953.301.B.521219</t>
  </si>
  <si>
    <t>Perencanaan dan Evaluasi</t>
  </si>
  <si>
    <t>Evaluasi</t>
  </si>
  <si>
    <t>Langganan biaya aplikasi komunikasi daring (zoom/linktree/zoho)</t>
  </si>
  <si>
    <t>001326</t>
  </si>
  <si>
    <t>01594/PB/626402/2022</t>
  </si>
  <si>
    <t>2378.EBD.955. Layanan Manajemen Keuangan</t>
  </si>
  <si>
    <t>301. Pelayanan Keuangan Pendidikan Kelautan dan Perikanan</t>
  </si>
  <si>
    <t>B. Penyusunan Program dan Anggaran Lingkup Pusdik KP</t>
  </si>
  <si>
    <t>WA.2378.EBD.955.301.B.521211</t>
  </si>
  <si>
    <t>Keuangan</t>
  </si>
  <si>
    <t>ATK</t>
  </si>
  <si>
    <t>001171</t>
  </si>
  <si>
    <t>01595/PB/626402/2022</t>
  </si>
  <si>
    <t>Bahan Komputer</t>
  </si>
  <si>
    <t>001169</t>
  </si>
  <si>
    <t>01596/PB/626402/2022</t>
  </si>
  <si>
    <t>C. Penyusunan POK Lingkup Satker Pusdik KP</t>
  </si>
  <si>
    <t>WA.2378.EBD.955.301.C.521211</t>
  </si>
  <si>
    <t>001175</t>
  </si>
  <si>
    <t>01597/PB/626402/2022</t>
  </si>
  <si>
    <t>001174</t>
  </si>
  <si>
    <t>01598/PB/626402/2022</t>
  </si>
  <si>
    <t>D. Evaluasi Kinerja Keuangan dan Penyusunan SPIP</t>
  </si>
  <si>
    <t>WA.2378.EBD.955.301.D.521211</t>
  </si>
  <si>
    <t>001182</t>
  </si>
  <si>
    <t>01599/PB/626402/2022</t>
  </si>
  <si>
    <t>001178</t>
  </si>
  <si>
    <t>01600/PB/626402/2022</t>
  </si>
  <si>
    <t>E. Validasi Data Gaji dan Tunjangan</t>
  </si>
  <si>
    <t>WA.2378.EBD.955.301.E.521211</t>
  </si>
  <si>
    <t>001187</t>
  </si>
  <si>
    <t>01601/PB/626402/2022</t>
  </si>
  <si>
    <t>001186</t>
  </si>
  <si>
    <t>01602/PB/626402/2022</t>
  </si>
  <si>
    <t>2378.EBA.958. Layanan Hubungan Masyarakat</t>
  </si>
  <si>
    <t>311. Pelayanan Kerja Sama Pendidikan Kelautan dan Perikanan</t>
  </si>
  <si>
    <t>A. Kerjasama Pendidikan KP</t>
  </si>
  <si>
    <t>WA.2378.EBA.958.311.A.521211</t>
  </si>
  <si>
    <t>Perencanaan</t>
  </si>
  <si>
    <t>000354</t>
  </si>
  <si>
    <t>01706/PB/626402/2022</t>
  </si>
  <si>
    <t>TUP 2</t>
  </si>
  <si>
    <t>01707/PB/626402/2022</t>
  </si>
  <si>
    <t>000166</t>
  </si>
  <si>
    <t>01762/PB/626402/2022</t>
  </si>
  <si>
    <t>521811. Belanja Barang Persediaan Barang Konsumsi</t>
  </si>
  <si>
    <t>WA.2378.EBA.958.311.A.521811</t>
  </si>
  <si>
    <t>000356</t>
  </si>
  <si>
    <t>01708/PB/626402/2022</t>
  </si>
  <si>
    <t>PERSEDIAAN</t>
  </si>
  <si>
    <t>Komputer suplies</t>
  </si>
  <si>
    <t>000357</t>
  </si>
  <si>
    <t>01709/PB/626402/2022</t>
  </si>
  <si>
    <t>B. Penyusunan NSPK Metode dan Kurikulum</t>
  </si>
  <si>
    <t>DL.2376.AFA.001.051.B.521211</t>
  </si>
  <si>
    <t>000172</t>
  </si>
  <si>
    <t>01763/PB/626402/2022</t>
  </si>
  <si>
    <t>2378.EBD.952. Layanan Perencanaan dan Penganggaran</t>
  </si>
  <si>
    <t>301. Pelayanan Perencanaan dan Penganggaran Internal Pendidikan Kelautan</t>
  </si>
  <si>
    <t>A. Penyusunan Perencanaan Pendidikan KP</t>
  </si>
  <si>
    <t>WA.2378.EBD.952.301.A.521219</t>
  </si>
  <si>
    <t>001026</t>
  </si>
  <si>
    <t>01711/PB/626402/2022</t>
  </si>
  <si>
    <t>01712/PB/626402/2022</t>
  </si>
  <si>
    <t>01777/PB/626402/2022</t>
  </si>
  <si>
    <t>01778/PB/626402/2022</t>
  </si>
  <si>
    <t>WA.2378.EBD.952.301.A.521811</t>
  </si>
  <si>
    <t>001027</t>
  </si>
  <si>
    <t>01713/PB/626402/2022</t>
  </si>
  <si>
    <t>001028</t>
  </si>
  <si>
    <t>01714/PB/626402/2022</t>
  </si>
  <si>
    <t>DL.2376.AFA.001.053.A.521811</t>
  </si>
  <si>
    <t>000187</t>
  </si>
  <si>
    <t>01790/PB/626402/2022</t>
  </si>
  <si>
    <t>000188</t>
  </si>
  <si>
    <t>01791/PB/626402/2022</t>
  </si>
  <si>
    <t>B. Sinkronisasi Kegiatan Pendidikan KP</t>
  </si>
  <si>
    <t>WA.2378.EBD.952.301.B.521811</t>
  </si>
  <si>
    <t>001034</t>
  </si>
  <si>
    <t>01717/PB/626402/2022</t>
  </si>
  <si>
    <t>01718/PB/626402/2022</t>
  </si>
  <si>
    <t>001035</t>
  </si>
  <si>
    <t>01719/PB/626402/2022</t>
  </si>
  <si>
    <t>01720/PB/626402/2022</t>
  </si>
  <si>
    <t>B. Penjaminan Mutu Kelembagaan Pendidikan KP</t>
  </si>
  <si>
    <t>DL.2376.AFA.001.053.B.521211</t>
  </si>
  <si>
    <t>000193</t>
  </si>
  <si>
    <t>01796/PB/626402/2022</t>
  </si>
  <si>
    <t>01797/PB/626402/2022</t>
  </si>
  <si>
    <t>01798/PB/626402/2022</t>
  </si>
  <si>
    <t>01799/PB/626402/2022</t>
  </si>
  <si>
    <t>01800/PB/626402/2022</t>
  </si>
  <si>
    <t>01801/PB/626402/2022</t>
  </si>
  <si>
    <t>01802/PB/626402/2022</t>
  </si>
  <si>
    <t>01803/PB/626402/2022</t>
  </si>
  <si>
    <t>DL.2376.AFA.001.053.B.521811</t>
  </si>
  <si>
    <t>000198</t>
  </si>
  <si>
    <t>01792/PB/626402/2022</t>
  </si>
  <si>
    <t>000199</t>
  </si>
  <si>
    <t>01793/PB/626402/2022</t>
  </si>
  <si>
    <t>C. Identifikasi dan kajian program pendidikan KP</t>
  </si>
  <si>
    <t>WA.2378.EBD.952.301.C.521811</t>
  </si>
  <si>
    <t>001041</t>
  </si>
  <si>
    <t>01723/PB/626402/2022</t>
  </si>
  <si>
    <t>01724/PB/626402/2022</t>
  </si>
  <si>
    <t>001042</t>
  </si>
  <si>
    <t>01725/PB/626402/2022</t>
  </si>
  <si>
    <t>01726/PB/626402/2022</t>
  </si>
  <si>
    <t>DL.2376.AFA.001.053.B.524111</t>
  </si>
  <si>
    <t>Perjalanan Penjaminan Mutu Kelembagaan</t>
  </si>
  <si>
    <t>000202</t>
  </si>
  <si>
    <t>01805/PB/626402/2022</t>
  </si>
  <si>
    <t>01806/PB/626402/2022</t>
  </si>
  <si>
    <t>01807/PB/626402/2022</t>
  </si>
  <si>
    <t>01808/PB/626402/2022</t>
  </si>
  <si>
    <t>01809/PB/626402/2022</t>
  </si>
  <si>
    <t>01810/PB/626402/2022</t>
  </si>
  <si>
    <t>01811/PB/626402/2022</t>
  </si>
  <si>
    <t>01812/PB/626402/2022</t>
  </si>
  <si>
    <t>01813/PB/626402/2022</t>
  </si>
  <si>
    <t>01814/PB/626402/2022</t>
  </si>
  <si>
    <t>01815/PB/626402/2022</t>
  </si>
  <si>
    <t>01816/PB/626402/2022</t>
  </si>
  <si>
    <t>01817/PB/626402/2022</t>
  </si>
  <si>
    <t>01818/PB/626402/2022</t>
  </si>
  <si>
    <t>01819/PB/626402/2022</t>
  </si>
  <si>
    <t>01820/PB/626402/2022</t>
  </si>
  <si>
    <t>WA.2378.EBA.962.301.B.521211</t>
  </si>
  <si>
    <t>000659</t>
  </si>
  <si>
    <t>01821/PB/626402/2022</t>
  </si>
  <si>
    <t>000660</t>
  </si>
  <si>
    <t>01822/PB/626402/2022</t>
  </si>
  <si>
    <t>A. Monitoring dan Evaluasi Penyelenggaraan Pendidikan KP</t>
  </si>
  <si>
    <t>WA.2378.EBD.953.301.A.521211</t>
  </si>
  <si>
    <t>001315</t>
  </si>
  <si>
    <t>01745/PB/626402/2022</t>
  </si>
  <si>
    <t>01746/PB/626402/2022</t>
  </si>
  <si>
    <t>001316</t>
  </si>
  <si>
    <t>01747/PB/626402/2022</t>
  </si>
  <si>
    <t>01748/PB/626402/2022</t>
  </si>
  <si>
    <t>001313</t>
  </si>
  <si>
    <t>01749/PB/626402/2022</t>
  </si>
  <si>
    <t>01750/PB/626402/2022</t>
  </si>
  <si>
    <t>01823/PB/626402/2022</t>
  </si>
  <si>
    <t>01824/PB/626402/2022</t>
  </si>
  <si>
    <t>01825/PB/626402/2022</t>
  </si>
  <si>
    <t>WA.2378.EBA.962.301.C.521211</t>
  </si>
  <si>
    <t>000667</t>
  </si>
  <si>
    <t>01826/PB/626402/2022</t>
  </si>
  <si>
    <t>000668</t>
  </si>
  <si>
    <t>01827/PB/626402/2022</t>
  </si>
  <si>
    <t>01753/PB/626402/2022</t>
  </si>
  <si>
    <t>WA.2378.EBD.953.301.B.524111</t>
  </si>
  <si>
    <t>Perjalanan Data dan Informasi Pendidikan KP</t>
  </si>
  <si>
    <t>001328</t>
  </si>
  <si>
    <t>01754/PB/626402/2022</t>
  </si>
  <si>
    <t>01755/PB/626402/2022</t>
  </si>
  <si>
    <t>01756/PB/626402/2022</t>
  </si>
  <si>
    <t>01757/PB/626402/2022</t>
  </si>
  <si>
    <t>302. Pelayanan Pelaporan Kinerja Pendidikan Kelautan dan Perikanan</t>
  </si>
  <si>
    <t>A. Penilaian Kinerja Pendidikan KP</t>
  </si>
  <si>
    <t>WA.2378.EBD.953.302.A.521211</t>
  </si>
  <si>
    <t>001332</t>
  </si>
  <si>
    <t>01759/PB/626402/2022</t>
  </si>
  <si>
    <t>001333</t>
  </si>
  <si>
    <t>01760/PB/626402/2022</t>
  </si>
  <si>
    <t>000701</t>
  </si>
  <si>
    <t>01764/PB/626402/2022</t>
  </si>
  <si>
    <t>000702</t>
  </si>
  <si>
    <t>01765/PB/626402/2022</t>
  </si>
  <si>
    <t>WA.2378.EBA.962.301.G.524111</t>
  </si>
  <si>
    <t>Fasilitasi Pelaksanaan Kewirausahaan dan TEFA</t>
  </si>
  <si>
    <t>000705</t>
  </si>
  <si>
    <t>01766/PB/626402/2022</t>
  </si>
  <si>
    <t>01767/PB/626402/2022</t>
  </si>
  <si>
    <t>01768/PB/626402/2022</t>
  </si>
  <si>
    <t>01769/PB/626402/2022</t>
  </si>
  <si>
    <t>01770/PB/626402/2022</t>
  </si>
  <si>
    <t>01771/PB/626402/2022</t>
  </si>
  <si>
    <t>01772/PB/626402/2022</t>
  </si>
  <si>
    <t>Cetak Leaflet Penerimaan peserta didik</t>
  </si>
  <si>
    <t>000726</t>
  </si>
  <si>
    <t>01780/PB/626402/2022</t>
  </si>
  <si>
    <t>Cetakan Buku Panduan Penerimaan Peserta Didik</t>
  </si>
  <si>
    <t>000727</t>
  </si>
  <si>
    <t>01781/PB/626402/2022</t>
  </si>
  <si>
    <t>WA.2378.EBA.962.301.I.521219</t>
  </si>
  <si>
    <t>000728</t>
  </si>
  <si>
    <t>01779/PB/626402/2022</t>
  </si>
  <si>
    <t>4345. Pendidikan dan Pelatihan Aparatur KP</t>
  </si>
  <si>
    <t>4345.EBC. Layanan Manajemen SDM Internal</t>
  </si>
  <si>
    <t>4345.EBC.996. Layanan Pendidikan dan Pelatihan</t>
  </si>
  <si>
    <t>301. Aparatur KKP yang Diberikan Beasiswa</t>
  </si>
  <si>
    <t>A. Tugas Belajar Baru</t>
  </si>
  <si>
    <t>WA.4345.EBC.996.301.A.521811</t>
  </si>
  <si>
    <t>001344</t>
  </si>
  <si>
    <t>01727/PB/626402/2022</t>
  </si>
  <si>
    <t>01728/PB/626402/2022</t>
  </si>
  <si>
    <t>001345</t>
  </si>
  <si>
    <t>01729/PB/626402/2022</t>
  </si>
  <si>
    <t>01730/PB/626402/2022</t>
  </si>
  <si>
    <t>B. Lanjutan Tugas Belajar</t>
  </si>
  <si>
    <t>WA.4345.EBC.996.301.B.521811</t>
  </si>
  <si>
    <t>001355</t>
  </si>
  <si>
    <t>01732/PB/626402/2022</t>
  </si>
  <si>
    <t>01733/PB/626402/2022</t>
  </si>
  <si>
    <t>001356</t>
  </si>
  <si>
    <t>01734/PB/626402/2022</t>
  </si>
  <si>
    <t>WA.4345.EBC.996.301.B.524111</t>
  </si>
  <si>
    <t>Perjalanan Koordinasi dan pengadministrasian Tugas Belajar</t>
  </si>
  <si>
    <t>001359</t>
  </si>
  <si>
    <t>01735/PB/626402/2022</t>
  </si>
  <si>
    <t>01736/PB/626402/2022</t>
  </si>
  <si>
    <t>01737/PB/626402/2022</t>
  </si>
  <si>
    <t>01738/PB/626402/2022</t>
  </si>
  <si>
    <t>302. Aparatur KKP yang Diberikan Izin Belajar</t>
  </si>
  <si>
    <t>A. Aparatur KKP yang Diberikan Izin Belajar</t>
  </si>
  <si>
    <t>WA.4345.EBC.996.302.A.521811</t>
  </si>
  <si>
    <t>001368</t>
  </si>
  <si>
    <t>01741/PB/626402/2022</t>
  </si>
  <si>
    <t>01742/PB/626402/2022</t>
  </si>
  <si>
    <t>001369</t>
  </si>
  <si>
    <t>01743/PB/626402/2022</t>
  </si>
  <si>
    <t>01744/PB/626402/2022</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</si>
  <si>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</si>
  <si>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</si>
  <si>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</si>
  <si>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</si>
  <si>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</si>
  <si>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</si>
  <si>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000563</t>
  </si>
  <si>
    <t>01627/PB/626402/2022</t>
  </si>
  <si>
    <t>Belanja Barang Operasional</t>
  </si>
  <si>
    <t>KEPERLUAN PERKANTORAN</t>
  </si>
  <si>
    <t>Jamuan</t>
  </si>
  <si>
    <t>000564</t>
  </si>
  <si>
    <t>01628/PB/626402/2022</t>
  </si>
  <si>
    <t>01629/PB/626402/2022</t>
  </si>
  <si>
    <t>01630/PB/626402/2022</t>
  </si>
  <si>
    <t>01631/PB/626402/2022</t>
  </si>
  <si>
    <t>01632/PB/626402/2022</t>
  </si>
  <si>
    <t>Langganan Majalah dan Surat Kabar</t>
  </si>
  <si>
    <t>000569</t>
  </si>
  <si>
    <t>01633/PB/626402/2022</t>
  </si>
  <si>
    <t>01634/PB/626402/2022</t>
  </si>
  <si>
    <t>Langganan biaya video conference dan Zoho</t>
  </si>
  <si>
    <t>000570</t>
  </si>
  <si>
    <t>01635/PB/626402/2022</t>
  </si>
  <si>
    <t>01636/PB/626402/2022</t>
  </si>
  <si>
    <t>01637/PB/626402/2022</t>
  </si>
  <si>
    <t>WA.2378.EBA.994.002.GA.521811</t>
  </si>
  <si>
    <t>000572</t>
  </si>
  <si>
    <t>01643/PB/626402/2022</t>
  </si>
  <si>
    <t>01644/PB/626402/2022</t>
  </si>
  <si>
    <t>000573</t>
  </si>
  <si>
    <t>01646/PB/626402/2022</t>
  </si>
  <si>
    <t>01647/PB/626402/2022</t>
  </si>
  <si>
    <t>01648/PB/626402/2022</t>
  </si>
  <si>
    <t>Kertas Fotocopy A4</t>
  </si>
  <si>
    <t>000574</t>
  </si>
  <si>
    <t>01650/PB/626402/2022</t>
  </si>
  <si>
    <t>Kertas Fotocopy F4</t>
  </si>
  <si>
    <t>000575</t>
  </si>
  <si>
    <t>01651/PB/626402/2022</t>
  </si>
  <si>
    <t>01652/PB/626402/2022</t>
  </si>
  <si>
    <t>01653/PB/626402/2022</t>
  </si>
  <si>
    <t>01702/PB/626402/2022</t>
  </si>
  <si>
    <t>GB. Langganan Daya dan Jasa Pusat Pendidikan KP</t>
  </si>
  <si>
    <t>521114. Belanja Pengiriman Surat Dinas Pos Pusat</t>
  </si>
  <si>
    <t>WA.2378.EBA.994.002.GB.521114</t>
  </si>
  <si>
    <t>Pengiriman surat dan dokumen/barang lainnya</t>
  </si>
  <si>
    <t>000581</t>
  </si>
  <si>
    <t>01654/PB/626402/2022</t>
  </si>
  <si>
    <t>PENGIRIMAN SURAT DINAS POS PUSAT</t>
  </si>
  <si>
    <t>01655/PB/626402/2022</t>
  </si>
  <si>
    <t>GC. Pemeliharaan Kantor Pusat Pendidikan KP</t>
  </si>
  <si>
    <t>523121. Belanja Pemeliharaan Peralatan dan Mesin</t>
  </si>
  <si>
    <t>WA.2378.EBA.994.002.GC.523121</t>
  </si>
  <si>
    <t>Pemeliharaan dan Operasional Kendaraan Roda 4</t>
  </si>
  <si>
    <t>000585</t>
  </si>
  <si>
    <t>01659/PB/626402/2022</t>
  </si>
  <si>
    <t>BELANJA PEMELIHARAAN</t>
  </si>
  <si>
    <t>01660/PB/626402/2022</t>
  </si>
  <si>
    <t>GD. Pembayaran Pelaksanaan Operasional Kantor Pusat Pendidikan KP</t>
  </si>
  <si>
    <t>521115. Belanja Honor Operasional Satuan Kerja</t>
  </si>
  <si>
    <t>WA.2378.EBA.994.002.GD.521115</t>
  </si>
  <si>
    <t>PPK Pusat Pendiidikan</t>
  </si>
  <si>
    <t>000596</t>
  </si>
  <si>
    <t>01661/PB/626402/2022</t>
  </si>
  <si>
    <t>HONOR OPERASIONAL SATKER</t>
  </si>
  <si>
    <t>Bendahara Pengeluaran Pembantu (1 ORG x 12 BLN)</t>
  </si>
  <si>
    <t>000598</t>
  </si>
  <si>
    <t>Staf Pengelola Keuangan KPA ( 1 ORG x 12 BLN)</t>
  </si>
  <si>
    <t>000599</t>
  </si>
  <si>
    <t>Pejabat Pengadaan Barang dan Jasa 1 ORG x 12 BLN</t>
  </si>
  <si>
    <t>000600</t>
  </si>
  <si>
    <t>Penyimpan BMN Pembantu 1 ORG x 12 BLN</t>
  </si>
  <si>
    <t>000601</t>
  </si>
  <si>
    <t>Pengelola SAK Pembantu 1 ORG x 12 BLN</t>
  </si>
  <si>
    <t>000602</t>
  </si>
  <si>
    <t>Pengelola BMN Pembantu 1 ORG x 12 BLN</t>
  </si>
  <si>
    <t>000603</t>
  </si>
  <si>
    <t>Pemeliharaan dan Operasional Kendaraan Pejabat Eselon II</t>
  </si>
  <si>
    <t>000584</t>
  </si>
  <si>
    <t>221751303009291</t>
  </si>
  <si>
    <t>00339T</t>
  </si>
  <si>
    <t>00077</t>
  </si>
  <si>
    <t>01415/KW/626402/2022</t>
  </si>
  <si>
    <t>01521/PB/626402/2022</t>
  </si>
  <si>
    <t>GUP 4</t>
  </si>
  <si>
    <t>GUP</t>
  </si>
  <si>
    <t>NON GAJI</t>
  </si>
  <si>
    <t>F. Verifikasi dan Validasi Pertanggung Jawaban Kegiatan</t>
  </si>
  <si>
    <t>WA.2378.EBD.955.301.F.524111</t>
  </si>
  <si>
    <t>Perjalanan Penyelenggaraan Verifikasi</t>
  </si>
  <si>
    <t>001193</t>
  </si>
  <si>
    <t>221751303004347</t>
  </si>
  <si>
    <t>00128T</t>
  </si>
  <si>
    <t>00042</t>
  </si>
  <si>
    <t>00762/KW/626402/2022</t>
  </si>
  <si>
    <t>00860/PB/626402/2022</t>
  </si>
  <si>
    <t>GUP 2</t>
  </si>
  <si>
    <t>WA.2378.EBD.955.301.F.521811</t>
  </si>
  <si>
    <t>001191</t>
  </si>
  <si>
    <t>00761/KW/626402/2022</t>
  </si>
  <si>
    <t>00859/PB/626402/2022</t>
  </si>
  <si>
    <t>001192</t>
  </si>
  <si>
    <t>00760/KW/626402/2022</t>
  </si>
  <si>
    <t>00858/PB/626402/2022</t>
  </si>
  <si>
    <t>00759/KW/626402/2022</t>
  </si>
  <si>
    <t>00857/PB/626402/2022</t>
  </si>
  <si>
    <t>00758/KW/626402/2022</t>
  </si>
  <si>
    <t>00856/PB/626402/2022</t>
  </si>
  <si>
    <t>00757/KW/626402/2022</t>
  </si>
  <si>
    <t>00855/PB/626402/2022</t>
  </si>
  <si>
    <t>A. Sistem Akuntansi Keuangan Berbasis Akrual</t>
  </si>
  <si>
    <t>WA.2378.EBD.955.301.A.521211</t>
  </si>
  <si>
    <t>001166</t>
  </si>
  <si>
    <t>00756/KW/626402/2022</t>
  </si>
  <si>
    <t>00854/PB/626402/2022</t>
  </si>
  <si>
    <t>001165</t>
  </si>
  <si>
    <t>00755/KW/626402/2022</t>
  </si>
  <si>
    <t>00853/PB/626402/2022</t>
  </si>
  <si>
    <t>WA.2378.EBD.953.302.A.524111</t>
  </si>
  <si>
    <t>Perjalanan Penilaian Kinerja Pendidikan KP</t>
  </si>
  <si>
    <t>001336</t>
  </si>
  <si>
    <t>221751303004349</t>
  </si>
  <si>
    <t>00126T</t>
  </si>
  <si>
    <t>00040</t>
  </si>
  <si>
    <t>00754/KW/626402/2022</t>
  </si>
  <si>
    <t>00852/PB/626402/2022</t>
  </si>
  <si>
    <t>00753/KW/626402/2022</t>
  </si>
  <si>
    <t>00851/PB/626402/2022</t>
  </si>
  <si>
    <t>001331</t>
  </si>
  <si>
    <t>00752/KW/626402/2022</t>
  </si>
  <si>
    <t>00850/PB/626402/2022</t>
  </si>
  <si>
    <t>00751/KW/626402/2022</t>
  </si>
  <si>
    <t>00849/PB/626402/2022</t>
  </si>
  <si>
    <t>WA.2378.EBD.953.301.B.521211</t>
  </si>
  <si>
    <t>001320</t>
  </si>
  <si>
    <t>00750/KW/626402/2022</t>
  </si>
  <si>
    <t>00848/PB/626402/2022</t>
  </si>
  <si>
    <t>00749/KW/626402/2022</t>
  </si>
  <si>
    <t>00847/PB/626402/2022</t>
  </si>
  <si>
    <t>WA.2378.EBD.952.301.C.524111</t>
  </si>
  <si>
    <t>Perjalanan Identifikasi dan kajian program pendidikan KP</t>
  </si>
  <si>
    <t>001044</t>
  </si>
  <si>
    <t>00748/KW/626402/2022</t>
  </si>
  <si>
    <t>00846/PB/626402/2022</t>
  </si>
  <si>
    <t>WA.2378.EBD.952.301.A.524111</t>
  </si>
  <si>
    <t>Perjalanan Penyusunan Perencanaan Pendidikan KP</t>
  </si>
  <si>
    <t>001029</t>
  </si>
  <si>
    <t>00747/KW/626402/2022</t>
  </si>
  <si>
    <t>00845/PB/626402/2022</t>
  </si>
  <si>
    <t>221751303004348</t>
  </si>
  <si>
    <t>00127T</t>
  </si>
  <si>
    <t>00041</t>
  </si>
  <si>
    <t>00746/KW/626402/2022</t>
  </si>
  <si>
    <t>00844/PB/626402/2022</t>
  </si>
  <si>
    <t>00745/KW/626402/2022</t>
  </si>
  <si>
    <t>00843/PB/626402/2022</t>
  </si>
  <si>
    <t>221751303004351</t>
  </si>
  <si>
    <t>00124T</t>
  </si>
  <si>
    <t>00038</t>
  </si>
  <si>
    <t>00744/KW/626402/2022</t>
  </si>
  <si>
    <t>00831/PB/626402/2022</t>
  </si>
  <si>
    <t>WA.2378.EBA.962.301.I.524111</t>
  </si>
  <si>
    <t>Perjalanan Koordinasi Penerimaan dan Penetapan Terpusat Peserta</t>
  </si>
  <si>
    <t>000730</t>
  </si>
  <si>
    <t>00743/KW/626402/2022</t>
  </si>
  <si>
    <t>00829/PB/626402/2022</t>
  </si>
  <si>
    <t>00742/KW/626402/2022</t>
  </si>
  <si>
    <t>00828/PB/626402/2022</t>
  </si>
  <si>
    <t>00740/KW/626402/2022</t>
  </si>
  <si>
    <t>00826/PB/626402/2022</t>
  </si>
  <si>
    <t>00739/KW/626402/2022</t>
  </si>
  <si>
    <t>00825/PB/626402/2022</t>
  </si>
  <si>
    <t>00738/KW/626402/2022</t>
  </si>
  <si>
    <t>00824/PB/626402/2022</t>
  </si>
  <si>
    <t>221751303004350</t>
  </si>
  <si>
    <t>00125T</t>
  </si>
  <si>
    <t>00039</t>
  </si>
  <si>
    <t>00741/KW/626402/2022</t>
  </si>
  <si>
    <t>00827/PB/626402/2022</t>
  </si>
  <si>
    <t>000169</t>
  </si>
  <si>
    <t>00735/KW/626402/2022</t>
  </si>
  <si>
    <t>00821/PB/626402/2022</t>
  </si>
  <si>
    <t>DL.2376.AFA.001.051.B.524111</t>
  </si>
  <si>
    <t>perjalanan Penyusunan NSPK Metode dan Kurikulum</t>
  </si>
  <si>
    <t>000174</t>
  </si>
  <si>
    <t>00734/KW/626402/2022</t>
  </si>
  <si>
    <t>00820/PB/626402/2022</t>
  </si>
  <si>
    <t>00733/KW/626402/2022</t>
  </si>
  <si>
    <t>00819/PB/626402/2022</t>
  </si>
  <si>
    <t>00732/KW/626402/2022</t>
  </si>
  <si>
    <t>00818/PB/626402/2022</t>
  </si>
  <si>
    <t>00731/KW/626402/2022</t>
  </si>
  <si>
    <t>00817/PB/626402/2022</t>
  </si>
  <si>
    <t>221751303004344</t>
  </si>
  <si>
    <t>00123T</t>
  </si>
  <si>
    <t>00037</t>
  </si>
  <si>
    <t>00725/KW/626402/2022</t>
  </si>
  <si>
    <t>00816/PB/626402/2022</t>
  </si>
  <si>
    <t>00724/KW/626402/2022</t>
  </si>
  <si>
    <t>00815/PB/626402/2022</t>
  </si>
  <si>
    <t>DL.2376.AFA.001.053.A.524111</t>
  </si>
  <si>
    <t>Perjalanan Pembentukan Kelembagaan Pendidikan KP</t>
  </si>
  <si>
    <t>000191</t>
  </si>
  <si>
    <t>00723/KW/626402/2022</t>
  </si>
  <si>
    <t>00798/PB/626402/2022</t>
  </si>
  <si>
    <t>00721/KW/626402/2022</t>
  </si>
  <si>
    <t>00786/PB/626402/2022</t>
  </si>
  <si>
    <t>00720/KW/626402/2022</t>
  </si>
  <si>
    <t>00779/PB/626402/2022</t>
  </si>
  <si>
    <t>00719/KW/626402/2022</t>
  </si>
  <si>
    <t>00772/PB/626402/2022</t>
  </si>
  <si>
    <t>054. NSPK Ketenagaan Pendidikan KP</t>
  </si>
  <si>
    <t>A. Evaluasi Beban Kerja Guru dan Dosen</t>
  </si>
  <si>
    <t>DL.2376.AFA.001.054.A.524111</t>
  </si>
  <si>
    <t>Perjalanan Evaluasi Beban Kerja Guru dan Dosen</t>
  </si>
  <si>
    <t>000218</t>
  </si>
  <si>
    <t>00717/KW/626402/2022</t>
  </si>
  <si>
    <t>00765/PB/626402/2022</t>
  </si>
  <si>
    <t>00716/KW/626402/2022</t>
  </si>
  <si>
    <t>00761/PB/626402/2022</t>
  </si>
  <si>
    <t>DL.2376.AFA.001.054.A.521211</t>
  </si>
  <si>
    <t>000213</t>
  </si>
  <si>
    <t>00715/KW/626402/2022</t>
  </si>
  <si>
    <t>00760/PB/626402/2022</t>
  </si>
  <si>
    <t>000212</t>
  </si>
  <si>
    <t>00714/KW/626402/2022</t>
  </si>
  <si>
    <t>00759/PB/626402/2022</t>
  </si>
  <si>
    <t>221751303004345</t>
  </si>
  <si>
    <t>00122T</t>
  </si>
  <si>
    <t>00036</t>
  </si>
  <si>
    <t>00713/KW/626402/2022</t>
  </si>
  <si>
    <t>00758/PB/626402/2022</t>
  </si>
  <si>
    <t>221751303006815</t>
  </si>
  <si>
    <t>00229T</t>
  </si>
  <si>
    <t>00065</t>
  </si>
  <si>
    <t>01144/KW/626402/2022</t>
  </si>
  <si>
    <t>01253/PB/626402/2022</t>
  </si>
  <si>
    <t>GUP 3</t>
  </si>
  <si>
    <t>01143/KW/626402/2022</t>
  </si>
  <si>
    <t>01252/PB/626402/2022</t>
  </si>
  <si>
    <t>WA.2378.EBD.955.301.D.524111</t>
  </si>
  <si>
    <t>Perjalanan Evaluasi Kinerja Keuangan dan Penyusunan Laporan</t>
  </si>
  <si>
    <t>001184</t>
  </si>
  <si>
    <t>01142/KW/626402/2022</t>
  </si>
  <si>
    <t>01251/PB/626402/2022</t>
  </si>
  <si>
    <t>01141/KW/626402/2022</t>
  </si>
  <si>
    <t>01250/PB/626402/2022</t>
  </si>
  <si>
    <t>01140/KW/626402/2022</t>
  </si>
  <si>
    <t>01249/PB/626402/2022</t>
  </si>
  <si>
    <t>01139/KW/626402/2022</t>
  </si>
  <si>
    <t>01248/PB/626402/2022</t>
  </si>
  <si>
    <t>01138/KW/626402/2022</t>
  </si>
  <si>
    <t>01247/PB/626402/2022</t>
  </si>
  <si>
    <t>01137/KW/626402/2022</t>
  </si>
  <si>
    <t>01246/PB/626402/2022</t>
  </si>
  <si>
    <t>01136/KW/626402/2022</t>
  </si>
  <si>
    <t>01245/PB/626402/2022</t>
  </si>
  <si>
    <t>01135/KW/626402/2022</t>
  </si>
  <si>
    <t>01244/PB/626402/2022</t>
  </si>
  <si>
    <t>01134/KW/626402/2022</t>
  </si>
  <si>
    <t>01243/PB/626402/2022</t>
  </si>
  <si>
    <t>01132/KW/626402/2022</t>
  </si>
  <si>
    <t>01241/PB/626402/2022</t>
  </si>
  <si>
    <t>01131/KW/626402/2022</t>
  </si>
  <si>
    <t>01240/PB/626402/2022</t>
  </si>
  <si>
    <t>01129/KW/626402/2022</t>
  </si>
  <si>
    <t>01238/PB/626402/2022</t>
  </si>
  <si>
    <t>01130/KW/626402/2022</t>
  </si>
  <si>
    <t>01239/PB/626402/2022</t>
  </si>
  <si>
    <t>01417/KW/626402/2022</t>
  </si>
  <si>
    <t>01523/PB/626402/2022</t>
  </si>
  <si>
    <t>00078</t>
  </si>
  <si>
    <t>01409/KW/626402/2022</t>
  </si>
  <si>
    <t>01515/PB/626402/2022</t>
  </si>
  <si>
    <t>:</t>
  </si>
  <si>
    <t>01514/PB/626402/2022</t>
  </si>
  <si>
    <t>01407/KW/626402/2022</t>
  </si>
  <si>
    <t>01513/PB/626402/2022</t>
  </si>
  <si>
    <t>01406/KW/626402/2022</t>
  </si>
  <si>
    <t>01512/PB/626402/2022</t>
  </si>
  <si>
    <t>01405/KW/626402/2022</t>
  </si>
  <si>
    <t>01511/PB/626402/2022</t>
  </si>
  <si>
    <t>01404/KW/626402/2022</t>
  </si>
  <si>
    <t>01510/PB/626402/2022</t>
  </si>
  <si>
    <t>01403/KW/626402/2022</t>
  </si>
  <si>
    <t>01509/PB/626402/2022</t>
  </si>
  <si>
    <t>01402/KW/626402/2022</t>
  </si>
  <si>
    <t>01508/PB/626402/2022</t>
  </si>
  <si>
    <t>01401/KW/626402/2022</t>
  </si>
  <si>
    <t>01507/PB/626402/2022</t>
  </si>
  <si>
    <t>01400/KW/626402/2022</t>
  </si>
  <si>
    <t>01506/PB/626402/2022</t>
  </si>
  <si>
    <t>221751701001123</t>
  </si>
  <si>
    <t>00092T</t>
  </si>
  <si>
    <t>00017</t>
  </si>
  <si>
    <t>00307/KW/626402/2022</t>
  </si>
  <si>
    <t>00444/PB/626402/2022</t>
  </si>
  <si>
    <t>TUP 1</t>
  </si>
  <si>
    <t>GTUP NIHIL</t>
  </si>
  <si>
    <t>LAINNYA</t>
  </si>
  <si>
    <t>00306/KW/626402/2022</t>
  </si>
  <si>
    <t>00441/PB/626402/2022</t>
  </si>
  <si>
    <t>221751701001125</t>
  </si>
  <si>
    <t>00090T</t>
  </si>
  <si>
    <t>00015</t>
  </si>
  <si>
    <t>00290/KW/626402/2022</t>
  </si>
  <si>
    <t>00425/PB/626402/2022</t>
  </si>
  <si>
    <t>00289/KW/626402/2022</t>
  </si>
  <si>
    <t>00424/PB/626402/2022</t>
  </si>
  <si>
    <t>00288/KW/626402/2022</t>
  </si>
  <si>
    <t>00423/PB/626402/2022</t>
  </si>
  <si>
    <t>00287/KW/626402/2022</t>
  </si>
  <si>
    <t>00422/PB/626402/2022</t>
  </si>
  <si>
    <t>00286/KW/626402/2022</t>
  </si>
  <si>
    <t>00421/PB/626402/2022</t>
  </si>
  <si>
    <t>00285/KW/626402/2022</t>
  </si>
  <si>
    <t>00420/PB/626402/2022</t>
  </si>
  <si>
    <t>00284/KW/626402/2022</t>
  </si>
  <si>
    <t>00419/PB/626402/2022</t>
  </si>
  <si>
    <t>00282/KW/626402/2022</t>
  </si>
  <si>
    <t>00417/PB/626402/2022</t>
  </si>
  <si>
    <t>00281/KW/626402/2022</t>
  </si>
  <si>
    <t>00416/PB/626402/2022</t>
  </si>
  <si>
    <t>522192. Belanja Jasa - Penanganan Pandemi COVID-19</t>
  </si>
  <si>
    <t>DL.2376.AFA.001.053.B.522192</t>
  </si>
  <si>
    <t>Test Rapid/AntigenPCR</t>
  </si>
  <si>
    <t>000201</t>
  </si>
  <si>
    <t>00280/KW/626402/2022</t>
  </si>
  <si>
    <t>00415/PB/626402/2022</t>
  </si>
  <si>
    <t>BELANJA JASA</t>
  </si>
  <si>
    <t>00279/KW/626402/2022</t>
  </si>
  <si>
    <t>00414/PB/626402/2022</t>
  </si>
  <si>
    <t>00278/KW/626402/2022</t>
  </si>
  <si>
    <t>00413/PB/626402/2022</t>
  </si>
  <si>
    <t>00277/KW/626402/2022</t>
  </si>
  <si>
    <t>00412/PB/626402/2022</t>
  </si>
  <si>
    <t>221751701001124</t>
  </si>
  <si>
    <t>00091T</t>
  </si>
  <si>
    <t>00016</t>
  </si>
  <si>
    <t>00317/KW/626402/2022</t>
  </si>
  <si>
    <t>00454/PB/626402/2022</t>
  </si>
  <si>
    <t>00316/KW/626402/2022</t>
  </si>
  <si>
    <t>00453/PB/626402/2022</t>
  </si>
  <si>
    <t>00315/KW/626402/2022</t>
  </si>
  <si>
    <t>00452/PB/626402/2022</t>
  </si>
  <si>
    <t>00314/KW/626402/2022</t>
  </si>
  <si>
    <t>00451/PB/626402/2022</t>
  </si>
  <si>
    <t>00313/KW/626402/2022</t>
  </si>
  <si>
    <t>00450/PB/626402/2022</t>
  </si>
  <si>
    <t>00312/KW/626402/2022</t>
  </si>
  <si>
    <t>00449/PB/626402/2022</t>
  </si>
  <si>
    <t>00311/KW/626402/2022</t>
  </si>
  <si>
    <t>00448/PB/626402/2022</t>
  </si>
  <si>
    <t>00310/KW/626402/2022</t>
  </si>
  <si>
    <t>00447/PB/626402/2022</t>
  </si>
  <si>
    <t>00309/KW/626402/2022</t>
  </si>
  <si>
    <t>00446/PB/626402/2022</t>
  </si>
  <si>
    <t>00308/KW/626402/2022</t>
  </si>
  <si>
    <t>00445/PB/626402/2022</t>
  </si>
  <si>
    <t>00305/KW/626402/2022</t>
  </si>
  <si>
    <t>00440/PB/626402/2022</t>
  </si>
  <si>
    <t>00304/KW/626402/2022</t>
  </si>
  <si>
    <t>00439/PB/626402/2022</t>
  </si>
  <si>
    <t>00303/KW/626402/2022</t>
  </si>
  <si>
    <t>00438/PB/626402/2022</t>
  </si>
  <si>
    <t>001323</t>
  </si>
  <si>
    <t>00302/KW/626402/2022</t>
  </si>
  <si>
    <t>00437/PB/626402/2022</t>
  </si>
  <si>
    <t>001322</t>
  </si>
  <si>
    <t>00301/KW/626402/2022</t>
  </si>
  <si>
    <t>00436/PB/626402/2022</t>
  </si>
  <si>
    <t>WA.2378.EBD.953.301.A.521219</t>
  </si>
  <si>
    <t>001317</t>
  </si>
  <si>
    <t>00300/KW/626402/2022</t>
  </si>
  <si>
    <t>00435/PB/626402/2022</t>
  </si>
  <si>
    <t>00299/KW/626402/2022</t>
  </si>
  <si>
    <t>00434/PB/626402/2022</t>
  </si>
  <si>
    <t>00294/KW/626402/2022</t>
  </si>
  <si>
    <t>00429/PB/626402/2022</t>
  </si>
  <si>
    <t>00293/KW/626402/2022</t>
  </si>
  <si>
    <t>00428/PB/626402/2022</t>
  </si>
  <si>
    <t>221751701001126</t>
  </si>
  <si>
    <t>00089T</t>
  </si>
  <si>
    <t>00014</t>
  </si>
  <si>
    <t>00274/KW/626402/2022</t>
  </si>
  <si>
    <t>00409/PB/626402/2022</t>
  </si>
  <si>
    <t>WA.2378.EBA.962.301.F.521211</t>
  </si>
  <si>
    <t>000691</t>
  </si>
  <si>
    <t>00273/KW/626402/2022</t>
  </si>
  <si>
    <t>00408/PB/626402/2022</t>
  </si>
  <si>
    <t>000690</t>
  </si>
  <si>
    <t>00272/KW/626402/2022</t>
  </si>
  <si>
    <t>00407/PB/626402/2022</t>
  </si>
  <si>
    <t>00270/KW/626402/2022</t>
  </si>
  <si>
    <t>00405/PB/626402/2022</t>
  </si>
  <si>
    <t>00268/KW/626402/2022</t>
  </si>
  <si>
    <t>00403/PB/626402/2022</t>
  </si>
  <si>
    <t>00267/KW/626402/2022</t>
  </si>
  <si>
    <t>00402/PB/626402/2022</t>
  </si>
  <si>
    <t>221751701001122</t>
  </si>
  <si>
    <t>00093T</t>
  </si>
  <si>
    <t>00018</t>
  </si>
  <si>
    <t>00334/KW/626402/2022</t>
  </si>
  <si>
    <t>00401/PB/626402/2022</t>
  </si>
  <si>
    <t>221751701001235</t>
  </si>
  <si>
    <t>00088T</t>
  </si>
  <si>
    <t>00013</t>
  </si>
  <si>
    <t>00266/KW/626402/2022</t>
  </si>
  <si>
    <t>00400/PB/626402/2022</t>
  </si>
  <si>
    <t>00333/KW/626402/2022</t>
  </si>
  <si>
    <t>00399/PB/626402/2022</t>
  </si>
  <si>
    <t>00332/KW/626402/2022</t>
  </si>
  <si>
    <t>00398/PB/626402/2022</t>
  </si>
  <si>
    <t>00331/KW/626402/2022</t>
  </si>
  <si>
    <t>00397/PB/626402/2022</t>
  </si>
  <si>
    <t>00330/KW/626402/2022</t>
  </si>
  <si>
    <t>00396/PB/626402/2022</t>
  </si>
  <si>
    <t>00329/KW/626402/2022</t>
  </si>
  <si>
    <t>00395/PB/626402/2022</t>
  </si>
  <si>
    <t>00328/KW/626402/2022</t>
  </si>
  <si>
    <t>00394/PB/626402/2022</t>
  </si>
  <si>
    <t>00394</t>
  </si>
  <si>
    <t>00327/KW/626402/2022</t>
  </si>
  <si>
    <t>00393/PB/626402/2022</t>
  </si>
  <si>
    <t>00326/KW/626402/2022</t>
  </si>
  <si>
    <t>00392/PB/626402/2022</t>
  </si>
  <si>
    <t>00325/KW/626402/2022</t>
  </si>
  <si>
    <t>00391/PB/626402/2022</t>
  </si>
  <si>
    <t>00324/KW/626402/2022</t>
  </si>
  <si>
    <t>00390/PB/626402/2022</t>
  </si>
  <si>
    <t>WA.2378.EBD.955.301.B.524111</t>
  </si>
  <si>
    <t>Perjalanan Identifikasi dan Koordinasi</t>
  </si>
  <si>
    <t>001172</t>
  </si>
  <si>
    <t>00323/KW/626402/2022</t>
  </si>
  <si>
    <t>00389/PB/626402/2022</t>
  </si>
  <si>
    <t>00322/KW/626402/2022</t>
  </si>
  <si>
    <t>00388/PB/626402/2022</t>
  </si>
  <si>
    <t>00321/KW/626402/2022</t>
  </si>
  <si>
    <t>00387/PB/626402/2022</t>
  </si>
  <si>
    <t>00319/KW/626402/2022</t>
  </si>
  <si>
    <t>00385/PB/626402/2022</t>
  </si>
  <si>
    <t>00318/KW/626402/2022</t>
  </si>
  <si>
    <t>00384/PB/626402/2022</t>
  </si>
  <si>
    <t>00265/KW/626402/2022</t>
  </si>
  <si>
    <t>00383/PB/626402/2022</t>
  </si>
  <si>
    <t>000177</t>
  </si>
  <si>
    <t>00264/KW/626402/2022</t>
  </si>
  <si>
    <t>00382/PB/626402/2022</t>
  </si>
  <si>
    <t>00382</t>
  </si>
  <si>
    <t>000178</t>
  </si>
  <si>
    <t>00263/KW/626402/2022</t>
  </si>
  <si>
    <t>00381/PB/626402/2022</t>
  </si>
  <si>
    <t>00381</t>
  </si>
  <si>
    <t>000723</t>
  </si>
  <si>
    <t>221751701001127</t>
  </si>
  <si>
    <t>00087T</t>
  </si>
  <si>
    <t>00012</t>
  </si>
  <si>
    <t>00262/KW/626402/2022</t>
  </si>
  <si>
    <t>00380/PB/626402/2022</t>
  </si>
  <si>
    <t>00380</t>
  </si>
  <si>
    <t>000724</t>
  </si>
  <si>
    <t>00261/KW/626402/2022</t>
  </si>
  <si>
    <t>00379/PB/626402/2022</t>
  </si>
  <si>
    <t>00260/KW/626402/2022</t>
  </si>
  <si>
    <t>00378/PB/626402/2022</t>
  </si>
  <si>
    <t>00259/KW/626402/2022</t>
  </si>
  <si>
    <t>00377/PB/626402/2022</t>
  </si>
  <si>
    <t>00258/KW/626402/2022</t>
  </si>
  <si>
    <t>00376/PB/626402/2022</t>
  </si>
  <si>
    <t>00257/KW/626402/2022</t>
  </si>
  <si>
    <t>00375/PB/626402/2022</t>
  </si>
  <si>
    <t>00256/KW/626402/2022</t>
  </si>
  <si>
    <t>00374/PB/626402/2022</t>
  </si>
  <si>
    <t>00255/KW/626402/2022</t>
  </si>
  <si>
    <t>00373/PB/626402/2022</t>
  </si>
  <si>
    <t>00254/KW/626402/2022</t>
  </si>
  <si>
    <t>00372/PB/626402/2022</t>
  </si>
  <si>
    <t>00253/KW/626402/2022</t>
  </si>
  <si>
    <t>00371/PB/626402/2022</t>
  </si>
  <si>
    <t>00250/KW/626402/2022</t>
  </si>
  <si>
    <t>00368/PB/626402/2022</t>
  </si>
  <si>
    <t>000171</t>
  </si>
  <si>
    <t>00249/KW/626402/2022</t>
  </si>
  <si>
    <t>00367/PB/626402/2022</t>
  </si>
  <si>
    <t>00248/KW/626402/2022</t>
  </si>
  <si>
    <t>00366/PB/626402/2022</t>
  </si>
  <si>
    <t>00247/KW/626402/2022</t>
  </si>
  <si>
    <t>00365/PB/626402/2022</t>
  </si>
  <si>
    <t>00246/KW/626402/2022</t>
  </si>
  <si>
    <t>00364/PB/626402/2022</t>
  </si>
  <si>
    <t>00245/KW/626402/2022</t>
  </si>
  <si>
    <t>00363/PB/626402/2022</t>
  </si>
  <si>
    <t>00244/KW/626402/2022</t>
  </si>
  <si>
    <t>00362/PB/626402/2022</t>
  </si>
  <si>
    <t>00243/KW/626402/2022</t>
  </si>
  <si>
    <t>00361/PB/626402/2022</t>
  </si>
  <si>
    <t>00242/KW/626402/2022</t>
  </si>
  <si>
    <t>00360/PB/626402/2022</t>
  </si>
  <si>
    <t>000165</t>
  </si>
  <si>
    <t>00240/KW/626402/2022</t>
  </si>
  <si>
    <t>00358/PB/626402/2022</t>
  </si>
  <si>
    <t>221751303002069</t>
  </si>
  <si>
    <t>00068T</t>
  </si>
  <si>
    <t>00003</t>
  </si>
  <si>
    <t>00051/KW/626402/2022</t>
  </si>
  <si>
    <t>00151/PB/626402/2022</t>
  </si>
  <si>
    <t>GUP 1</t>
  </si>
  <si>
    <t>00051</t>
  </si>
  <si>
    <t>00043/KW/626402/2022</t>
  </si>
  <si>
    <t>00143/PB/626402/2022</t>
  </si>
  <si>
    <t>00043</t>
  </si>
  <si>
    <t>00042/KW/626402/2022</t>
  </si>
  <si>
    <t>00142/PB/626402/2022</t>
  </si>
  <si>
    <t>00142</t>
  </si>
  <si>
    <t>00038/KW/626402/2022</t>
  </si>
  <si>
    <t>00138/PB/626402/2022</t>
  </si>
  <si>
    <t>00037/KW/626402/2022</t>
  </si>
  <si>
    <t>00137/PB/626402/2022</t>
  </si>
  <si>
    <t>00035/KW/626402/2022</t>
  </si>
  <si>
    <t>00135/PB/626402/2022</t>
  </si>
  <si>
    <t>00035</t>
  </si>
  <si>
    <t>00030/KW/626402/2022</t>
  </si>
  <si>
    <t>00130/PB/626402/2022</t>
  </si>
  <si>
    <t>00030</t>
  </si>
  <si>
    <t>00029/KW/626402/2022</t>
  </si>
  <si>
    <t>00129/PB/626402/2022</t>
  </si>
  <si>
    <t>00029</t>
  </si>
  <si>
    <t>00028/KW/626402/2022</t>
  </si>
  <si>
    <t>00128/PB/626402/2022</t>
  </si>
  <si>
    <t>00028</t>
  </si>
  <si>
    <t>221751701001121</t>
  </si>
  <si>
    <t>00094T</t>
  </si>
  <si>
    <t>00024</t>
  </si>
  <si>
    <t>00571/KW/626402/2022</t>
  </si>
  <si>
    <t>00672/PB/626402/2022</t>
  </si>
  <si>
    <t>00557/KW/626402/2022</t>
  </si>
  <si>
    <t>00573/PB/626402/2022</t>
  </si>
  <si>
    <t>00556/KW/626402/2022</t>
  </si>
  <si>
    <t>00572/PB/626402/2022</t>
  </si>
  <si>
    <t>00555/KW/626402/2022</t>
  </si>
  <si>
    <t>00571/PB/626402/2022</t>
  </si>
  <si>
    <t>00554/KW/626402/2022</t>
  </si>
  <si>
    <t>00570/PB/626402/2022</t>
  </si>
  <si>
    <t>00553/KW/626402/2022</t>
  </si>
  <si>
    <t>00569/PB/626402/2022</t>
  </si>
  <si>
    <t>00552/KW/626402/2022</t>
  </si>
  <si>
    <t>00568/PB/626402/2022</t>
  </si>
  <si>
    <t>00551/KW/626402/2022</t>
  </si>
  <si>
    <t>00567/PB/626402/2022</t>
  </si>
  <si>
    <t>00550/KW/626402/2022</t>
  </si>
  <si>
    <t>00566/PB/626402/2022</t>
  </si>
  <si>
    <t>00549/KW/626402/2022</t>
  </si>
  <si>
    <t>00565/PB/626402/2022</t>
  </si>
  <si>
    <t>00548/KW/626402/2022</t>
  </si>
  <si>
    <t>00564/PB/626402/2022</t>
  </si>
  <si>
    <t>00547/KW/626402/2022</t>
  </si>
  <si>
    <t>00563/PB/626402/2022</t>
  </si>
  <si>
    <t>00546/KW/626402/2022</t>
  </si>
  <si>
    <t>00562/PB/626402/2022</t>
  </si>
  <si>
    <t>00545/KW/626402/2022</t>
  </si>
  <si>
    <t>00561/PB/626402/2022</t>
  </si>
  <si>
    <t>00544/KW/626402/2022</t>
  </si>
  <si>
    <t>00560/PB/626402/2022</t>
  </si>
  <si>
    <t>00540/KW/626402/2022</t>
  </si>
  <si>
    <t>00556/PB/626402/2022</t>
  </si>
  <si>
    <t>00539/KW/626402/2022</t>
  </si>
  <si>
    <t>00555/PB/626402/2022</t>
  </si>
  <si>
    <t>Estetika Kantor dan Pengharum Ruangan</t>
  </si>
  <si>
    <t>000571</t>
  </si>
  <si>
    <t>00538/KW/626402/2022</t>
  </si>
  <si>
    <t>00554/PB/626402/2022</t>
  </si>
  <si>
    <t>00537/KW/626402/2022</t>
  </si>
  <si>
    <t>00553/PB/626402/2022</t>
  </si>
  <si>
    <t>00536/KW/626402/2022</t>
  </si>
  <si>
    <t>00552/PB/626402/2022</t>
  </si>
  <si>
    <t>00535/KW/626402/2022</t>
  </si>
  <si>
    <t>00551/PB/626402/2022</t>
  </si>
  <si>
    <t>00534/KW/626402/2022</t>
  </si>
  <si>
    <t>00550/PB/626402/2022</t>
  </si>
  <si>
    <t>00533/KW/626402/2022</t>
  </si>
  <si>
    <t>00549/PB/626402/2022</t>
  </si>
  <si>
    <t>00532/KW/626402/2022</t>
  </si>
  <si>
    <t>00548/PB/626402/2022</t>
  </si>
  <si>
    <t>Pemeliharaan dan Operasional Kendaraan Roda Dua</t>
  </si>
  <si>
    <t>000586</t>
  </si>
  <si>
    <t>00504/KW/626402/2022</t>
  </si>
  <si>
    <t>00477/PB/626402/2022</t>
  </si>
  <si>
    <t>00501/KW/626402/2022</t>
  </si>
  <si>
    <t>00475/PB/626402/2022</t>
  </si>
  <si>
    <t>00499/KW/626402/2022</t>
  </si>
  <si>
    <t>00474/PB/626402/2022</t>
  </si>
  <si>
    <t>00494/KW/626402/2022</t>
  </si>
  <si>
    <t>00471/PB/626402/2022</t>
  </si>
  <si>
    <t>00484/KW/626402/2022</t>
  </si>
  <si>
    <t>00466/PB/626402/2022</t>
  </si>
  <si>
    <t>00482/KW/626402/2022</t>
  </si>
  <si>
    <t>00465/PB/626402/2022</t>
  </si>
  <si>
    <t>221751303004346</t>
  </si>
  <si>
    <t>00129T</t>
  </si>
  <si>
    <t>00781/KW/626402/2022</t>
  </si>
  <si>
    <t>00879/PB/626402/2022</t>
  </si>
  <si>
    <t>00780/KW/626402/2022</t>
  </si>
  <si>
    <t>00878/PB/626402/2022</t>
  </si>
  <si>
    <t>00779/KW/626402/2022</t>
  </si>
  <si>
    <t>00877/PB/626402/2022</t>
  </si>
  <si>
    <t>00778/KW/626402/2022</t>
  </si>
  <si>
    <t>00876/PB/626402/2022</t>
  </si>
  <si>
    <t>00777/KW/626402/2022</t>
  </si>
  <si>
    <t>00875/PB/626402/2022</t>
  </si>
  <si>
    <t>00776/KW/626402/2022</t>
  </si>
  <si>
    <t>00874/PB/626402/2022</t>
  </si>
  <si>
    <t>BPJS Ketenagakerjaan Pengemudi dan Pramubhakti</t>
  </si>
  <si>
    <t>000567</t>
  </si>
  <si>
    <t>00775/KW/626402/2022</t>
  </si>
  <si>
    <t>00873/PB/626402/2022</t>
  </si>
  <si>
    <t>00774/KW/626402/2022</t>
  </si>
  <si>
    <t>00872/PB/626402/2022</t>
  </si>
  <si>
    <t>00773/KW/626402/2022</t>
  </si>
  <si>
    <t>00871/PB/626402/2022</t>
  </si>
  <si>
    <t>00772/KW/626402/2022</t>
  </si>
  <si>
    <t>00870/PB/626402/2022</t>
  </si>
  <si>
    <t>00771/KW/626402/2022</t>
  </si>
  <si>
    <t>00869/PB/626402/2022</t>
  </si>
  <si>
    <t>00770/KW/626402/2022</t>
  </si>
  <si>
    <t>00868/PB/626402/2022</t>
  </si>
  <si>
    <t>221751303006813</t>
  </si>
  <si>
    <t>00228T</t>
  </si>
  <si>
    <t>00064</t>
  </si>
  <si>
    <t>01114/KW/626402/2022</t>
  </si>
  <si>
    <t>01223/PB/626402/2022</t>
  </si>
  <si>
    <t>01115/KW/626402/2022</t>
  </si>
  <si>
    <t>01224/PB/626402/2022</t>
  </si>
  <si>
    <t>01116/KW/626402/2022</t>
  </si>
  <si>
    <t>01225/PB/626402/2022</t>
  </si>
  <si>
    <t>01117/KW/626402/2022</t>
  </si>
  <si>
    <t>01226/PB/626402/2022</t>
  </si>
  <si>
    <t>01118/KW/626402/2022</t>
  </si>
  <si>
    <t>01227/PB/626402/2022</t>
  </si>
  <si>
    <t>01119/KW/626402/2022</t>
  </si>
  <si>
    <t>01228/PB/626402/2022</t>
  </si>
  <si>
    <t>01120/KW/626402/2022</t>
  </si>
  <si>
    <t>01229/PB/626402/2022</t>
  </si>
  <si>
    <t>01121/KW/626402/2022</t>
  </si>
  <si>
    <t>01230/PB/626402/2022</t>
  </si>
  <si>
    <t>01124/KW/626402/2022</t>
  </si>
  <si>
    <t>01233/PB/626402/2022</t>
  </si>
  <si>
    <t>01113/KW/626402/2022</t>
  </si>
  <si>
    <t>01222/PB/626402/2022</t>
  </si>
  <si>
    <t>01112/KW/626402/2022</t>
  </si>
  <si>
    <t>01221/PB/626402/2022</t>
  </si>
  <si>
    <t>01111/KW/626402/2022</t>
  </si>
  <si>
    <t>01220/PB/626402/2022</t>
  </si>
  <si>
    <t>01110/KW/626402/2022</t>
  </si>
  <si>
    <t>01219/PB/626402/2022</t>
  </si>
  <si>
    <t>01109/KW/626402/2022</t>
  </si>
  <si>
    <t>01218/PB/626402/2022</t>
  </si>
  <si>
    <t>01108/KW/626402/2022</t>
  </si>
  <si>
    <t>01217/PB/626402/2022</t>
  </si>
  <si>
    <t>01107/KW/626402/2022</t>
  </si>
  <si>
    <t>01216/PB/626402/2022</t>
  </si>
  <si>
    <t>01106/KW/626402/2022</t>
  </si>
  <si>
    <t>01215/PB/626402/2022</t>
  </si>
  <si>
    <t>01105/KW/626402/2022</t>
  </si>
  <si>
    <t>01214/PB/626402/2022</t>
  </si>
  <si>
    <t>01104/KW/626402/2022</t>
  </si>
  <si>
    <t>01203/PB/626402/2022</t>
  </si>
  <si>
    <t>01103/KW/626402/2022</t>
  </si>
  <si>
    <t>01202/PB/626402/2022</t>
  </si>
  <si>
    <t>01102/KW/626402/2022</t>
  </si>
  <si>
    <t>01201/PB/626402/2022</t>
  </si>
  <si>
    <t>01101/KW/626402/2022</t>
  </si>
  <si>
    <t>01200/PB/626402/2022</t>
  </si>
  <si>
    <t>01100/KW/626402/2022</t>
  </si>
  <si>
    <t>01199/PB/626402/2022</t>
  </si>
  <si>
    <t>01413/KW/626402/2022</t>
  </si>
  <si>
    <t>01519/PB/626402/2022</t>
  </si>
  <si>
    <t>01412/KW/626402/2022</t>
  </si>
  <si>
    <t>01518/PB/626402/2022</t>
  </si>
  <si>
    <t>01384/KW/626402/2022</t>
  </si>
  <si>
    <t>01475/PB/626402/2022</t>
  </si>
  <si>
    <t>01396/KW/626402/2022</t>
  </si>
  <si>
    <t>01502/PB/626402/2022</t>
  </si>
  <si>
    <t>01385/KW/626402/2022</t>
  </si>
  <si>
    <t>01478/PB/626402/2022</t>
  </si>
  <si>
    <t>01395/KW/626402/2022</t>
  </si>
  <si>
    <t>01501/PB/626402/2022</t>
  </si>
  <si>
    <t>01386/KW/626402/2022</t>
  </si>
  <si>
    <t>01482/PB/626402/2022</t>
  </si>
  <si>
    <t>01500/PB/626402/2022</t>
  </si>
  <si>
    <t>01483/PB/626402/2022</t>
  </si>
  <si>
    <t>01393/KW/626402/2022</t>
  </si>
  <si>
    <t>01499/PB/626402/2022</t>
  </si>
  <si>
    <t>01388/KW/626402/2022</t>
  </si>
  <si>
    <t>01490/PB/626402/2022</t>
  </si>
  <si>
    <t>01389/KW/626402/2022</t>
  </si>
  <si>
    <t>01496/PB/626402/2022</t>
  </si>
  <si>
    <t>01497/PB/626402/2022</t>
  </si>
  <si>
    <t>00052/KW/626402/2022</t>
  </si>
  <si>
    <t>00152/PB/626402/2022</t>
  </si>
  <si>
    <t>00052</t>
  </si>
  <si>
    <t>00049/KW/626402/2022</t>
  </si>
  <si>
    <t>00149/PB/626402/2022</t>
  </si>
  <si>
    <t>00049</t>
  </si>
  <si>
    <t>D. Penyusunan Bahan Tindak Lanjut dan Pemutakhiran Data</t>
  </si>
  <si>
    <t>WA.2378.EBA.962.301.D.524111</t>
  </si>
  <si>
    <t>Penyusunan Bahan Tindak Lanjut dan Pemutakhiran Data</t>
  </si>
  <si>
    <t>000677</t>
  </si>
  <si>
    <t>00048/KW/626402/2022</t>
  </si>
  <si>
    <t>00148/PB/626402/2022</t>
  </si>
  <si>
    <t>00048</t>
  </si>
  <si>
    <t>WA.2378.EBA.962.301.B.522192</t>
  </si>
  <si>
    <t>Test Lab Rapid/Antigen/PCR</t>
  </si>
  <si>
    <t>000662</t>
  </si>
  <si>
    <t>00047/KW/626402/2022</t>
  </si>
  <si>
    <t>00147/PB/626402/2022</t>
  </si>
  <si>
    <t>00047</t>
  </si>
  <si>
    <t>00046/KW/626402/2022</t>
  </si>
  <si>
    <t>00146/PB/626402/2022</t>
  </si>
  <si>
    <t>00046</t>
  </si>
  <si>
    <t>00045/KW/626402/2022</t>
  </si>
  <si>
    <t>00145/PB/626402/2022</t>
  </si>
  <si>
    <t>00045</t>
  </si>
  <si>
    <t>00044/KW/626402/2022</t>
  </si>
  <si>
    <t>00144/PB/626402/2022</t>
  </si>
  <si>
    <t>00044</t>
  </si>
  <si>
    <t>00027/KW/626402/2022</t>
  </si>
  <si>
    <t>00127/PB/626402/2022</t>
  </si>
  <si>
    <t>00027</t>
  </si>
  <si>
    <t>524113. Belanja Perjalanan Dinas Dalam Kota</t>
  </si>
  <si>
    <t>WA.2378.EBA.962.301.C.524113</t>
  </si>
  <si>
    <t>Perjalanan Koordinasi</t>
  </si>
  <si>
    <t>000672</t>
  </si>
  <si>
    <t>00026/KW/626402/2022</t>
  </si>
  <si>
    <t>00126/PB/626402/2022</t>
  </si>
  <si>
    <t>TRANSPORT LOKAL</t>
  </si>
  <si>
    <t>00026</t>
  </si>
  <si>
    <t>00025/KW/626402/2022</t>
  </si>
  <si>
    <t>00125/PB/626402/2022</t>
  </si>
  <si>
    <t>00025</t>
  </si>
  <si>
    <t>00024/KW/626402/2022</t>
  </si>
  <si>
    <t>00124/PB/626402/2022</t>
  </si>
  <si>
    <t>00023/KW/626402/2022</t>
  </si>
  <si>
    <t>00123/PB/626402/2022</t>
  </si>
  <si>
    <t>00023</t>
  </si>
  <si>
    <t>00022/KW/626402/2022</t>
  </si>
  <si>
    <t>00122/PB/626402/2022</t>
  </si>
  <si>
    <t>00022</t>
  </si>
  <si>
    <t>00021/KW/626402/2022</t>
  </si>
  <si>
    <t>00121/PB/626402/2022</t>
  </si>
  <si>
    <t>00021</t>
  </si>
  <si>
    <t>00020/KW/626402/2022</t>
  </si>
  <si>
    <t>00120/PB/626402/2022</t>
  </si>
  <si>
    <t>00020</t>
  </si>
  <si>
    <t>00019/KW/626402/2022</t>
  </si>
  <si>
    <t>00119/PB/626402/2022</t>
  </si>
  <si>
    <t>00019</t>
  </si>
  <si>
    <t>00018/KW/626402/2022</t>
  </si>
  <si>
    <t>00116/PB/626402/2022</t>
  </si>
  <si>
    <t>00017/KW/626402/2022</t>
  </si>
  <si>
    <t>00115/PB/626402/2022</t>
  </si>
  <si>
    <t>WA.2378.EBA.962.301.A.524113</t>
  </si>
  <si>
    <t>Koordinasi kearsipan</t>
  </si>
  <si>
    <t>000658</t>
  </si>
  <si>
    <t>00016/KW/626402/2022</t>
  </si>
  <si>
    <t>00114/PB/626402/2022</t>
  </si>
  <si>
    <t>00015/KW/626402/2022</t>
  </si>
  <si>
    <t>00113/PB/626402/2022</t>
  </si>
  <si>
    <t>00014/KW/626402/2022</t>
  </si>
  <si>
    <t>00112/PB/626402/2022</t>
  </si>
  <si>
    <t>00013/KW/626402/2022</t>
  </si>
  <si>
    <t>00111/PB/626402/2022</t>
  </si>
  <si>
    <t>00012/KW/626402/2022</t>
  </si>
  <si>
    <t>00110/PB/626402/2022</t>
  </si>
  <si>
    <t>00011/KW/626402/2022</t>
  </si>
  <si>
    <t>00109/PB/626402/2022</t>
  </si>
  <si>
    <t>00011</t>
  </si>
  <si>
    <t>00010/KW/626402/2022</t>
  </si>
  <si>
    <t>00108/PB/626402/2022</t>
  </si>
  <si>
    <t>00010</t>
  </si>
  <si>
    <t>00009/KW/626402/2022</t>
  </si>
  <si>
    <t>00107/PB/626402/2022</t>
  </si>
  <si>
    <t>00009</t>
  </si>
  <si>
    <t>00107</t>
  </si>
  <si>
    <t>00008/KW/626402/2022</t>
  </si>
  <si>
    <t>00106/PB/626402/2022</t>
  </si>
  <si>
    <t>00008</t>
  </si>
  <si>
    <t>00106</t>
  </si>
  <si>
    <t>00007/KW/626402/2022</t>
  </si>
  <si>
    <t>00105/PB/626402/2022</t>
  </si>
  <si>
    <t>00007</t>
  </si>
  <si>
    <t>00006/KW/626402/2022</t>
  </si>
  <si>
    <t>00104/PB/626402/2022</t>
  </si>
  <si>
    <t>00006</t>
  </si>
  <si>
    <t>00005/KW/626402/2022</t>
  </si>
  <si>
    <t>00103/PB/626402/2022</t>
  </si>
  <si>
    <t>00005</t>
  </si>
  <si>
    <t>00004/KW/626402/2022</t>
  </si>
  <si>
    <t>00102/PB/626402/2022</t>
  </si>
  <si>
    <t>00004</t>
  </si>
  <si>
    <t>00568/KW/626402/2022</t>
  </si>
  <si>
    <t>00593/PB/626402/2022</t>
  </si>
  <si>
    <t>00567/KW/626402/2022</t>
  </si>
  <si>
    <t>00589/PB/626402/2022</t>
  </si>
  <si>
    <t>00566/KW/626402/2022</t>
  </si>
  <si>
    <t>00588/PB/626402/2022</t>
  </si>
  <si>
    <t>00565/KW/626402/2022</t>
  </si>
  <si>
    <t>00586/PB/626402/2022</t>
  </si>
  <si>
    <t>00564/KW/626402/2022</t>
  </si>
  <si>
    <t>00584/PB/626402/2022</t>
  </si>
  <si>
    <t>521241. Belanja Barang Non Operasional - Penanganan Pandemi COVID-19</t>
  </si>
  <si>
    <t>WA.2378.EBA.962.301.E.521241</t>
  </si>
  <si>
    <t>Paket Data dan Komunikasi Pegawai (60x12)</t>
  </si>
  <si>
    <t>000683</t>
  </si>
  <si>
    <t>00563/KW/626402/2022</t>
  </si>
  <si>
    <t>00581/PB/626402/2022</t>
  </si>
  <si>
    <t>00562/KW/626402/2022</t>
  </si>
  <si>
    <t>00579/PB/626402/2022</t>
  </si>
  <si>
    <t>00559/KW/626402/2022</t>
  </si>
  <si>
    <t>00575/PB/626402/2022</t>
  </si>
  <si>
    <t>00558/KW/626402/2022</t>
  </si>
  <si>
    <t>00574/PB/626402/2022</t>
  </si>
  <si>
    <t>WA.2378.EBA.962.301.E.522192</t>
  </si>
  <si>
    <t>000686</t>
  </si>
  <si>
    <t>00531/KW/626402/2022</t>
  </si>
  <si>
    <t>00547/PB/626402/2022</t>
  </si>
  <si>
    <t>00530/KW/626402/2022</t>
  </si>
  <si>
    <t>00546/PB/626402/2022</t>
  </si>
  <si>
    <t>00529/KW/626402/2022</t>
  </si>
  <si>
    <t>00545/PB/626402/2022</t>
  </si>
  <si>
    <t>00528/KW/626402/2022</t>
  </si>
  <si>
    <t>00544/PB/626402/2022</t>
  </si>
  <si>
    <t>00527/KW/626402/2022</t>
  </si>
  <si>
    <t>00494/PB/626402/2022</t>
  </si>
  <si>
    <t>00526/KW/626402/2022</t>
  </si>
  <si>
    <t>00493/PB/626402/2022</t>
  </si>
  <si>
    <t>00525/KW/626402/2022</t>
  </si>
  <si>
    <t>00492/PB/626402/2022</t>
  </si>
  <si>
    <t>WA.2378.EBA.962.301.D.521211</t>
  </si>
  <si>
    <t>000674</t>
  </si>
  <si>
    <t>00523/KW/626402/2022</t>
  </si>
  <si>
    <t>00490/PB/626402/2022</t>
  </si>
  <si>
    <t>000673</t>
  </si>
  <si>
    <t>00521/KW/626402/2022</t>
  </si>
  <si>
    <t>00488/PB/626402/2022</t>
  </si>
  <si>
    <t>WA.2378.EBA.962.301.E.521211</t>
  </si>
  <si>
    <t>000681</t>
  </si>
  <si>
    <t>00518/KW/626402/2022</t>
  </si>
  <si>
    <t>00485/PB/626402/2022</t>
  </si>
  <si>
    <t>000680</t>
  </si>
  <si>
    <t>00516/KW/626402/2022</t>
  </si>
  <si>
    <t>00484/PB/626402/2022</t>
  </si>
  <si>
    <t>00515/KW/626402/2022</t>
  </si>
  <si>
    <t>00483/PB/626402/2022</t>
  </si>
  <si>
    <t>00514/KW/626402/2022</t>
  </si>
  <si>
    <t>00482/PB/626402/2022</t>
  </si>
  <si>
    <t>00513/KW/626402/2022</t>
  </si>
  <si>
    <t>00481/PB/626402/2022</t>
  </si>
  <si>
    <t>00511/KW/626402/2022</t>
  </si>
  <si>
    <t>00480/PB/626402/2022</t>
  </si>
  <si>
    <t>00492/KW/626402/2022</t>
  </si>
  <si>
    <t>00470/PB/626402/2022</t>
  </si>
  <si>
    <t>00490/KW/626402/2022</t>
  </si>
  <si>
    <t>00469/PB/626402/2022</t>
  </si>
  <si>
    <t>00488/KW/626402/2022</t>
  </si>
  <si>
    <t>00468/PB/626402/2022</t>
  </si>
  <si>
    <t>00486/KW/626402/2022</t>
  </si>
  <si>
    <t>00467/PB/626402/2022</t>
  </si>
  <si>
    <t>00480/KW/626402/2022</t>
  </si>
  <si>
    <t>00464/PB/626402/2022</t>
  </si>
  <si>
    <t>00478/KW/626402/2022</t>
  </si>
  <si>
    <t>00463/PB/626402/2022</t>
  </si>
  <si>
    <t>Masker, hand sanitizer, desinfektan, multivitami/suplemen (60 peg x</t>
  </si>
  <si>
    <t>000684</t>
  </si>
  <si>
    <t>00476/KW/626402/2022</t>
  </si>
  <si>
    <t>00462/PB/626402/2022</t>
  </si>
  <si>
    <t>00475/KW/626402/2022</t>
  </si>
  <si>
    <t>00461/PB/626402/2022</t>
  </si>
  <si>
    <t>00473/KW/626402/2022</t>
  </si>
  <si>
    <t>00460/PB/626402/2022</t>
  </si>
  <si>
    <t>00471/KW/626402/2022</t>
  </si>
  <si>
    <t>00459/PB/626402/2022</t>
  </si>
  <si>
    <t>00467/KW/626402/2022</t>
  </si>
  <si>
    <t>00458/PB/626402/2022</t>
  </si>
  <si>
    <t>00465/KW/626402/2022</t>
  </si>
  <si>
    <t>00457/PB/626402/2022</t>
  </si>
  <si>
    <t>WA.2378.EBA.962.301.A.521211</t>
  </si>
  <si>
    <t>000654</t>
  </si>
  <si>
    <t>00463/KW/626402/2022</t>
  </si>
  <si>
    <t>00456/PB/626402/2022</t>
  </si>
  <si>
    <t>000653</t>
  </si>
  <si>
    <t>00462/KW/626402/2022</t>
  </si>
  <si>
    <t>00455/PB/626402/2022</t>
  </si>
  <si>
    <t>00768/KW/626402/2022</t>
  </si>
  <si>
    <t>00866/PB/626402/2022</t>
  </si>
  <si>
    <t>00767/KW/626402/2022</t>
  </si>
  <si>
    <t>00865/PB/626402/2022</t>
  </si>
  <si>
    <t>00766/KW/626402/2022</t>
  </si>
  <si>
    <t>00864/PB/626402/2022</t>
  </si>
  <si>
    <t>00765/KW/626402/2022</t>
  </si>
  <si>
    <t>00863/PB/626402/2022</t>
  </si>
  <si>
    <t>00764/KW/626402/2022</t>
  </si>
  <si>
    <t>00862/PB/626402/2022</t>
  </si>
  <si>
    <t>00763/KW/626402/2022</t>
  </si>
  <si>
    <t>00861/PB/626402/2022</t>
  </si>
  <si>
    <t>01099/KW/626402/2022</t>
  </si>
  <si>
    <t>01198/PB/626402/2022</t>
  </si>
  <si>
    <t>01098/KW/626402/2022</t>
  </si>
  <si>
    <t>01197/PB/626402/2022</t>
  </si>
  <si>
    <t>01097/KW/626402/2022</t>
  </si>
  <si>
    <t>01196/PB/626402/2022</t>
  </si>
  <si>
    <t>01096/KW/626402/2022</t>
  </si>
  <si>
    <t>01195/PB/626402/2022</t>
  </si>
  <si>
    <t>01095/KW/626402/2022</t>
  </si>
  <si>
    <t>01194/PB/626402/2022</t>
  </si>
  <si>
    <t>01094/KW/626402/2022</t>
  </si>
  <si>
    <t>01193/PB/626402/2022</t>
  </si>
  <si>
    <t>01093/KW/626402/2022</t>
  </si>
  <si>
    <t>01192/PB/626402/2022</t>
  </si>
  <si>
    <t>01092/KW/626402/2022</t>
  </si>
  <si>
    <t>01190/PB/626402/2022</t>
  </si>
  <si>
    <t>01091/KW/626402/2022</t>
  </si>
  <si>
    <t>01186/PB/626402/2022</t>
  </si>
  <si>
    <t>01090/KW/626402/2022</t>
  </si>
  <si>
    <t>01182/PB/626402/2022</t>
  </si>
  <si>
    <t>01089/KW/626402/2022</t>
  </si>
  <si>
    <t>01181/PB/626402/2022</t>
  </si>
  <si>
    <t>01088/KW/626402/2022</t>
  </si>
  <si>
    <t>01179/PB/626402/2022</t>
  </si>
  <si>
    <t>01087/KW/626402/2022</t>
  </si>
  <si>
    <t>01177/PB/626402/2022</t>
  </si>
  <si>
    <t>01086/KW/626402/2022</t>
  </si>
  <si>
    <t>01176/PB/626402/2022</t>
  </si>
  <si>
    <t>01085/KW/626402/2022</t>
  </si>
  <si>
    <t>01175/PB/626402/2022</t>
  </si>
  <si>
    <t>01084/KW/626402/2022</t>
  </si>
  <si>
    <t>01174/PB/626402/2022</t>
  </si>
  <si>
    <t>01083/KW/626402/2022</t>
  </si>
  <si>
    <t>01173/PB/626402/2022</t>
  </si>
  <si>
    <t>01082/KW/626402/2022</t>
  </si>
  <si>
    <t>01172/PB/626402/2022</t>
  </si>
  <si>
    <t>01081/KW/626402/2022</t>
  </si>
  <si>
    <t>01171/PB/626402/2022</t>
  </si>
  <si>
    <t>01080/KW/626402/2022</t>
  </si>
  <si>
    <t>01170/PB/626402/2022</t>
  </si>
  <si>
    <t>01079/KW/626402/2022</t>
  </si>
  <si>
    <t>01169/PB/626402/2022</t>
  </si>
  <si>
    <t>01078/KW/626402/2022</t>
  </si>
  <si>
    <t>01168/PB/626402/2022</t>
  </si>
  <si>
    <t>01077/KW/626402/2022</t>
  </si>
  <si>
    <t>01167/PB/626402/2022</t>
  </si>
  <si>
    <t>01076/KW/626402/2022</t>
  </si>
  <si>
    <t>01166/PB/626402/2022</t>
  </si>
  <si>
    <t>01075/KW/626402/2022</t>
  </si>
  <si>
    <t>01165/PB/626402/2022</t>
  </si>
  <si>
    <t>01074/KW/626402/2022</t>
  </si>
  <si>
    <t>01164/PB/626402/2022</t>
  </si>
  <si>
    <t>01073/KW/626402/2022</t>
  </si>
  <si>
    <t>01163/PB/626402/2022</t>
  </si>
  <si>
    <t>01072/KW/626402/2022</t>
  </si>
  <si>
    <t>01162/PB/626402/2022</t>
  </si>
  <si>
    <t>01071/KW/626402/2022</t>
  </si>
  <si>
    <t>01161/PB/626402/2022</t>
  </si>
  <si>
    <t>01070/KW/626402/2022</t>
  </si>
  <si>
    <t>01160/PB/626402/2022</t>
  </si>
  <si>
    <t>01069/KW/626402/2022</t>
  </si>
  <si>
    <t>01159/PB/626402/2022</t>
  </si>
  <si>
    <t>01068/KW/626402/2022</t>
  </si>
  <si>
    <t>01158/PB/626402/2022</t>
  </si>
  <si>
    <t>01067/KW/626402/2022</t>
  </si>
  <si>
    <t>01157/PB/626402/2022</t>
  </si>
  <si>
    <t>01066/KW/626402/2022</t>
  </si>
  <si>
    <t>01156/PB/626402/2022</t>
  </si>
  <si>
    <t>01065/KW/626402/2022</t>
  </si>
  <si>
    <t>01155/PB/626402/2022</t>
  </si>
  <si>
    <t>01064/KW/626402/2022</t>
  </si>
  <si>
    <t>01154/PB/626402/2022</t>
  </si>
  <si>
    <t>01063/KW/626402/2022</t>
  </si>
  <si>
    <t>01153/PB/626402/2022</t>
  </si>
  <si>
    <t>01062/KW/626402/2022</t>
  </si>
  <si>
    <t>01152/PB/626402/2022</t>
  </si>
  <si>
    <t>01061/KW/626402/2022</t>
  </si>
  <si>
    <t>01151/PB/626402/2022</t>
  </si>
  <si>
    <t>01060/KW/626402/2022</t>
  </si>
  <si>
    <t>01150/PB/626402/2022</t>
  </si>
  <si>
    <t>01364/KW/626402/2022</t>
  </si>
  <si>
    <t>01436/PB/626402/2022</t>
  </si>
  <si>
    <t>01365/KW/626402/2022</t>
  </si>
  <si>
    <t>01439/PB/626402/2022</t>
  </si>
  <si>
    <t>01366/KW/626402/2022</t>
  </si>
  <si>
    <t>01441/PB/626402/2022</t>
  </si>
  <si>
    <t>01367/KW/626402/2022</t>
  </si>
  <si>
    <t>01444/PB/626402/2022</t>
  </si>
  <si>
    <t>01368/KW/626402/2022</t>
  </si>
  <si>
    <t>01447/PB/626402/2022</t>
  </si>
  <si>
    <t>01369/KW/626402/2022</t>
  </si>
  <si>
    <t>01448/PB/626402/2022</t>
  </si>
  <si>
    <t>01370/KW/626402/2022</t>
  </si>
  <si>
    <t>01449/PB/626402/2022</t>
  </si>
  <si>
    <t>01371/KW/626402/2022</t>
  </si>
  <si>
    <t>01451/PB/626402/2022</t>
  </si>
  <si>
    <t>01372/KW/626402/2022</t>
  </si>
  <si>
    <t>01453/PB/626402/2022</t>
  </si>
  <si>
    <t>01373/KW/626402/2022</t>
  </si>
  <si>
    <t>01454/PB/626402/2022</t>
  </si>
  <si>
    <t>01374/KW/626402/2022</t>
  </si>
  <si>
    <t>01455/PB/626402/2022</t>
  </si>
  <si>
    <t>01375/KW/626402/2022</t>
  </si>
  <si>
    <t>01456/PB/626402/2022</t>
  </si>
  <si>
    <t>01376/KW/626402/2022</t>
  </si>
  <si>
    <t>01457/PB/626402/2022</t>
  </si>
  <si>
    <t>01377/KW/626402/2022</t>
  </si>
  <si>
    <t>01458/PB/626402/2022</t>
  </si>
  <si>
    <t>01378/KW/626402/2022</t>
  </si>
  <si>
    <t>01459/PB/626402/2022</t>
  </si>
  <si>
    <t>01379/KW/626402/2022</t>
  </si>
  <si>
    <t>01460/PB/626402/2022</t>
  </si>
  <si>
    <t>01380/KW/626402/2022</t>
  </si>
  <si>
    <t>01461/PB/626402/2022</t>
  </si>
  <si>
    <t>01381/KW/626402/2022</t>
  </si>
  <si>
    <t>01462/PB/626402/2022</t>
  </si>
  <si>
    <t>01382/KW/626402/2022</t>
  </si>
  <si>
    <t>01471/PB/626402/2022</t>
  </si>
  <si>
    <t>01383/KW/626402/2022</t>
  </si>
  <si>
    <t>01473/PB/626402/2022</t>
  </si>
  <si>
    <t>522151. Belanja Jasa Profesi</t>
  </si>
  <si>
    <t>DL.2376.AFA.001.053.A.522151</t>
  </si>
  <si>
    <t>Narasumber/Pembahas</t>
  </si>
  <si>
    <t>000189</t>
  </si>
  <si>
    <t>00276/KW/626402/2022</t>
  </si>
  <si>
    <t>00411/PB/626402/2022</t>
  </si>
  <si>
    <t>WA.2378.EBA.962.301.G.522151</t>
  </si>
  <si>
    <t>Narasumber/Pembahas/Praktisi</t>
  </si>
  <si>
    <t>000704</t>
  </si>
  <si>
    <t>00252/KW/626402/2022</t>
  </si>
  <si>
    <t>00370/PB/626402/2022</t>
  </si>
  <si>
    <t>DL.2376.AFA.001.051.B.522151</t>
  </si>
  <si>
    <t>000173</t>
  </si>
  <si>
    <t>00251/KW/626402/2022</t>
  </si>
  <si>
    <t>00369/PB/626402/2022</t>
  </si>
  <si>
    <t>DL.2376.AFA.001.051.A.522151</t>
  </si>
  <si>
    <t>000167</t>
  </si>
  <si>
    <t>00241/KW/626402/2022</t>
  </si>
  <si>
    <t>00359/PB/626402/2022</t>
  </si>
  <si>
    <t>DL.2376.AFA.001.053.B.522151</t>
  </si>
  <si>
    <t>000200</t>
  </si>
  <si>
    <t>01794/PB/626402/2022</t>
  </si>
  <si>
    <t>01795/PB/626402/2022</t>
  </si>
  <si>
    <t>01773/PB/626402/2022</t>
  </si>
  <si>
    <t>01774/PB/626402/2022</t>
  </si>
  <si>
    <t>01775/PB/626402/2022</t>
  </si>
  <si>
    <t>01776/PB/626402/2022</t>
  </si>
  <si>
    <t>WA.2378.EBA.962.301.I.522151</t>
  </si>
  <si>
    <t>000729</t>
  </si>
  <si>
    <t>01782/PB/626402/2022</t>
  </si>
  <si>
    <t>01783/PB/626402/2022</t>
  </si>
  <si>
    <t>01784/PB/626402/2022</t>
  </si>
  <si>
    <t>01785/PB/626402/2022</t>
  </si>
  <si>
    <t>01786/PB/626402/2022</t>
  </si>
  <si>
    <t>01787/PB/626402/2022</t>
  </si>
  <si>
    <t>00769/KW/626402/2022</t>
  </si>
  <si>
    <t>00867/PB/626402/2022</t>
  </si>
  <si>
    <t>DL.2376.AFA.001.053.B.521219</t>
  </si>
  <si>
    <t>Dukungan Pembentukan Kelembagaan</t>
  </si>
  <si>
    <t>000197</t>
  </si>
  <si>
    <t>01804/PB/626402/2022</t>
  </si>
  <si>
    <t>Penggandaan</t>
  </si>
  <si>
    <t>000182</t>
  </si>
  <si>
    <t>00283/KW/626402/2022</t>
  </si>
  <si>
    <t>00418/PB/626402/2022</t>
  </si>
  <si>
    <t>00275/KW/626402/2022</t>
  </si>
  <si>
    <t>00410/PB/626402/2022</t>
  </si>
  <si>
    <t>000210</t>
  </si>
  <si>
    <t>00271/KW/626402/2022</t>
  </si>
  <si>
    <t>00406/PB/626402/2022</t>
  </si>
  <si>
    <t>00269/KW/626402/2022</t>
  </si>
  <si>
    <t>00404/PB/626402/2022</t>
  </si>
  <si>
    <t>00737/KW/626402/2022</t>
  </si>
  <si>
    <t>00823/PB/626402/2022</t>
  </si>
  <si>
    <t>00736/KW/626402/2022</t>
  </si>
  <si>
    <t>00822/PB/626402/2022</t>
  </si>
  <si>
    <t>00722/KW/626402/2022</t>
  </si>
  <si>
    <t>00789/PB/626402/2022</t>
  </si>
  <si>
    <t>Bahan Konsumsi Rapat</t>
  </si>
  <si>
    <t>000211</t>
  </si>
  <si>
    <t>221751303009290</t>
  </si>
  <si>
    <t>00340T</t>
  </si>
  <si>
    <t>00079</t>
  </si>
  <si>
    <t>01419/KW/626402/2022</t>
  </si>
  <si>
    <t>01525/PB/626402/2022</t>
  </si>
  <si>
    <t>01662/PB/626402/2022</t>
  </si>
  <si>
    <t>01788/PB/626402/2022</t>
  </si>
  <si>
    <t>000194</t>
  </si>
  <si>
    <t>01789/PB/626402/2022</t>
  </si>
  <si>
    <t>Kertas Kop A4 (4 warna)</t>
  </si>
  <si>
    <t>000576</t>
  </si>
  <si>
    <t>00050/KW/626402/2022</t>
  </si>
  <si>
    <t>00150/PB/626402/2022</t>
  </si>
  <si>
    <t>00050</t>
  </si>
  <si>
    <t>Kertas Kop F4 (4 warna)</t>
  </si>
  <si>
    <t>000577</t>
  </si>
  <si>
    <t>00041/KW/626402/2022</t>
  </si>
  <si>
    <t>00141/PB/626402/2022</t>
  </si>
  <si>
    <t>00141</t>
  </si>
  <si>
    <t>00040/KW/626402/2022</t>
  </si>
  <si>
    <t>00140/PB/626402/2022</t>
  </si>
  <si>
    <t>00039/KW/626402/2022</t>
  </si>
  <si>
    <t>00139/PB/626402/2022</t>
  </si>
  <si>
    <t>00036/KW/626402/2022</t>
  </si>
  <si>
    <t>00136/PB/626402/2022</t>
  </si>
  <si>
    <t>00034/KW/626402/2022</t>
  </si>
  <si>
    <t>00134/PB/626402/2022</t>
  </si>
  <si>
    <t>00034</t>
  </si>
  <si>
    <t>00134</t>
  </si>
  <si>
    <t>00033/KW/626402/2022</t>
  </si>
  <si>
    <t>00133/PB/626402/2022</t>
  </si>
  <si>
    <t>00033</t>
  </si>
  <si>
    <t>00133</t>
  </si>
  <si>
    <t>00032/KW/626402/2022</t>
  </si>
  <si>
    <t>00132/PB/626402/2022</t>
  </si>
  <si>
    <t>00032</t>
  </si>
  <si>
    <t>00132</t>
  </si>
  <si>
    <t>00031/KW/626402/2022</t>
  </si>
  <si>
    <t>00131/PB/626402/2022</t>
  </si>
  <si>
    <t>00031</t>
  </si>
  <si>
    <t>00570/KW/626402/2022</t>
  </si>
  <si>
    <t>00671/PB/626402/2022</t>
  </si>
  <si>
    <t>00569/KW/626402/2022</t>
  </si>
  <si>
    <t>00670/PB/626402/2022</t>
  </si>
  <si>
    <t>000655</t>
  </si>
  <si>
    <t>00561/KW/626402/2022</t>
  </si>
  <si>
    <t>00577/PB/626402/2022</t>
  </si>
  <si>
    <t>000666</t>
  </si>
  <si>
    <t>00560/KW/626402/2022</t>
  </si>
  <si>
    <t>00576/PB/626402/2022</t>
  </si>
  <si>
    <t>522141. Belanja Sewa</t>
  </si>
  <si>
    <t>WA.2378.EBA.994.002.GB.522141</t>
  </si>
  <si>
    <t>Sewa Mesin Photocopy</t>
  </si>
  <si>
    <t>000582</t>
  </si>
  <si>
    <t>00543/KW/626402/2022</t>
  </si>
  <si>
    <t>00559/PB/626402/2022</t>
  </si>
  <si>
    <t>BELANJA SEWA</t>
  </si>
  <si>
    <t>523199. Belanja Pemeliharaan Lainnya</t>
  </si>
  <si>
    <t>WA.2378.EBA.994.002.GC.523199</t>
  </si>
  <si>
    <t>Pemeliharaan Aquarium (2 unit)</t>
  </si>
  <si>
    <t>000593</t>
  </si>
  <si>
    <t>00542/KW/626402/2022</t>
  </si>
  <si>
    <t>00558/PB/626402/2022</t>
  </si>
  <si>
    <t>00541/KW/626402/2022</t>
  </si>
  <si>
    <t>00557/PB/626402/2022</t>
  </si>
  <si>
    <t>Cetakan Kegiatan dan Laporan</t>
  </si>
  <si>
    <t>000676</t>
  </si>
  <si>
    <t>00524/KW/626402/2022</t>
  </si>
  <si>
    <t>00491/PB/626402/2022</t>
  </si>
  <si>
    <t>000675</t>
  </si>
  <si>
    <t>00522/KW/626402/2022</t>
  </si>
  <si>
    <t>00489/PB/626402/2022</t>
  </si>
  <si>
    <t>Cetakan Kegiatan Administrasi Kepegawaian Pusdik KP (Buku</t>
  </si>
  <si>
    <t>000682</t>
  </si>
  <si>
    <t>00520/KW/626402/2022</t>
  </si>
  <si>
    <t>00487/PB/626402/2022</t>
  </si>
  <si>
    <t>000679</t>
  </si>
  <si>
    <t>00519/KW/626402/2022</t>
  </si>
  <si>
    <t>00486/PB/626402/2022</t>
  </si>
  <si>
    <t>00510/KW/626402/2022</t>
  </si>
  <si>
    <t>00479/PB/626402/2022</t>
  </si>
  <si>
    <t>00509/KW/626402/2022</t>
  </si>
  <si>
    <t>00478/PB/626402/2022</t>
  </si>
  <si>
    <t>00503/KW/626402/2022</t>
  </si>
  <si>
    <t>00476/PB/626402/2022</t>
  </si>
  <si>
    <t>00497/KW/626402/2022</t>
  </si>
  <si>
    <t>00473/PB/626402/2022</t>
  </si>
  <si>
    <t>Komputer PC</t>
  </si>
  <si>
    <t>000588</t>
  </si>
  <si>
    <t>00496/KW/626402/2022</t>
  </si>
  <si>
    <t>00472/PB/626402/2022</t>
  </si>
  <si>
    <t>Printer</t>
  </si>
  <si>
    <t>000589</t>
  </si>
  <si>
    <t>LCD</t>
  </si>
  <si>
    <t>000590</t>
  </si>
  <si>
    <t>Kamera</t>
  </si>
  <si>
    <t>000591</t>
  </si>
  <si>
    <t>000353</t>
  </si>
  <si>
    <t>00291/KW/626402/2022</t>
  </si>
  <si>
    <t>00426/PB/626402/2022</t>
  </si>
  <si>
    <t>WA.2378.EBD.952.301.C.521211</t>
  </si>
  <si>
    <t>001038</t>
  </si>
  <si>
    <t>00298/KW/626402/2022</t>
  </si>
  <si>
    <t>00433/PB/626402/2022</t>
  </si>
  <si>
    <t>00297/KW/626402/2022</t>
  </si>
  <si>
    <t>00432/PB/626402/2022</t>
  </si>
  <si>
    <t>WA.2378.EBD.952.301.B.521211</t>
  </si>
  <si>
    <t>001030</t>
  </si>
  <si>
    <t>00296/KW/626402/2022</t>
  </si>
  <si>
    <t>00431/PB/626402/2022</t>
  </si>
  <si>
    <t>00295/KW/626402/2022</t>
  </si>
  <si>
    <t>00430/PB/626402/2022</t>
  </si>
  <si>
    <t>WA.2378.EBD.952.301.A.521211</t>
  </si>
  <si>
    <t>001023</t>
  </si>
  <si>
    <t>00292/KW/626402/2022</t>
  </si>
  <si>
    <t>00427/PB/626402/2022</t>
  </si>
  <si>
    <t>001163</t>
  </si>
  <si>
    <t>00320/KW/626402/2022</t>
  </si>
  <si>
    <t>00386/PB/626402/2022</t>
  </si>
  <si>
    <t>000689</t>
  </si>
  <si>
    <t>00718/KW/626402/2022</t>
  </si>
  <si>
    <t>00770/PB/626402/2022</t>
  </si>
  <si>
    <t>01122/KW/626402/2022</t>
  </si>
  <si>
    <t>01231/PB/626402/2022</t>
  </si>
  <si>
    <t>01123/KW/626402/2022</t>
  </si>
  <si>
    <t>01232/PB/626402/2022</t>
  </si>
  <si>
    <t>01125/KW/626402/2022</t>
  </si>
  <si>
    <t>01234/PB/626402/2022</t>
  </si>
  <si>
    <t>01126/KW/626402/2022</t>
  </si>
  <si>
    <t>01235/PB/626402/2022</t>
  </si>
  <si>
    <t>Cetakan SPIP</t>
  </si>
  <si>
    <t>001180</t>
  </si>
  <si>
    <t>01133/KW/626402/2022</t>
  </si>
  <si>
    <t>01242/PB/626402/2022</t>
  </si>
  <si>
    <t>01127/KW/626402/2022</t>
  </si>
  <si>
    <t>01236/PB/626402/2022</t>
  </si>
  <si>
    <t>01128/KW/626402/2022</t>
  </si>
  <si>
    <t>01237/PB/626402/2022</t>
  </si>
  <si>
    <t>Dukungan Pelaksanaan Peningkatan Kompetensi Pendidik dan</t>
  </si>
  <si>
    <t>000692</t>
  </si>
  <si>
    <t>01418/KW/626402/2022</t>
  </si>
  <si>
    <t>01524/PB/626402/2022</t>
  </si>
  <si>
    <t>01416/KW/626402/2022</t>
  </si>
  <si>
    <t>01522/PB/626402/2022</t>
  </si>
  <si>
    <t>01414/KW/626402/2022</t>
  </si>
  <si>
    <t>01520/PB/626402/2022</t>
  </si>
  <si>
    <t>01411/KW/626402/2022</t>
  </si>
  <si>
    <t>01517/PB/626402/2022</t>
  </si>
  <si>
    <t>01410/KW/626402/2022</t>
  </si>
  <si>
    <t>01516/PB/626402/2022</t>
  </si>
  <si>
    <t>01399/KW/626402/2022</t>
  </si>
  <si>
    <t>01505/PB/626402/2022</t>
  </si>
  <si>
    <t>01398/KW/626402/2022</t>
  </si>
  <si>
    <t>01504/PB/626402/2022</t>
  </si>
  <si>
    <t>WA.2378.EBA.994.002.GD.521111</t>
  </si>
  <si>
    <t>Pakaian Dinas Pegawai</t>
  </si>
  <si>
    <t>000594</t>
  </si>
  <si>
    <t>01397/KW/626402/2022</t>
  </si>
  <si>
    <t>01503/PB/626402/2022</t>
  </si>
  <si>
    <t>01392/KW/626402/2022</t>
  </si>
  <si>
    <t>01498/PB/626402/2022</t>
  </si>
  <si>
    <t>Amplop Kop Besar</t>
  </si>
  <si>
    <t>000578</t>
  </si>
  <si>
    <t>01649/PB/626402/2022</t>
  </si>
  <si>
    <t>Amplop Kop Kecil</t>
  </si>
  <si>
    <t>000579</t>
  </si>
  <si>
    <t>01656/PB/626402/2022</t>
  </si>
  <si>
    <t>01657/PB/626402/2022</t>
  </si>
  <si>
    <t>01658/PB/626402/2022</t>
  </si>
  <si>
    <t>01675/PB/626402/2022</t>
  </si>
  <si>
    <t>01705/PB/626402/2022</t>
  </si>
  <si>
    <t>01710/PB/626402/2022</t>
  </si>
  <si>
    <t>01715/PB/626402/2022</t>
  </si>
  <si>
    <t>01716/PB/626402/2022</t>
  </si>
  <si>
    <t>01721/PB/626402/2022</t>
  </si>
  <si>
    <t>01722/PB/626402/2022</t>
  </si>
  <si>
    <t>01828/PB/626402/2022</t>
  </si>
  <si>
    <t>000669</t>
  </si>
  <si>
    <t>01829/PB/626402/2022</t>
  </si>
  <si>
    <t>Pencetakan Buku Peraturan</t>
  </si>
  <si>
    <t>000665</t>
  </si>
  <si>
    <t>01830/PB/626402/2022</t>
  </si>
  <si>
    <t>001319</t>
  </si>
  <si>
    <t>01751/PB/626402/2022</t>
  </si>
  <si>
    <t>Cetakan Weekly Report Tahun 2022</t>
  </si>
  <si>
    <t>001321</t>
  </si>
  <si>
    <t>01752/PB/626402/2022</t>
  </si>
  <si>
    <t>001330</t>
  </si>
  <si>
    <t>01758/PB/626402/2022</t>
  </si>
  <si>
    <t>Cetakan</t>
  </si>
  <si>
    <t>001334</t>
  </si>
  <si>
    <t>01761/PB/626402/2022</t>
  </si>
  <si>
    <t>WA.4345.EBC.996.301.B.521211</t>
  </si>
  <si>
    <t>Penggadaan</t>
  </si>
  <si>
    <t>001351</t>
  </si>
  <si>
    <t>01731/PB/626402/2022</t>
  </si>
  <si>
    <t>WA.4345.EBC.996.302.A.521211</t>
  </si>
  <si>
    <t>001367</t>
  </si>
  <si>
    <t>01739/PB/626402/2022</t>
  </si>
  <si>
    <t>01740/PB/626402/2022</t>
  </si>
  <si>
    <t>Grand Total</t>
  </si>
  <si>
    <t>KODE</t>
  </si>
  <si>
    <t>URAIAN</t>
  </si>
  <si>
    <t>VOL</t>
  </si>
  <si>
    <t>SAT</t>
  </si>
  <si>
    <t>HARGA</t>
  </si>
  <si>
    <t>JUMLAH</t>
  </si>
  <si>
    <t>*T</t>
  </si>
  <si>
    <t>SD</t>
  </si>
  <si>
    <t>0</t>
  </si>
  <si>
    <t>S</t>
  </si>
  <si>
    <t>U</t>
  </si>
  <si>
    <t>D</t>
  </si>
  <si>
    <t>NoUrut</t>
  </si>
  <si>
    <t>Kode_akun</t>
  </si>
  <si>
    <t>521211</t>
  </si>
  <si>
    <t>Belanja Bahan</t>
  </si>
  <si>
    <t>A00</t>
  </si>
  <si>
    <t>522151</t>
  </si>
  <si>
    <t>Belanja Jasa Profesi</t>
  </si>
  <si>
    <t>524111</t>
  </si>
  <si>
    <t>Belanja Perjalanan Dinas Biasa</t>
  </si>
  <si>
    <t>521219</t>
  </si>
  <si>
    <t>Belanja Barang Non Operasional Lainnya</t>
  </si>
  <si>
    <t>521811</t>
  </si>
  <si>
    <t>Belanja Barang Persediaan Barang Konsumsi</t>
  </si>
  <si>
    <t>522192</t>
  </si>
  <si>
    <t>Belanja Jasa - Penanganan Pandemi COVID-19</t>
  </si>
  <si>
    <t>DL.2376.AFA.001.053.A.522192</t>
  </si>
  <si>
    <t>524113</t>
  </si>
  <si>
    <t>Belanja Perjalanan Dinas Dalam Kota</t>
  </si>
  <si>
    <t>DL.2376.AFA.001.053.A.524113</t>
  </si>
  <si>
    <t>C. Penyusunan NSPK Kelembagaan Pendidikan</t>
  </si>
  <si>
    <t>DL.2376.AFA.001.053.C.521211</t>
  </si>
  <si>
    <t>DL.2376.AFA.001.053.C.521219</t>
  </si>
  <si>
    <t>DL.2376.AFA.001.053.C.522151</t>
  </si>
  <si>
    <t>DL.2376.AFA.001.053.C.524111</t>
  </si>
  <si>
    <t>DL.2376.AFA.001.054.A.521219</t>
  </si>
  <si>
    <t>DL.2376.AFA.001.054.A.522151</t>
  </si>
  <si>
    <t>DL.2376.AFA.001.054.A.522192</t>
  </si>
  <si>
    <t>532111</t>
  </si>
  <si>
    <t>2378.CAN. Sarana Bidang Teknologi Informasi dan Komunikasi</t>
  </si>
  <si>
    <t>2378.CAN.001. Sarana Teknologi Informasi dan Komunikasi (TIK) Riset dan Sumber Daya Manusia Kelautan dan Perikanan</t>
  </si>
  <si>
    <t>301. Sarana Teknologi Informasi dan Komunikasi (TIK) Pendidikan Kelautan dan Perikanan</t>
  </si>
  <si>
    <t>A. Alat Pengolah Data dan Informasi</t>
  </si>
  <si>
    <t>532111. Belanja Modal Peralatan dan Mesin</t>
  </si>
  <si>
    <t>Belanja Modal Peralatan dan Mesin</t>
  </si>
  <si>
    <t>WA.2378.CAN.001.301.A.532111</t>
  </si>
  <si>
    <t>Belanja Modal</t>
  </si>
  <si>
    <t>WA.2378.EBA.958.311.A.521219</t>
  </si>
  <si>
    <t>WA.2378.EBA.958.311.A.522151</t>
  </si>
  <si>
    <t>WA.2378.EBA.958.311.A.524111</t>
  </si>
  <si>
    <t>WA.2378.EBA.962.301.B.521219</t>
  </si>
  <si>
    <t>522141</t>
  </si>
  <si>
    <t>Belanja Sewa</t>
  </si>
  <si>
    <t>WA.2378.EBA.962.301.C.522141</t>
  </si>
  <si>
    <t>WA.2378.EBA.962.301.D.524113</t>
  </si>
  <si>
    <t>521241</t>
  </si>
  <si>
    <t>Belanja Barang Non Operasional - Penanganan Pandemi COVID-19</t>
  </si>
  <si>
    <t>WA.2378.EBA.962.301.E.524113</t>
  </si>
  <si>
    <t>WA.2378.EBA.962.301.F.522151</t>
  </si>
  <si>
    <t>WA.2378.EBA.962.301.F.522192</t>
  </si>
  <si>
    <t>WA.2378.EBA.962.301.F.524111</t>
  </si>
  <si>
    <t>H. Dukungan Kegiatan Wisuda Pendidikan Tinggi dan Menengah Terpusat</t>
  </si>
  <si>
    <t>WA.2378.EBA.962.301.H.521211</t>
  </si>
  <si>
    <t>WA.2378.EBA.962.301.H.521219</t>
  </si>
  <si>
    <t>WA.2378.EBA.962.301.H.522141</t>
  </si>
  <si>
    <t>WA.2378.EBA.962.301.H.524111</t>
  </si>
  <si>
    <t>001. Gaji dan Tunjangan</t>
  </si>
  <si>
    <t>GA. Gaji dan Tunjangan Pusat Pendidikan KP</t>
  </si>
  <si>
    <t>Belanja Pegawai</t>
  </si>
  <si>
    <t>511119</t>
  </si>
  <si>
    <t>511119. Belanja Pembulatan Gaji PNS</t>
  </si>
  <si>
    <t>Belanja Pembulatan Gaji PNS</t>
  </si>
  <si>
    <t>WA.2378.EBA.994.001.GA.511119</t>
  </si>
  <si>
    <t>511121</t>
  </si>
  <si>
    <t>511121. Belanja Tunj. Suami/Istri PNS</t>
  </si>
  <si>
    <t>Belanja Tunj. Suami/Istri PNS</t>
  </si>
  <si>
    <t>WA.2378.EBA.994.001.GA.511121</t>
  </si>
  <si>
    <t>511122</t>
  </si>
  <si>
    <t>511122. Belanja Tunj. Anak PNS</t>
  </si>
  <si>
    <t>Belanja Tunj. Anak PNS</t>
  </si>
  <si>
    <t>WA.2378.EBA.994.001.GA.511122</t>
  </si>
  <si>
    <t>511123</t>
  </si>
  <si>
    <t>511123. Belanja Tunj. Struktural PNS</t>
  </si>
  <si>
    <t>Belanja Tunj. Struktural PNS</t>
  </si>
  <si>
    <t>WA.2378.EBA.994.001.GA.511123</t>
  </si>
  <si>
    <t>511124</t>
  </si>
  <si>
    <t>511124. Belanja Tunj. Fungsional PNS</t>
  </si>
  <si>
    <t>Belanja Tunj. Fungsional PNS</t>
  </si>
  <si>
    <t>WA.2378.EBA.994.001.GA.511124</t>
  </si>
  <si>
    <t>511125</t>
  </si>
  <si>
    <t>511125. Belanja Tunj. PPh PNS</t>
  </si>
  <si>
    <t>Belanja Tunj. PPh PNS</t>
  </si>
  <si>
    <t>WA.2378.EBA.994.001.GA.511125</t>
  </si>
  <si>
    <t>511126</t>
  </si>
  <si>
    <t>511126. Belanja Tunj. Beras PNS</t>
  </si>
  <si>
    <t>Belanja Tunj. Beras PNS</t>
  </si>
  <si>
    <t>WA.2378.EBA.994.001.GA.511126</t>
  </si>
  <si>
    <t>511129</t>
  </si>
  <si>
    <t>511129. Belanja Uang Makan PNS</t>
  </si>
  <si>
    <t>Belanja Uang Makan PNS</t>
  </si>
  <si>
    <t>WA.2378.EBA.994.001.GA.511129</t>
  </si>
  <si>
    <t>511151</t>
  </si>
  <si>
    <t>511151. Belanja Tunjangan Umum PNS</t>
  </si>
  <si>
    <t>Belanja Tunjangan Umum PNS</t>
  </si>
  <si>
    <t>WA.2378.EBA.994.001.GA.511151</t>
  </si>
  <si>
    <t>512411</t>
  </si>
  <si>
    <t>512411. Belanja Pegawai (Tunjangan Khusus/Kegiatan/Kinerja)</t>
  </si>
  <si>
    <t>Belanja Pegawai (Tunjangan Khusus/Kegiatan/Kinerja)</t>
  </si>
  <si>
    <t>WA.2378.EBA.994.001.GA.512411</t>
  </si>
  <si>
    <t>GB. Gaji dan Tunjangan Pusat Pendidikan KP (AA)</t>
  </si>
  <si>
    <t>9</t>
  </si>
  <si>
    <t>WA.2378.EBA.994.001.GB.512411</t>
  </si>
  <si>
    <t>521111</t>
  </si>
  <si>
    <t>Belanja Keperluan Perkantoran</t>
  </si>
  <si>
    <t>521114</t>
  </si>
  <si>
    <t>Belanja Pengiriman Surat Dinas Pos Pusat</t>
  </si>
  <si>
    <t>523121</t>
  </si>
  <si>
    <t>Belanja Pemeliharaan Peralatan dan Mesin</t>
  </si>
  <si>
    <t>523199</t>
  </si>
  <si>
    <t>Belanja Pemeliharaan Lainnya</t>
  </si>
  <si>
    <t>521115</t>
  </si>
  <si>
    <t>Belanja Honor Operasional Satuan Kerja</t>
  </si>
  <si>
    <t>GE. Operasional Pusat Pendidikan KP (AA)</t>
  </si>
  <si>
    <t>WA.2378.EBA.994.002.GE.521111</t>
  </si>
  <si>
    <t>WA.2378.EBA.994.002.GE.521811</t>
  </si>
  <si>
    <t>WA.2378.EBA.994.002.GE.523121</t>
  </si>
  <si>
    <t>2378.EBB. Layanan Sarana dan Prasarana Internal</t>
  </si>
  <si>
    <t>2378.EBB.951. Layanan Sarana Internal</t>
  </si>
  <si>
    <t>301. Kendaraan Bermotor Pendidikan Kelautan dan Perikanan</t>
  </si>
  <si>
    <t>A. Kendaraan Dinas</t>
  </si>
  <si>
    <t>WA.2378.EBB.951.301.A.532111</t>
  </si>
  <si>
    <t>WA.2378.EBD.952.301.B.521219</t>
  </si>
  <si>
    <t>WA.2378.EBD.952.301.B.522151</t>
  </si>
  <si>
    <t>WA.2378.EBD.952.301.B.524111</t>
  </si>
  <si>
    <t>WA.2378.EBD.952.301.C.522151</t>
  </si>
  <si>
    <t>WA.2378.EBD.953.301.A.524111</t>
  </si>
  <si>
    <t>WA.2378.EBD.953.301.B.522151</t>
  </si>
  <si>
    <t>WA.2378.EBD.953.301.B.524113</t>
  </si>
  <si>
    <t>WA.2378.EBD.953.302.A.521219</t>
  </si>
  <si>
    <t>WA.2378.EBD.955.301.A.524111</t>
  </si>
  <si>
    <t>WA.2378.EBD.955.301.A.524113</t>
  </si>
  <si>
    <t>WA.2378.EBD.955.301.B.524113</t>
  </si>
  <si>
    <t>WA.2378.EBD.955.301.C.524111</t>
  </si>
  <si>
    <t>WA.2378.EBD.955.301.C.524113</t>
  </si>
  <si>
    <t>WA.2378.EBD.955.301.D.522151</t>
  </si>
  <si>
    <t>WA.2378.EBD.955.301.D.524113</t>
  </si>
  <si>
    <t>WA.2378.EBD.955.301.E.524111</t>
  </si>
  <si>
    <t>WA.2378.EBD.955.301.E.524113</t>
  </si>
  <si>
    <t>WA.2378.EBD.955.301.F.521211</t>
  </si>
  <si>
    <t>WA.2378.EBD.955.301.F.524113</t>
  </si>
  <si>
    <t>WA.4345.EBC.996.301.A.521211</t>
  </si>
  <si>
    <t>WA.4345.EBC.996.301.A.521219</t>
  </si>
  <si>
    <t>WA.4345.EBC.996.301.A.522151</t>
  </si>
  <si>
    <t>522191</t>
  </si>
  <si>
    <t>522191. Belanja Jasa Lainnya</t>
  </si>
  <si>
    <t>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</si>
  <si>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</si>
  <si>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</si>
  <si>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</si>
  <si>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</si>
  <si>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</si>
  <si>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</si>
  <si>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</si>
  <si>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</si>
  <si>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</si>
  <si>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Belanja Perjalanan Dinas Biasa - Luar Negeri</t>
  </si>
  <si>
    <t>WA.4345.EBC.996.301.C.524211</t>
  </si>
  <si>
    <t>D. Dukungan Pencegahan Pandemi Covid-19</t>
  </si>
  <si>
    <t>WA.4345.EBC.996.301.D.522192</t>
  </si>
  <si>
    <t>WA.4345.EBC.996.302.A.524111</t>
  </si>
  <si>
    <t>Konsumsi/bahan makanan</t>
  </si>
  <si>
    <t>Lembar SPBy</t>
  </si>
  <si>
    <t>Rekapitulasi SPBY Per Rincian Kegiatan</t>
  </si>
  <si>
    <t>Rekapitulasi SPBY Per Koordinator, Subkoordinator dan Status Akun</t>
  </si>
  <si>
    <t>01833/PB/626402/2022</t>
  </si>
  <si>
    <t>01831/PB/626402/2022</t>
  </si>
  <si>
    <t>01832/PB/626402/2022</t>
  </si>
  <si>
    <t>Paket Data dan Komunikasi pimpinan</t>
  </si>
  <si>
    <t>000685</t>
  </si>
  <si>
    <t>01834/PB/626402/2022</t>
  </si>
  <si>
    <t>01835/PB/626402/2022</t>
  </si>
  <si>
    <t>01836/PB/626402/2022</t>
  </si>
  <si>
    <t>01837/PB/626402/2022</t>
  </si>
  <si>
    <t>01838/PB/626402/2022</t>
  </si>
  <si>
    <t>01839/PB/626402/2022</t>
  </si>
  <si>
    <t>01840/PB/626402/2022</t>
  </si>
  <si>
    <t>01841/PB/626402/2022</t>
  </si>
  <si>
    <t>01842/PB/626402/2022</t>
  </si>
  <si>
    <t>01843/PB/626402/2022</t>
  </si>
  <si>
    <t>01844/PB/626402/2022</t>
  </si>
  <si>
    <t>01845/PB/626402/2022</t>
  </si>
  <si>
    <t>01846/PB/626402/2022</t>
  </si>
  <si>
    <t>01847/PB/626402/2022</t>
  </si>
  <si>
    <t>01848/PB/626402/2022</t>
  </si>
  <si>
    <t>01849/PB/626402/2022</t>
  </si>
  <si>
    <t>001164</t>
  </si>
  <si>
    <t>01850/PB/626402/2022</t>
  </si>
  <si>
    <t>01851/PB/626402/2022</t>
  </si>
  <si>
    <t>01852/PB/626402/2022</t>
  </si>
  <si>
    <t>01853/PB/626402/2022</t>
  </si>
  <si>
    <t>001167</t>
  </si>
  <si>
    <t>01854/PB/626402/2022</t>
  </si>
  <si>
    <t>01855/PB/626402/2022</t>
  </si>
  <si>
    <t>01856/PB/626402/2022</t>
  </si>
  <si>
    <t>01857/PB/626402/2022</t>
  </si>
  <si>
    <t>01858/PB/626402/2022</t>
  </si>
  <si>
    <t>01859/PB/626402/2022</t>
  </si>
  <si>
    <t>01860/PB/626402/2022</t>
  </si>
  <si>
    <t>01861/PB/626402/2022</t>
  </si>
  <si>
    <t>01862/PB/626402/2022</t>
  </si>
  <si>
    <t>01863/PB/626402/2022</t>
  </si>
  <si>
    <t>01864/PB/626402/2022</t>
  </si>
  <si>
    <t>01865/PB/626402/2022</t>
  </si>
  <si>
    <t>01866/PB/626402/2022</t>
  </si>
  <si>
    <t>01867/PB/626402/2022</t>
  </si>
  <si>
    <t>01868/PB/626402/2022</t>
  </si>
  <si>
    <t>01869/PB/626402/2022</t>
  </si>
  <si>
    <t>01870/PB/626402/2022</t>
  </si>
  <si>
    <t>01871/PB/626402/2022</t>
  </si>
  <si>
    <t>01872/PB/626402/2022</t>
  </si>
  <si>
    <t>01873/PB/626402/2022</t>
  </si>
  <si>
    <t>01874/PB/626402/2022</t>
  </si>
  <si>
    <t>No SPBY</t>
  </si>
  <si>
    <t>Jumlah SPBY</t>
  </si>
  <si>
    <t>BELUM DIBUAT SPP</t>
  </si>
  <si>
    <t>BELUM</t>
  </si>
  <si>
    <t>00381T</t>
  </si>
  <si>
    <t>00082</t>
  </si>
  <si>
    <t>01533/KW/626402/2022</t>
  </si>
  <si>
    <t>01532/KW/626402/2022</t>
  </si>
  <si>
    <t>01526/KW/626402/2022</t>
  </si>
  <si>
    <t>01525/KW/626402/2022</t>
  </si>
  <si>
    <t>01524/KW/626402/2022</t>
  </si>
  <si>
    <t>01523/KW/626402/2022</t>
  </si>
  <si>
    <t>01522/KW/626402/2022</t>
  </si>
  <si>
    <t>01521/KW/626402/2022</t>
  </si>
  <si>
    <t>01520/KW/626402/2022</t>
  </si>
  <si>
    <t>01519/KW/626402/2022</t>
  </si>
  <si>
    <t>01518/KW/626402/2022</t>
  </si>
  <si>
    <t>01517/KW/626402/2022</t>
  </si>
  <si>
    <t>01516/KW/626402/2022</t>
  </si>
  <si>
    <t>01508/KW/626402/2022</t>
  </si>
  <si>
    <t>01507/KW/626402/2022</t>
  </si>
  <si>
    <t>01506/KW/626402/2022</t>
  </si>
  <si>
    <t>01505/KW/626402/2022</t>
  </si>
  <si>
    <t>01504/KW/626402/2022</t>
  </si>
  <si>
    <t>01503/KW/626402/2022</t>
  </si>
  <si>
    <t>01502/KW/626402/2022</t>
  </si>
  <si>
    <t>01501/KW/626402/2022</t>
  </si>
  <si>
    <t>01500/KW/626402/2022</t>
  </si>
  <si>
    <t>01499/KW/626402/2022</t>
  </si>
  <si>
    <t>01498/KW/626402/2022</t>
  </si>
  <si>
    <t>01497/KW/626402/2022</t>
  </si>
  <si>
    <t>01496/KW/626402/2022</t>
  </si>
  <si>
    <t>01495/KW/626402/2022</t>
  </si>
  <si>
    <t>01494/KW/626402/2022</t>
  </si>
  <si>
    <t>01493/KW/626402/2022</t>
  </si>
  <si>
    <t>01492/KW/626402/2022</t>
  </si>
  <si>
    <t>01491/KW/626402/2022</t>
  </si>
  <si>
    <t>01490/KW/626402/2022</t>
  </si>
  <si>
    <t>01489/KW/626402/2022</t>
  </si>
  <si>
    <t>01488/KW/626402/2022</t>
  </si>
  <si>
    <t>01487/KW/626402/2022</t>
  </si>
  <si>
    <t>01486/KW/626402/2022</t>
  </si>
  <si>
    <t>01485/KW/626402/2022</t>
  </si>
  <si>
    <t>01484/KW/626402/2022</t>
  </si>
  <si>
    <t>01483/KW/626402/2022</t>
  </si>
  <si>
    <t>01482/KW/626402/2022</t>
  </si>
  <si>
    <t>01481/KW/626402/2022</t>
  </si>
  <si>
    <t>01480/KW/626402/2022</t>
  </si>
  <si>
    <t>01479/KW/626402/2022</t>
  </si>
  <si>
    <t>01478/KW/626402/2022</t>
  </si>
  <si>
    <t>01477/KW/626402/2022</t>
  </si>
  <si>
    <t>01476/KW/626402/2022</t>
  </si>
  <si>
    <t>01475/KW/626402/2022</t>
  </si>
  <si>
    <t>01474/KW/626402/2022</t>
  </si>
  <si>
    <t>01473/KW/626402/2022</t>
  </si>
  <si>
    <t>01472/KW/626402/2022</t>
  </si>
  <si>
    <t>01471/KW/626402/2022</t>
  </si>
  <si>
    <t>01470/KW/626402/2022</t>
  </si>
  <si>
    <t>01469/KW/626402/2022</t>
  </si>
  <si>
    <t>01468/KW/626402/2022</t>
  </si>
  <si>
    <t>01467/KW/626402/2022</t>
  </si>
  <si>
    <t>01466/KW/626402/2022</t>
  </si>
  <si>
    <t>01465/KW/626402/2022</t>
  </si>
  <si>
    <t>01464/KW/626402/2022</t>
  </si>
  <si>
    <t>01463/KW/626402/2022</t>
  </si>
  <si>
    <t>01462/KW/626402/2022</t>
  </si>
  <si>
    <t>01461/KW/626402/2022</t>
  </si>
  <si>
    <t>01460/KW/626402/2022</t>
  </si>
  <si>
    <t>01458/KW/626402/2022</t>
  </si>
  <si>
    <t>00383T</t>
  </si>
  <si>
    <t>00084</t>
  </si>
  <si>
    <t>01531/KW/626402/2022</t>
  </si>
  <si>
    <t>01530/KW/626402/2022</t>
  </si>
  <si>
    <t>01529/KW/626402/2022</t>
  </si>
  <si>
    <t>01528/KW/626402/2022</t>
  </si>
  <si>
    <t>01527/KW/626402/2022</t>
  </si>
  <si>
    <t>01515/KW/626402/2022</t>
  </si>
  <si>
    <t>01514/KW/626402/2022</t>
  </si>
  <si>
    <t>01513/KW/626402/2022</t>
  </si>
  <si>
    <t>01512/KW/626402/2022</t>
  </si>
  <si>
    <t>01511/KW/626402/2022</t>
  </si>
  <si>
    <t>01510/KW/626402/2022</t>
  </si>
  <si>
    <t>01509/KW/626402/2022</t>
  </si>
  <si>
    <t>01459/KW/626402/2022</t>
  </si>
  <si>
    <t>000196</t>
  </si>
  <si>
    <t>01457/KW/626402/2022</t>
  </si>
  <si>
    <t>01456/KW/626402/2022</t>
  </si>
  <si>
    <t>00382T</t>
  </si>
  <si>
    <t>00083</t>
  </si>
  <si>
    <t>01455/KW/626402/2022</t>
  </si>
  <si>
    <t>01454/KW/626402/2022</t>
  </si>
  <si>
    <t>01453/KW/626402/2022</t>
  </si>
  <si>
    <t>01452/KW/626402/2022</t>
  </si>
  <si>
    <t>01451/KW/626402/2022</t>
  </si>
  <si>
    <t>01450/KW/626402/2022</t>
  </si>
  <si>
    <t>01449/KW/626402/2022</t>
  </si>
  <si>
    <t>01448/KW/626402/2022</t>
  </si>
  <si>
    <t>01447/KW/626402/2022</t>
  </si>
  <si>
    <t>01738/KW/626402/2022</t>
  </si>
  <si>
    <t>NoSPBY</t>
  </si>
  <si>
    <t>TglSPBY</t>
  </si>
  <si>
    <t>Nokuitansi</t>
  </si>
  <si>
    <t>TglKuitansi</t>
  </si>
  <si>
    <t>NoDRPP</t>
  </si>
  <si>
    <t>AkunPajak</t>
  </si>
  <si>
    <t>JmlAkunPajak</t>
  </si>
  <si>
    <t>NoBuktiPungut</t>
  </si>
  <si>
    <t>TglBuktiPungut</t>
  </si>
  <si>
    <t>Column13</t>
  </si>
  <si>
    <t>BELUM DIBUAT KUITANSI</t>
  </si>
  <si>
    <t>BELUM DIBUAT DRPP</t>
  </si>
  <si>
    <t>01681/KW/626402/2022</t>
  </si>
  <si>
    <t>01680/KW/626402/2022</t>
  </si>
  <si>
    <t>01679/KW/626402/2022</t>
  </si>
  <si>
    <t>01678/KW/626402/2022</t>
  </si>
  <si>
    <t>01677/KW/626402/2022</t>
  </si>
  <si>
    <t>01676/KW/626402/2022</t>
  </si>
  <si>
    <t>01675/KW/626402/2022</t>
  </si>
  <si>
    <t>01674/KW/626402/2022</t>
  </si>
  <si>
    <t>01673/KW/626402/2022</t>
  </si>
  <si>
    <t>01672/KW/626402/2022</t>
  </si>
  <si>
    <t>01671/KW/626402/2022</t>
  </si>
  <si>
    <t>01670/KW/626402/2022</t>
  </si>
  <si>
    <t>01669/KW/626402/2022</t>
  </si>
  <si>
    <t>01668/KW/626402/2022</t>
  </si>
  <si>
    <t>01667/KW/626402/2022</t>
  </si>
  <si>
    <t>01666/KW/626402/2022</t>
  </si>
  <si>
    <t>01665/KW/626402/2022</t>
  </si>
  <si>
    <t>01664/KW/626402/2022</t>
  </si>
  <si>
    <t>01663/KW/626402/2022</t>
  </si>
  <si>
    <t>01662/KW/626402/2022</t>
  </si>
  <si>
    <t>01661/KW/626402/2022</t>
  </si>
  <si>
    <t>01660/KW/626402/2022</t>
  </si>
  <si>
    <t>01659/KW/626402/2022</t>
  </si>
  <si>
    <t>01658/KW/626402/2022</t>
  </si>
  <si>
    <t>01657/KW/626402/2022</t>
  </si>
  <si>
    <t>01656/KW/626402/2022</t>
  </si>
  <si>
    <t>01655/KW/626402/2022</t>
  </si>
  <si>
    <t>01654/KW/626402/2022</t>
  </si>
  <si>
    <t>01653/KW/626402/2022</t>
  </si>
  <si>
    <t>01652/KW/626402/2022</t>
  </si>
  <si>
    <t>01651/KW/626402/2022</t>
  </si>
  <si>
    <t>01650/KW/626402/2022</t>
  </si>
  <si>
    <t>01649/KW/626402/2022</t>
  </si>
  <si>
    <t>01648/KW/626402/2022</t>
  </si>
  <si>
    <t>01647/KW/626402/2022</t>
  </si>
  <si>
    <t>01646/KW/626402/2022</t>
  </si>
  <si>
    <t>01645/KW/626402/2022</t>
  </si>
  <si>
    <t>01644/KW/626402/2022</t>
  </si>
  <si>
    <t>01643/KW/626402/2022</t>
  </si>
  <si>
    <t>01642/KW/626402/2022</t>
  </si>
  <si>
    <t>01641/KW/626402/2022</t>
  </si>
  <si>
    <t>01640/KW/626402/2022</t>
  </si>
  <si>
    <t>01639/KW/626402/2022</t>
  </si>
  <si>
    <t>01638/KW/626402/2022</t>
  </si>
  <si>
    <t>01637/KW/626402/2022</t>
  </si>
  <si>
    <t>01636/KW/626402/2022</t>
  </si>
  <si>
    <t>01635/KW/626402/2022</t>
  </si>
  <si>
    <t>01634/KW/626402/2022</t>
  </si>
  <si>
    <t>01633/KW/626402/2022</t>
  </si>
  <si>
    <t>01632/KW/626402/2022</t>
  </si>
  <si>
    <t>01631/KW/626402/2022</t>
  </si>
  <si>
    <t>01630/KW/626402/2022</t>
  </si>
  <si>
    <t>01629/KW/626402/2022</t>
  </si>
  <si>
    <t>01628/KW/626402/2022</t>
  </si>
  <si>
    <t>01627/KW/626402/2022</t>
  </si>
  <si>
    <t>01626/KW/626402/2022</t>
  </si>
  <si>
    <t>01625/KW/626402/2022</t>
  </si>
  <si>
    <t>01624/KW/626402/2022</t>
  </si>
  <si>
    <t>01623/KW/626402/2022</t>
  </si>
  <si>
    <t>01622/KW/626402/2022</t>
  </si>
  <si>
    <t>01621/KW/626402/2022</t>
  </si>
  <si>
    <t>01620/KW/626402/2022</t>
  </si>
  <si>
    <t>01619/KW/626402/2022</t>
  </si>
  <si>
    <t>01618/KW/626402/2022</t>
  </si>
  <si>
    <t>01617/KW/626402/2022</t>
  </si>
  <si>
    <t>01616/KW/626402/2022</t>
  </si>
  <si>
    <t>01615/KW/626402/2022</t>
  </si>
  <si>
    <t>01614/KW/626402/2022</t>
  </si>
  <si>
    <t>01613/KW/626402/2022</t>
  </si>
  <si>
    <t>01612/KW/626402/2022</t>
  </si>
  <si>
    <t>01611/KW/626402/2022</t>
  </si>
  <si>
    <t>01610/KW/626402/2022</t>
  </si>
  <si>
    <t>01609/KW/626402/2022</t>
  </si>
  <si>
    <t>01608/KW/626402/2022</t>
  </si>
  <si>
    <t>01607/KW/626402/2022</t>
  </si>
  <si>
    <t>01606/KW/626402/2022</t>
  </si>
  <si>
    <t>01605/KW/626402/2022</t>
  </si>
  <si>
    <t>01604/KW/626402/2022</t>
  </si>
  <si>
    <t>01603/KW/626402/2022</t>
  </si>
  <si>
    <t>01602/KW/626402/2022</t>
  </si>
  <si>
    <t>01601/KW/626402/2022</t>
  </si>
  <si>
    <t>01600/KW/626402/2022</t>
  </si>
  <si>
    <t>01599/KW/626402/2022</t>
  </si>
  <si>
    <t>01598/KW/626402/2022</t>
  </si>
  <si>
    <t>01597/KW/626402/2022</t>
  </si>
  <si>
    <t>01596/KW/626402/2022</t>
  </si>
  <si>
    <t>01595/KW/626402/2022</t>
  </si>
  <si>
    <t>01594/KW/626402/2022</t>
  </si>
  <si>
    <t>01593/KW/626402/2022</t>
  </si>
  <si>
    <t>01592/KW/626402/2022</t>
  </si>
  <si>
    <t>01591/KW/626402/2022</t>
  </si>
  <si>
    <t>01590/KW/626402/2022</t>
  </si>
  <si>
    <t>01589/KW/626402/2022</t>
  </si>
  <si>
    <t>01588/KW/626402/2022</t>
  </si>
  <si>
    <t>01587/KW/626402/2022</t>
  </si>
  <si>
    <t>01586/KW/626402/2022</t>
  </si>
  <si>
    <t>01585/KW/626402/2022</t>
  </si>
  <si>
    <t>01584/KW/626402/2022</t>
  </si>
  <si>
    <t>01583/KW/626402/2022</t>
  </si>
  <si>
    <t>01582/KW/626402/2022</t>
  </si>
  <si>
    <t>01581/KW/626402/2022</t>
  </si>
  <si>
    <t>01580/KW/626402/2022</t>
  </si>
  <si>
    <t>01579/KW/626402/2022</t>
  </si>
  <si>
    <t>01578/KW/626402/2022</t>
  </si>
  <si>
    <t>01577/KW/626402/2022</t>
  </si>
  <si>
    <t>01576/KW/626402/2022</t>
  </si>
  <si>
    <t>01575/KW/626402/2022</t>
  </si>
  <si>
    <t>01574/KW/626402/2022</t>
  </si>
  <si>
    <t>01573/KW/626402/2022</t>
  </si>
  <si>
    <t>01572/KW/626402/2022</t>
  </si>
  <si>
    <t>01571/KW/626402/2022</t>
  </si>
  <si>
    <t>01570/KW/626402/2022</t>
  </si>
  <si>
    <t>01569/KW/626402/2022</t>
  </si>
  <si>
    <t>01568/KW/626402/2022</t>
  </si>
  <si>
    <t>01567/KW/626402/2022</t>
  </si>
  <si>
    <t>01566/KW/626402/2022</t>
  </si>
  <si>
    <t>00077/DRPP/626402/202
2</t>
  </si>
  <si>
    <t>00078/DRPP/626402/202
2</t>
  </si>
  <si>
    <t>01408/KW/626402/2022</t>
  </si>
  <si>
    <t>01394/KW/626402/2022</t>
  </si>
  <si>
    <t>01390/KW/626402/2022</t>
  </si>
  <si>
    <t>01387/KW/626402/2022</t>
  </si>
  <si>
    <t>00079/DRPP/626402/202
2</t>
  </si>
  <si>
    <t>00064/DRPP/626402/202
2</t>
  </si>
  <si>
    <t>00065/DRPP/626402/202
2</t>
  </si>
  <si>
    <t>00082/DRPP/626402/202
2</t>
  </si>
  <si>
    <t>00084/DRPP/626402/202
2</t>
  </si>
  <si>
    <t>00083/DRPP/626402/202
2</t>
  </si>
  <si>
    <t>00043/DRPP/626402/202
2</t>
  </si>
  <si>
    <t>00042/DRPP/626402/202
2</t>
  </si>
  <si>
    <t>00040/DRPP/626402/202
2</t>
  </si>
  <si>
    <t>00041/DRPP/626402/202
2</t>
  </si>
  <si>
    <t>00038/DRPP/626402/202
2</t>
  </si>
  <si>
    <t>00039/DRPP/626402/202
2</t>
  </si>
  <si>
    <t>00037/DRPP/626402/202
2</t>
  </si>
  <si>
    <t>00036/DRPP/626402/202
2</t>
  </si>
  <si>
    <t>00024/DRPP/626402/202
2</t>
  </si>
  <si>
    <t>00016/DRPP/626402/202
2</t>
  </si>
  <si>
    <t>00017/DRPP/626402/202
2</t>
  </si>
  <si>
    <t>00015/DRPP/626402/202
2</t>
  </si>
  <si>
    <t>00014/DRPP/626402/202
2</t>
  </si>
  <si>
    <t>00018/DRPP/626402/202
2</t>
  </si>
  <si>
    <t>00013/DRPP/626402/202
2</t>
  </si>
  <si>
    <t>00012/DRPP/626402/202
2</t>
  </si>
  <si>
    <t>00003/DRPP/626402/202
2</t>
  </si>
  <si>
    <t>Column Labels</t>
  </si>
  <si>
    <t>TUP 2 Thp2</t>
  </si>
  <si>
    <t>00162T</t>
  </si>
  <si>
    <t>00177T</t>
  </si>
  <si>
    <t>00185T</t>
  </si>
  <si>
    <t>00187T</t>
  </si>
  <si>
    <t>00190T</t>
  </si>
  <si>
    <t>00191T</t>
  </si>
  <si>
    <t>00192T</t>
  </si>
  <si>
    <t>00194T</t>
  </si>
  <si>
    <t>00198T</t>
  </si>
  <si>
    <t>00200T</t>
  </si>
  <si>
    <t>00210T</t>
  </si>
  <si>
    <t>00211T</t>
  </si>
  <si>
    <t>00212T</t>
  </si>
  <si>
    <t>00213T</t>
  </si>
  <si>
    <t>00221T</t>
  </si>
  <si>
    <t>00239T</t>
  </si>
  <si>
    <t>00240T</t>
  </si>
  <si>
    <t>00242T</t>
  </si>
  <si>
    <t>00244T</t>
  </si>
  <si>
    <t>00245T</t>
  </si>
  <si>
    <t>00246T</t>
  </si>
  <si>
    <t>00251T</t>
  </si>
  <si>
    <t>00252T</t>
  </si>
  <si>
    <t>00263T</t>
  </si>
  <si>
    <t>00264T</t>
  </si>
  <si>
    <t>00265T</t>
  </si>
  <si>
    <t>00266T</t>
  </si>
  <si>
    <t>00275T</t>
  </si>
  <si>
    <t>00276T</t>
  </si>
  <si>
    <t>00278T</t>
  </si>
  <si>
    <t>00285T</t>
  </si>
  <si>
    <t>00315T</t>
  </si>
  <si>
    <t>00316T</t>
  </si>
  <si>
    <t>00317T</t>
  </si>
  <si>
    <t>00318T</t>
  </si>
  <si>
    <t>00319T</t>
  </si>
  <si>
    <t>00325T</t>
  </si>
  <si>
    <t>00363T</t>
  </si>
  <si>
    <t>00364T</t>
  </si>
  <si>
    <t>00366T</t>
  </si>
  <si>
    <t>00367T</t>
  </si>
  <si>
    <t>00368T</t>
  </si>
  <si>
    <t>00369T</t>
  </si>
  <si>
    <t>00370T</t>
  </si>
  <si>
    <t>00371T</t>
  </si>
  <si>
    <t>00384T</t>
  </si>
  <si>
    <t>00385T</t>
  </si>
  <si>
    <t>00387T</t>
  </si>
  <si>
    <t>00388T</t>
  </si>
  <si>
    <t>00389T</t>
  </si>
  <si>
    <t>00390T</t>
  </si>
  <si>
    <t>00392T</t>
  </si>
  <si>
    <t>00393T</t>
  </si>
  <si>
    <t>00394T</t>
  </si>
  <si>
    <t>00395T</t>
  </si>
  <si>
    <t>00396T</t>
  </si>
  <si>
    <t>00397T</t>
  </si>
  <si>
    <t>00398T</t>
  </si>
  <si>
    <t>00404T</t>
  </si>
  <si>
    <t>00405T</t>
  </si>
  <si>
    <t>00407T</t>
  </si>
  <si>
    <t>00409T</t>
  </si>
  <si>
    <t>00410T</t>
  </si>
  <si>
    <t>00411T</t>
  </si>
  <si>
    <t>00412T</t>
  </si>
  <si>
    <t>00413T</t>
  </si>
  <si>
    <t>00414T</t>
  </si>
  <si>
    <t>00415T</t>
  </si>
  <si>
    <t>00419T</t>
  </si>
  <si>
    <t>00420T</t>
  </si>
  <si>
    <t>00422T</t>
  </si>
  <si>
    <t>01914/KW/626402/2022</t>
  </si>
  <si>
    <t>00447T</t>
  </si>
  <si>
    <t>221751701003133</t>
  </si>
  <si>
    <t>01913/KW/626402/2022</t>
  </si>
  <si>
    <t>01912/KW/626402/2022</t>
  </si>
  <si>
    <t>01911/KW/626402/2022</t>
  </si>
  <si>
    <t>01910/KW/626402/2022</t>
  </si>
  <si>
    <t>01909/KW/626402/2022</t>
  </si>
  <si>
    <t>01908/KW/626402/2022</t>
  </si>
  <si>
    <t>01907/KW/626402/2022</t>
  </si>
  <si>
    <t>01906/KW/626402/2022</t>
  </si>
  <si>
    <t>01905/KW/626402/2022</t>
  </si>
  <si>
    <t>01904/KW/626402/2022</t>
  </si>
  <si>
    <t>01903/KW/626402/2022</t>
  </si>
  <si>
    <t>01902/KW/626402/2022</t>
  </si>
  <si>
    <t>01737/KW/626402/2022</t>
  </si>
  <si>
    <t>00090</t>
  </si>
  <si>
    <t>221751701002952</t>
  </si>
  <si>
    <t>01736/KW/626402/2022</t>
  </si>
  <si>
    <t>01735/KW/626402/2022</t>
  </si>
  <si>
    <t>01734/KW/626402/2022</t>
  </si>
  <si>
    <t>01733/KW/626402/2022</t>
  </si>
  <si>
    <t>01732/KW/626402/2022</t>
  </si>
  <si>
    <t>01731/KW/626402/2022</t>
  </si>
  <si>
    <t>01730/KW/626402/2022</t>
  </si>
  <si>
    <t>01729/KW/626402/2022</t>
  </si>
  <si>
    <t>01727/KW/626402/2022</t>
  </si>
  <si>
    <t>01726/KW/626402/2022</t>
  </si>
  <si>
    <t>01725/KW/626402/2022</t>
  </si>
  <si>
    <t>01724/KW/626402/2022</t>
  </si>
  <si>
    <t>01722/KW/626402/2022</t>
  </si>
  <si>
    <t>01720/KW/626402/2022</t>
  </si>
  <si>
    <t>01719/KW/626402/2022</t>
  </si>
  <si>
    <t>01718/KW/626402/2022</t>
  </si>
  <si>
    <t>01716/KW/626402/2022</t>
  </si>
  <si>
    <t>01715/KW/626402/2022</t>
  </si>
  <si>
    <t>01714/KW/626402/2022</t>
  </si>
  <si>
    <t>01713/KW/626402/2022</t>
  </si>
  <si>
    <t>01712/KW/626402/2022</t>
  </si>
  <si>
    <t>01711/KW/626402/2022</t>
  </si>
  <si>
    <t>01710/KW/626402/2022</t>
  </si>
  <si>
    <t>00089</t>
  </si>
  <si>
    <t>01709/KW/626402/2022</t>
  </si>
  <si>
    <t>01708/KW/626402/2022</t>
  </si>
  <si>
    <t>01707/KW/626402/2022</t>
  </si>
  <si>
    <t>01706/KW/626402/2022</t>
  </si>
  <si>
    <t>01705/KW/626402/2022</t>
  </si>
  <si>
    <t>01704/KW/626402/2022</t>
  </si>
  <si>
    <t>01703/KW/626402/2022</t>
  </si>
  <si>
    <t>01702/KW/626402/2022</t>
  </si>
  <si>
    <t>01701/KW/626402/2022</t>
  </si>
  <si>
    <t>01700/KW/626402/2022</t>
  </si>
  <si>
    <t>01699/KW/626402/2022</t>
  </si>
  <si>
    <t>01698/KW/626402/2022</t>
  </si>
  <si>
    <t>01697/KW/626402/2022</t>
  </si>
  <si>
    <t>01696/KW/626402/2022</t>
  </si>
  <si>
    <t>01695/KW/626402/2022</t>
  </si>
  <si>
    <t>01694/KW/626402/2022</t>
  </si>
  <si>
    <t>01693/KW/626402/2022</t>
  </si>
  <si>
    <t>01692/KW/626402/2022</t>
  </si>
  <si>
    <t>01691/KW/626402/2022</t>
  </si>
  <si>
    <t>01689/KW/626402/2022</t>
  </si>
  <si>
    <t>01688/KW/626402/2022</t>
  </si>
  <si>
    <t>01687/KW/626402/2022</t>
  </si>
  <si>
    <t>01686/KW/626402/2022</t>
  </si>
  <si>
    <t>01685/KW/626402/2022</t>
  </si>
  <si>
    <t>01684/KW/626402/2022</t>
  </si>
  <si>
    <t>01683/KW/626402/2022</t>
  </si>
  <si>
    <t>01682/KW/626402/2022</t>
  </si>
  <si>
    <t>00092</t>
  </si>
  <si>
    <t>00091</t>
  </si>
  <si>
    <t>221751303010430</t>
  </si>
  <si>
    <t>221751303010432</t>
  </si>
  <si>
    <t>221751303010431</t>
  </si>
  <si>
    <t>nilaisp2d</t>
  </si>
  <si>
    <t>00477T</t>
  </si>
  <si>
    <t>00475T</t>
  </si>
  <si>
    <t>GAJI LAINNYA</t>
  </si>
  <si>
    <t>00488T</t>
  </si>
  <si>
    <t>00496T</t>
  </si>
  <si>
    <t>00487T</t>
  </si>
  <si>
    <t>00490T</t>
  </si>
  <si>
    <t>00492T</t>
  </si>
  <si>
    <t>00493T</t>
  </si>
  <si>
    <t>NON GAJI KONTRAKTUAL</t>
  </si>
  <si>
    <t>00463T</t>
  </si>
  <si>
    <t>00491T</t>
  </si>
  <si>
    <t>00489T</t>
  </si>
  <si>
    <t>00460T</t>
  </si>
  <si>
    <t>00462T</t>
  </si>
  <si>
    <t>00471T</t>
  </si>
  <si>
    <t>00497T</t>
  </si>
  <si>
    <t>00495T</t>
  </si>
  <si>
    <t>00494T</t>
  </si>
  <si>
    <t>00456T</t>
  </si>
  <si>
    <t>00444T</t>
  </si>
  <si>
    <t>00443T</t>
  </si>
  <si>
    <t>00445T</t>
  </si>
  <si>
    <t>00446T</t>
  </si>
  <si>
    <t>00449T</t>
  </si>
  <si>
    <t>00448T</t>
  </si>
  <si>
    <t>221751302015165</t>
  </si>
  <si>
    <t>00450T</t>
  </si>
  <si>
    <t>221751303011371</t>
  </si>
  <si>
    <t>221751303011380</t>
  </si>
  <si>
    <t>221751304000042</t>
  </si>
  <si>
    <t>00429T</t>
  </si>
  <si>
    <t>221751303011175</t>
  </si>
  <si>
    <t>00431T</t>
  </si>
  <si>
    <t>221751303011176</t>
  </si>
  <si>
    <t>00437T</t>
  </si>
  <si>
    <t>00427T</t>
  </si>
  <si>
    <t>00417T</t>
  </si>
  <si>
    <t>00416T</t>
  </si>
  <si>
    <t>00425T</t>
  </si>
  <si>
    <t>00428T</t>
  </si>
  <si>
    <t>221751303011172</t>
  </si>
  <si>
    <t>00433T</t>
  </si>
  <si>
    <t>221751303011064</t>
  </si>
  <si>
    <t>00438T</t>
  </si>
  <si>
    <t>221751303011174</t>
  </si>
  <si>
    <t>00432T</t>
  </si>
  <si>
    <t>221751303011086</t>
  </si>
  <si>
    <t>00408T</t>
  </si>
  <si>
    <t>00440T</t>
  </si>
  <si>
    <t>00441T</t>
  </si>
  <si>
    <t>221751303011163</t>
  </si>
  <si>
    <t>00421T</t>
  </si>
  <si>
    <t>221751303011171</t>
  </si>
  <si>
    <t>00434T</t>
  </si>
  <si>
    <t>221751303011162</t>
  </si>
  <si>
    <t>00435T</t>
  </si>
  <si>
    <t>00423T</t>
  </si>
  <si>
    <t>00418T</t>
  </si>
  <si>
    <t>221751303011170</t>
  </si>
  <si>
    <t>00436T</t>
  </si>
  <si>
    <t>221751303011173</t>
  </si>
  <si>
    <t>00430T</t>
  </si>
  <si>
    <t>00442T</t>
  </si>
  <si>
    <t>00439T</t>
  </si>
  <si>
    <t>00402T</t>
  </si>
  <si>
    <t>221751303011016</t>
  </si>
  <si>
    <t>221751303011013</t>
  </si>
  <si>
    <t>221751303011012</t>
  </si>
  <si>
    <t>00403T</t>
  </si>
  <si>
    <t>221751303011011</t>
  </si>
  <si>
    <t>00401T</t>
  </si>
  <si>
    <t>221751303011015</t>
  </si>
  <si>
    <t>221751303011006</t>
  </si>
  <si>
    <t>221751303011007</t>
  </si>
  <si>
    <t>221751301019939</t>
  </si>
  <si>
    <t>221751303010995</t>
  </si>
  <si>
    <t>221751303010996</t>
  </si>
  <si>
    <t>00426T</t>
  </si>
  <si>
    <t>221751301019554</t>
  </si>
  <si>
    <t>221751302014450</t>
  </si>
  <si>
    <t>221751302014398</t>
  </si>
  <si>
    <t>221751303010813</t>
  </si>
  <si>
    <t>221751303010787</t>
  </si>
  <si>
    <t>221751303010818</t>
  </si>
  <si>
    <t>221751303010812</t>
  </si>
  <si>
    <t>221751303010806</t>
  </si>
  <si>
    <t>221751303010805</t>
  </si>
  <si>
    <t>00424T</t>
  </si>
  <si>
    <t>221751303010807</t>
  </si>
  <si>
    <t>221751303010815</t>
  </si>
  <si>
    <t>221751303010786</t>
  </si>
  <si>
    <t>00406T</t>
  </si>
  <si>
    <t>00400T</t>
  </si>
  <si>
    <t>221751303010424</t>
  </si>
  <si>
    <t>00399T</t>
  </si>
  <si>
    <t>221751303010427</t>
  </si>
  <si>
    <t>221751303010428</t>
  </si>
  <si>
    <t>221751303010425</t>
  </si>
  <si>
    <t>221751303010426</t>
  </si>
  <si>
    <t>221751303010429</t>
  </si>
  <si>
    <t>00391T</t>
  </si>
  <si>
    <t>00386T</t>
  </si>
  <si>
    <t>00361T</t>
  </si>
  <si>
    <t>00378T</t>
  </si>
  <si>
    <t>00379T</t>
  </si>
  <si>
    <t>00355T</t>
  </si>
  <si>
    <t>00350T</t>
  </si>
  <si>
    <t>00354T</t>
  </si>
  <si>
    <t>00352T</t>
  </si>
  <si>
    <t>00353T</t>
  </si>
  <si>
    <t>00351T</t>
  </si>
  <si>
    <t>00380T</t>
  </si>
  <si>
    <t>221751503000645</t>
  </si>
  <si>
    <t>00365T</t>
  </si>
  <si>
    <t>00374T</t>
  </si>
  <si>
    <t>00373T</t>
  </si>
  <si>
    <t>00377T</t>
  </si>
  <si>
    <t>00359T</t>
  </si>
  <si>
    <t>00360T</t>
  </si>
  <si>
    <t>00372T</t>
  </si>
  <si>
    <t>KEKURANGAN GAJI</t>
  </si>
  <si>
    <t>00376T</t>
  </si>
  <si>
    <t>00375T</t>
  </si>
  <si>
    <t>00328T</t>
  </si>
  <si>
    <t>00356T</t>
  </si>
  <si>
    <t>00362T</t>
  </si>
  <si>
    <t>00358T</t>
  </si>
  <si>
    <t>GAJI INDUK</t>
  </si>
  <si>
    <t>00341T</t>
  </si>
  <si>
    <t>00346T</t>
  </si>
  <si>
    <t>00342T</t>
  </si>
  <si>
    <t>00343T</t>
  </si>
  <si>
    <t>00347T</t>
  </si>
  <si>
    <t>00357T</t>
  </si>
  <si>
    <t>00348T</t>
  </si>
  <si>
    <t>00349T</t>
  </si>
  <si>
    <t>00344T</t>
  </si>
  <si>
    <t>221751303009373</t>
  </si>
  <si>
    <t>00345T</t>
  </si>
  <si>
    <t>00338T</t>
  </si>
  <si>
    <t>00322T</t>
  </si>
  <si>
    <t>00333T</t>
  </si>
  <si>
    <t>00329T</t>
  </si>
  <si>
    <t>00336T</t>
  </si>
  <si>
    <t>00331T</t>
  </si>
  <si>
    <t>00330T</t>
  </si>
  <si>
    <t>00324T</t>
  </si>
  <si>
    <t>00334T</t>
  </si>
  <si>
    <t>00332T</t>
  </si>
  <si>
    <t>00335T</t>
  </si>
  <si>
    <t>00327T</t>
  </si>
  <si>
    <t>00326T</t>
  </si>
  <si>
    <t>221751302011937</t>
  </si>
  <si>
    <t>221751303008633</t>
  </si>
  <si>
    <t>221751303008631</t>
  </si>
  <si>
    <t>221751303008632</t>
  </si>
  <si>
    <t>00323T</t>
  </si>
  <si>
    <t>221751303008630</t>
  </si>
  <si>
    <t>221751303008634</t>
  </si>
  <si>
    <t>00320T</t>
  </si>
  <si>
    <t>00321T</t>
  </si>
  <si>
    <t>TUP</t>
  </si>
  <si>
    <t>00314T</t>
  </si>
  <si>
    <t>221751301014789</t>
  </si>
  <si>
    <t>221751303008092</t>
  </si>
  <si>
    <t>221751303008073</t>
  </si>
  <si>
    <t>221751302010905</t>
  </si>
  <si>
    <t>00299T</t>
  </si>
  <si>
    <t>221751303008078</t>
  </si>
  <si>
    <t>221751303008079</t>
  </si>
  <si>
    <t>00303T</t>
  </si>
  <si>
    <t>221751303008080</t>
  </si>
  <si>
    <t>221751303008074</t>
  </si>
  <si>
    <t>00298T</t>
  </si>
  <si>
    <t>00312T</t>
  </si>
  <si>
    <t>00313T</t>
  </si>
  <si>
    <t>00310T</t>
  </si>
  <si>
    <t>00311T</t>
  </si>
  <si>
    <t>00307T</t>
  </si>
  <si>
    <t>00305T</t>
  </si>
  <si>
    <t>00308T</t>
  </si>
  <si>
    <t>00304T</t>
  </si>
  <si>
    <t>00309T</t>
  </si>
  <si>
    <t>00306T</t>
  </si>
  <si>
    <t>00272T</t>
  </si>
  <si>
    <t>00286T</t>
  </si>
  <si>
    <t>00274T</t>
  </si>
  <si>
    <t>00288T</t>
  </si>
  <si>
    <t>00290T</t>
  </si>
  <si>
    <t>00283T</t>
  </si>
  <si>
    <t>00282T</t>
  </si>
  <si>
    <t>00287T</t>
  </si>
  <si>
    <t>00289T</t>
  </si>
  <si>
    <t>00281T</t>
  </si>
  <si>
    <t>00280T</t>
  </si>
  <si>
    <t>00291T</t>
  </si>
  <si>
    <t>00273T</t>
  </si>
  <si>
    <t>00277T</t>
  </si>
  <si>
    <t>00271T</t>
  </si>
  <si>
    <t>00270T</t>
  </si>
  <si>
    <t>00253T</t>
  </si>
  <si>
    <t>00279T</t>
  </si>
  <si>
    <t>00268T</t>
  </si>
  <si>
    <t>00302T</t>
  </si>
  <si>
    <t>00267T</t>
  </si>
  <si>
    <t>00284T</t>
  </si>
  <si>
    <t>00269T</t>
  </si>
  <si>
    <t>00300T</t>
  </si>
  <si>
    <t>00301T</t>
  </si>
  <si>
    <t>00295T</t>
  </si>
  <si>
    <t>00297T</t>
  </si>
  <si>
    <t>00292T</t>
  </si>
  <si>
    <t>00294T</t>
  </si>
  <si>
    <t>00293T</t>
  </si>
  <si>
    <t>00296T</t>
  </si>
  <si>
    <t>00258T</t>
  </si>
  <si>
    <t>00254T</t>
  </si>
  <si>
    <t>00255T</t>
  </si>
  <si>
    <t>221751503000470</t>
  </si>
  <si>
    <t>00249T</t>
  </si>
  <si>
    <t>00262T</t>
  </si>
  <si>
    <t>221751503000456</t>
  </si>
  <si>
    <t>221751301013464</t>
  </si>
  <si>
    <t>221751301013466</t>
  </si>
  <si>
    <t>221751301013467</t>
  </si>
  <si>
    <t>221751301013465</t>
  </si>
  <si>
    <t>00259T</t>
  </si>
  <si>
    <t>00257T</t>
  </si>
  <si>
    <t>00256T</t>
  </si>
  <si>
    <t>00236T</t>
  </si>
  <si>
    <t>00241T</t>
  </si>
  <si>
    <t>221751303007413</t>
  </si>
  <si>
    <t>00261T</t>
  </si>
  <si>
    <t>00260T</t>
  </si>
  <si>
    <t>00250T</t>
  </si>
  <si>
    <t>00208T</t>
  </si>
  <si>
    <t>00202T</t>
  </si>
  <si>
    <t>00209T</t>
  </si>
  <si>
    <t>00247T</t>
  </si>
  <si>
    <t>00248T</t>
  </si>
  <si>
    <t>00238T</t>
  </si>
  <si>
    <t>00237T</t>
  </si>
  <si>
    <t>00243T</t>
  </si>
  <si>
    <t>00232T</t>
  </si>
  <si>
    <t>00235T</t>
  </si>
  <si>
    <t>00233T</t>
  </si>
  <si>
    <t>00234T</t>
  </si>
  <si>
    <t>221751303006826</t>
  </si>
  <si>
    <t>221751303006850</t>
  </si>
  <si>
    <t>221751303006835</t>
  </si>
  <si>
    <t>00224T</t>
  </si>
  <si>
    <t>221751303006836</t>
  </si>
  <si>
    <t>00223T</t>
  </si>
  <si>
    <t>221751303006837</t>
  </si>
  <si>
    <t>221751303006849</t>
  </si>
  <si>
    <t>221751303006832</t>
  </si>
  <si>
    <t>00225T</t>
  </si>
  <si>
    <t>221751303006848</t>
  </si>
  <si>
    <t>00226T</t>
  </si>
  <si>
    <t>00220T</t>
  </si>
  <si>
    <t>00230T</t>
  </si>
  <si>
    <t>00231T</t>
  </si>
  <si>
    <t>00227T</t>
  </si>
  <si>
    <t>00222T</t>
  </si>
  <si>
    <t>00218T</t>
  </si>
  <si>
    <t>00196T</t>
  </si>
  <si>
    <t>00201T</t>
  </si>
  <si>
    <t>00195T</t>
  </si>
  <si>
    <t>00197T</t>
  </si>
  <si>
    <t>00204T</t>
  </si>
  <si>
    <t>00203T</t>
  </si>
  <si>
    <t>00206T</t>
  </si>
  <si>
    <t>221751301011645</t>
  </si>
  <si>
    <t>221751301011644</t>
  </si>
  <si>
    <t>00216T</t>
  </si>
  <si>
    <t>00207T</t>
  </si>
  <si>
    <t>00215T</t>
  </si>
  <si>
    <t>00217T</t>
  </si>
  <si>
    <t>221751303006130</t>
  </si>
  <si>
    <t>221751303006134</t>
  </si>
  <si>
    <t>00205T</t>
  </si>
  <si>
    <t>221751303006131</t>
  </si>
  <si>
    <t>221751303006133</t>
  </si>
  <si>
    <t>221751303006132</t>
  </si>
  <si>
    <t>00199T</t>
  </si>
  <si>
    <t>00219T</t>
  </si>
  <si>
    <t>221751303006024</t>
  </si>
  <si>
    <t>00179T</t>
  </si>
  <si>
    <t>00193T</t>
  </si>
  <si>
    <t>00181T</t>
  </si>
  <si>
    <t>00183T</t>
  </si>
  <si>
    <t>00184T</t>
  </si>
  <si>
    <t>00174T</t>
  </si>
  <si>
    <t>00178T</t>
  </si>
  <si>
    <t>00182T</t>
  </si>
  <si>
    <t>00180T</t>
  </si>
  <si>
    <t>00176T</t>
  </si>
  <si>
    <t>00175T</t>
  </si>
  <si>
    <t>00165T</t>
  </si>
  <si>
    <t>00173T</t>
  </si>
  <si>
    <t>00171T</t>
  </si>
  <si>
    <t>00158T</t>
  </si>
  <si>
    <t>00172T</t>
  </si>
  <si>
    <t>00157T</t>
  </si>
  <si>
    <t>GAJI SUSULAN</t>
  </si>
  <si>
    <t>00169T</t>
  </si>
  <si>
    <t>00167T</t>
  </si>
  <si>
    <t>00164T</t>
  </si>
  <si>
    <t>00166T</t>
  </si>
  <si>
    <t>00170T</t>
  </si>
  <si>
    <t>00168T</t>
  </si>
  <si>
    <t>00163T</t>
  </si>
  <si>
    <t>221751303004922</t>
  </si>
  <si>
    <t>00161T</t>
  </si>
  <si>
    <t>221751303004924</t>
  </si>
  <si>
    <t>00103T</t>
  </si>
  <si>
    <t>00160T</t>
  </si>
  <si>
    <t>00159T</t>
  </si>
  <si>
    <t>00148T</t>
  </si>
  <si>
    <t>00150T</t>
  </si>
  <si>
    <t>00145T</t>
  </si>
  <si>
    <t>00146T</t>
  </si>
  <si>
    <t>00141T</t>
  </si>
  <si>
    <t>00139T</t>
  </si>
  <si>
    <t>00143T</t>
  </si>
  <si>
    <t>00144T</t>
  </si>
  <si>
    <t>00135T</t>
  </si>
  <si>
    <t>00136T</t>
  </si>
  <si>
    <t>00140T</t>
  </si>
  <si>
    <t>00147T</t>
  </si>
  <si>
    <t>00142T</t>
  </si>
  <si>
    <t>00138T</t>
  </si>
  <si>
    <t>00131T</t>
  </si>
  <si>
    <t>00156T</t>
  </si>
  <si>
    <t>00151T</t>
  </si>
  <si>
    <t>00149T</t>
  </si>
  <si>
    <t>00155T</t>
  </si>
  <si>
    <t>00154T</t>
  </si>
  <si>
    <t>00152T</t>
  </si>
  <si>
    <t>00153T</t>
  </si>
  <si>
    <t>00137T</t>
  </si>
  <si>
    <t>00105T</t>
  </si>
  <si>
    <t>00134T</t>
  </si>
  <si>
    <t>00132T</t>
  </si>
  <si>
    <t>00130T</t>
  </si>
  <si>
    <t>00111T</t>
  </si>
  <si>
    <t>00114T</t>
  </si>
  <si>
    <t>00116T</t>
  </si>
  <si>
    <t>00119T</t>
  </si>
  <si>
    <t>00115T</t>
  </si>
  <si>
    <t>00117T</t>
  </si>
  <si>
    <t>00118T</t>
  </si>
  <si>
    <t>00121T</t>
  </si>
  <si>
    <t>00107T</t>
  </si>
  <si>
    <t>00110T</t>
  </si>
  <si>
    <t>00108T</t>
  </si>
  <si>
    <t>00113T</t>
  </si>
  <si>
    <t>00102T</t>
  </si>
  <si>
    <t>00112T</t>
  </si>
  <si>
    <t>00100T</t>
  </si>
  <si>
    <t>00109T</t>
  </si>
  <si>
    <t>00101T</t>
  </si>
  <si>
    <t>00106T</t>
  </si>
  <si>
    <t>00104T</t>
  </si>
  <si>
    <t>00095T</t>
  </si>
  <si>
    <t>00097T</t>
  </si>
  <si>
    <t>00096T</t>
  </si>
  <si>
    <t>00099T</t>
  </si>
  <si>
    <t>00086T</t>
  </si>
  <si>
    <t>00081T</t>
  </si>
  <si>
    <t>00083T</t>
  </si>
  <si>
    <t>00085T</t>
  </si>
  <si>
    <t>00082T</t>
  </si>
  <si>
    <t>00078T</t>
  </si>
  <si>
    <t>00073T</t>
  </si>
  <si>
    <t>00071T</t>
  </si>
  <si>
    <t>00072T</t>
  </si>
  <si>
    <t>00074T</t>
  </si>
  <si>
    <t>00075T</t>
  </si>
  <si>
    <t>00077T</t>
  </si>
  <si>
    <t>00076T</t>
  </si>
  <si>
    <t>00069T</t>
  </si>
  <si>
    <t>00070T</t>
  </si>
  <si>
    <t>00067T</t>
  </si>
  <si>
    <t>00066T</t>
  </si>
  <si>
    <t>00023T</t>
  </si>
  <si>
    <t>00065T</t>
  </si>
  <si>
    <t>00062T</t>
  </si>
  <si>
    <t>00064T</t>
  </si>
  <si>
    <t>00063T</t>
  </si>
  <si>
    <t>00056T</t>
  </si>
  <si>
    <t>221751503000159</t>
  </si>
  <si>
    <t>00057T</t>
  </si>
  <si>
    <t>00060T</t>
  </si>
  <si>
    <t>00061T</t>
  </si>
  <si>
    <t>00058T</t>
  </si>
  <si>
    <t>00059T</t>
  </si>
  <si>
    <t>00053T</t>
  </si>
  <si>
    <t>00024T</t>
  </si>
  <si>
    <t>00052T</t>
  </si>
  <si>
    <t>00055T</t>
  </si>
  <si>
    <t>00048T</t>
  </si>
  <si>
    <t>00049T</t>
  </si>
  <si>
    <t>00047T</t>
  </si>
  <si>
    <t>00044T</t>
  </si>
  <si>
    <t>00051T</t>
  </si>
  <si>
    <t>00050T</t>
  </si>
  <si>
    <t>00046T</t>
  </si>
  <si>
    <t>00043T</t>
  </si>
  <si>
    <t>00042T</t>
  </si>
  <si>
    <t>221751303001044</t>
  </si>
  <si>
    <t>00038T</t>
  </si>
  <si>
    <t>221751303001043</t>
  </si>
  <si>
    <t>00039T</t>
  </si>
  <si>
    <t>00035T</t>
  </si>
  <si>
    <t>00036T</t>
  </si>
  <si>
    <t>00029T</t>
  </si>
  <si>
    <t>00031T</t>
  </si>
  <si>
    <t>00033T</t>
  </si>
  <si>
    <t>00030T</t>
  </si>
  <si>
    <t>00037T</t>
  </si>
  <si>
    <t>00032T</t>
  </si>
  <si>
    <t>00034T</t>
  </si>
  <si>
    <t>00028T</t>
  </si>
  <si>
    <t>00027T</t>
  </si>
  <si>
    <t>00026T</t>
  </si>
  <si>
    <t>00025T</t>
  </si>
  <si>
    <t>221751303000482</t>
  </si>
  <si>
    <t>00020T</t>
  </si>
  <si>
    <t>00021T</t>
  </si>
  <si>
    <t>00019T</t>
  </si>
  <si>
    <t>00022T</t>
  </si>
  <si>
    <t>00017T</t>
  </si>
  <si>
    <t>00016T</t>
  </si>
  <si>
    <t>00014T</t>
  </si>
  <si>
    <t>00015T</t>
  </si>
  <si>
    <t>00013T</t>
  </si>
  <si>
    <t>00012T</t>
  </si>
  <si>
    <t>00007T</t>
  </si>
  <si>
    <t>00006T</t>
  </si>
  <si>
    <t>00005T</t>
  </si>
  <si>
    <t>00011T</t>
  </si>
  <si>
    <t>UP</t>
  </si>
  <si>
    <t>00010T</t>
  </si>
  <si>
    <t>00008T</t>
  </si>
  <si>
    <t>00009T</t>
  </si>
  <si>
    <t>00004T</t>
  </si>
  <si>
    <t>00002T</t>
  </si>
  <si>
    <t>00001T</t>
  </si>
  <si>
    <t>00003T</t>
  </si>
  <si>
    <t>WA.2378.EBA.994.002.GD</t>
  </si>
  <si>
    <t>17-Mei-2022</t>
  </si>
  <si>
    <t>00461T</t>
  </si>
  <si>
    <t>00464T</t>
  </si>
  <si>
    <t>00465T</t>
  </si>
  <si>
    <t>00466T</t>
  </si>
  <si>
    <t>00467T</t>
  </si>
  <si>
    <t>00468T</t>
  </si>
  <si>
    <t>00469T</t>
  </si>
  <si>
    <t>00470T</t>
  </si>
  <si>
    <t>00484T</t>
  </si>
  <si>
    <t>00485T</t>
  </si>
  <si>
    <t>00486T</t>
  </si>
  <si>
    <t>Nomor Tagihan</t>
  </si>
  <si>
    <t>Tanggal Tagihan</t>
  </si>
  <si>
    <t>Jumlah Tagihan</t>
  </si>
  <si>
    <t>Nip Ppk</t>
  </si>
  <si>
    <t>Nama Ppk</t>
  </si>
  <si>
    <t>Jenis Spp Kode</t>
  </si>
  <si>
    <t>Jenis Spp Desc</t>
  </si>
  <si>
    <t>Nomor Sp2d</t>
  </si>
  <si>
    <t>00502T</t>
  </si>
  <si>
    <t>Dr. KUSDIANTORO, S.Pi, M.Sc.</t>
  </si>
  <si>
    <t>00501T</t>
  </si>
  <si>
    <t>00500T</t>
  </si>
  <si>
    <t>00499T</t>
  </si>
  <si>
    <t>00498T</t>
  </si>
  <si>
    <t>DR BAMBANG SUPRAKTO, A.PI, SPI, MT</t>
  </si>
  <si>
    <t>LS-BANYAK PENERIMA</t>
  </si>
  <si>
    <t>00483T</t>
  </si>
  <si>
    <t>LILLY APRILYA PREGIWATI</t>
  </si>
  <si>
    <t>00482T</t>
  </si>
  <si>
    <t>00481T</t>
  </si>
  <si>
    <t>00480T</t>
  </si>
  <si>
    <t>00479T</t>
  </si>
  <si>
    <t>00478T</t>
  </si>
  <si>
    <t>00476T</t>
  </si>
  <si>
    <t>00474T</t>
  </si>
  <si>
    <t>00473T</t>
  </si>
  <si>
    <t>00459T</t>
  </si>
  <si>
    <t>00458T</t>
  </si>
  <si>
    <t>00457T</t>
  </si>
  <si>
    <t>PTUP</t>
  </si>
  <si>
    <t>00455T</t>
  </si>
  <si>
    <t>00454T</t>
  </si>
  <si>
    <t>00453T</t>
  </si>
  <si>
    <t>Penghasilan PPNPN Susulan</t>
  </si>
  <si>
    <t>THR Tunkin</t>
  </si>
  <si>
    <t>Penghasilan PPNPN Induk</t>
  </si>
  <si>
    <t>THR PPNPN</t>
  </si>
  <si>
    <t>THR Gaji PNS/TNI/Polri</t>
  </si>
  <si>
    <t>KOREKSI</t>
  </si>
  <si>
    <t>SPP</t>
  </si>
  <si>
    <t>KdAkun</t>
  </si>
  <si>
    <t>MAK</t>
  </si>
  <si>
    <t>NoItem</t>
  </si>
  <si>
    <t>NoSPP</t>
  </si>
  <si>
    <t>TglSPP</t>
  </si>
  <si>
    <t>Realisasi</t>
  </si>
  <si>
    <t>WA.2378.EBD.953.301.B</t>
  </si>
  <si>
    <t>30-Mei-2022</t>
  </si>
  <si>
    <t>WA.2378.EBD.953.301.A</t>
  </si>
  <si>
    <t>WA.2378.EBD.952.301.C</t>
  </si>
  <si>
    <t>WA.2378.EBD.955.301.A</t>
  </si>
  <si>
    <t>WA.2378.EBD.955.301.D</t>
  </si>
  <si>
    <t>Perjalanan Evaluasi Kinerja Keuangan dan Penyusunan Laporan SPIP dan</t>
  </si>
  <si>
    <t>WA.2378.EBD.953.302.A</t>
  </si>
  <si>
    <t>WA.2378.EBD.952.301.B</t>
  </si>
  <si>
    <t>DL.2376.AFA.001.053.B</t>
  </si>
  <si>
    <t>DL.2376.AFA.001.053.A</t>
  </si>
  <si>
    <t>DL.2376.AFA.001.051.B</t>
  </si>
  <si>
    <t>DL.2376.AFA.001.051.A</t>
  </si>
  <si>
    <t>DL.2376.AFA.001.052.A</t>
  </si>
  <si>
    <t>WA.2378.EBD.952.301.A</t>
  </si>
  <si>
    <t>WA.2378.EBD.955.301.F</t>
  </si>
  <si>
    <t>WA.2378.EBA.962.301.I</t>
  </si>
  <si>
    <t>WA.2378.EBA.962.301.G</t>
  </si>
  <si>
    <t>WA.2378.EBA.962.301.E</t>
  </si>
  <si>
    <t>WA.4345.EBC.996.302.A</t>
  </si>
  <si>
    <t>WA.4345.EBC.996.301.B</t>
  </si>
  <si>
    <t>WA.4345.EBC.996.301.A</t>
  </si>
  <si>
    <t>WA.2378.EBA.962.301.B</t>
  </si>
  <si>
    <t>WA.2378.EBA.958.311.A</t>
  </si>
  <si>
    <t>WA.2378.EBA.962.301.C</t>
  </si>
  <si>
    <t>Cetakan Kegiatan Administrasi Kepegawaian Pusdik KP (Buku Kerja, Buku</t>
  </si>
  <si>
    <t>Masker, hand sanitizer, desinfektan, multivitami/suplemen (60 peg x 6 kali)</t>
  </si>
  <si>
    <t>WA.2378.EBA.962.301.D</t>
  </si>
  <si>
    <t>WA.2378.EBA.962.301.F</t>
  </si>
  <si>
    <t>24-Maret-2022</t>
  </si>
  <si>
    <t>DL.2376.AFA.001.054.A</t>
  </si>
  <si>
    <t>Perjalanan Koordinasi Penerimaan dan Penetapan Terpusat Peserta Didik</t>
  </si>
  <si>
    <t>WA.2378.EBD.955.301.C</t>
  </si>
  <si>
    <t>WA.2378.EBA.994.002.GB</t>
  </si>
  <si>
    <t>WA.2378.EBA.994.002.GA</t>
  </si>
  <si>
    <t>WA.2378.EBA.994.002.GC</t>
  </si>
  <si>
    <t>000566</t>
  </si>
  <si>
    <t>01-April-2022</t>
  </si>
  <si>
    <t>Pengemudi (1 org x 13 bulan)</t>
  </si>
  <si>
    <t>000565</t>
  </si>
  <si>
    <t>Pramubakti (12 org x 13 bulan)</t>
  </si>
  <si>
    <t>001352</t>
  </si>
  <si>
    <t>11-April-2022</t>
  </si>
  <si>
    <t>Dukungan Penyelenggaraan Tugas Belajar</t>
  </si>
  <si>
    <t>08-April-2022</t>
  </si>
  <si>
    <t>19-April-2022</t>
  </si>
  <si>
    <t>000359</t>
  </si>
  <si>
    <t>12-April-2022</t>
  </si>
  <si>
    <t>Perjalanan Kerjasama Pendidikan KP</t>
  </si>
  <si>
    <t>13-April-2022</t>
  </si>
  <si>
    <t>14-April-2022</t>
  </si>
  <si>
    <t>18-April-2022</t>
  </si>
  <si>
    <t>WA.2378.EBA.962.301.A</t>
  </si>
  <si>
    <t>20-April-2022</t>
  </si>
  <si>
    <t>25-April-2022</t>
  </si>
  <si>
    <t>22-April-2022</t>
  </si>
  <si>
    <t>001037</t>
  </si>
  <si>
    <t>Perjalanan Sinkronisasi Kegiatan Pendidikan KP</t>
  </si>
  <si>
    <t>WA.2378.EBB.951.301.A</t>
  </si>
  <si>
    <t>000830</t>
  </si>
  <si>
    <t>10-Mei-2022</t>
  </si>
  <si>
    <t>Pengadaan Kendaraan Dinas Pejabat Eselon II</t>
  </si>
  <si>
    <t>09-Mei-2022</t>
  </si>
  <si>
    <t>WA.2378.CAN.001.301.A</t>
  </si>
  <si>
    <t>000220</t>
  </si>
  <si>
    <t>13-Mei-2022</t>
  </si>
  <si>
    <t>Alat pengolah data dan komunikasi</t>
  </si>
  <si>
    <t>Dukungan Pelaksanaan Peningkatan Kompetensi Pendidik dan Tenaga</t>
  </si>
  <si>
    <t>Perjalanan Pengelolaan Penatausahaan Arsip dan Sinkronisasi Tata Naskah</t>
  </si>
  <si>
    <t>23-Mei-2022</t>
  </si>
  <si>
    <t>27-Mei-2022</t>
  </si>
  <si>
    <t>WA.2378.EBD.955.301.E</t>
  </si>
  <si>
    <t>WA.2378.EBD.955.301.B</t>
  </si>
  <si>
    <t>31-Mei-2022</t>
  </si>
  <si>
    <t>001039</t>
  </si>
  <si>
    <t>000698</t>
  </si>
  <si>
    <t>Perjalanan Peningkatan Kompetensi Pendidik dan Tenaga Kependidikan</t>
  </si>
  <si>
    <t>08-Juni-2022</t>
  </si>
  <si>
    <t>001349</t>
  </si>
  <si>
    <t>09-Juni-2022</t>
  </si>
  <si>
    <t>15-Maret-2022</t>
  </si>
  <si>
    <t>06-Juni-2022</t>
  </si>
  <si>
    <t>02-Februari-2022</t>
  </si>
  <si>
    <t>11-Februari-2022</t>
  </si>
  <si>
    <t>23-Februari-2022</t>
  </si>
  <si>
    <t>04-Maret-2022</t>
  </si>
  <si>
    <t>000216</t>
  </si>
  <si>
    <t>29-Maret-2022</t>
  </si>
  <si>
    <t>03-Juni-2022</t>
  </si>
  <si>
    <t>Eselon 2</t>
  </si>
  <si>
    <t>Perencanaan Total</t>
  </si>
  <si>
    <t>Perencanaan dan Evaluasi Total</t>
  </si>
  <si>
    <t>Umum Total</t>
  </si>
  <si>
    <t>Tata Usaha Total</t>
  </si>
  <si>
    <t>No Kuitansi</t>
  </si>
  <si>
    <t>Tgl Kuitansi</t>
  </si>
  <si>
    <t>Tgl SPBY</t>
  </si>
  <si>
    <t>Keperluan</t>
  </si>
  <si>
    <t>Kode Akun</t>
  </si>
  <si>
    <t xml:space="preserve">Jumlah </t>
  </si>
  <si>
    <t>No DRPP</t>
  </si>
  <si>
    <t>Tgl SP2D</t>
  </si>
  <si>
    <t>No SP2D</t>
  </si>
  <si>
    <t>Tgl SPM</t>
  </si>
  <si>
    <t>Koordinator</t>
  </si>
  <si>
    <t>Sub Koordinator</t>
  </si>
  <si>
    <t>No SPM</t>
  </si>
  <si>
    <t>GUP 6</t>
  </si>
  <si>
    <t>Sewa Ruang Arsip dan Penyimpanan BMN</t>
  </si>
  <si>
    <t>PPh28</t>
  </si>
  <si>
    <t>GUP 7</t>
  </si>
  <si>
    <t>Laptop/Notebook</t>
  </si>
  <si>
    <t>WA.2378.EBA.962.301.E.522191</t>
  </si>
  <si>
    <t>Peningkatan Kapasitas Pegawai</t>
  </si>
  <si>
    <t>02340/KW/626402/2022</t>
  </si>
  <si>
    <t>02395/KW/626402/2022</t>
  </si>
  <si>
    <t>02341/KW/626402/2022</t>
  </si>
  <si>
    <t>02394/KW/626402/2022</t>
  </si>
  <si>
    <t>02342/KW/626402/2022</t>
  </si>
  <si>
    <t>02393/KW/626402/2022</t>
  </si>
  <si>
    <t>02343/KW/626402/2022</t>
  </si>
  <si>
    <t>02392/KW/626402/2022</t>
  </si>
  <si>
    <t>02344/KW/626402/2022</t>
  </si>
  <si>
    <t>02391/KW/626402/2022</t>
  </si>
  <si>
    <t>02345/KW/626402/2022</t>
  </si>
  <si>
    <t>02390/KW/626402/2022</t>
  </si>
  <si>
    <t>02346/KW/626402/2022</t>
  </si>
  <si>
    <t>02389/KW/626402/2022</t>
  </si>
  <si>
    <t>02347/KW/626402/2022</t>
  </si>
  <si>
    <t>02388/KW/626402/2022</t>
  </si>
  <si>
    <t>02348/KW/626402/2022</t>
  </si>
  <si>
    <t>02387/KW/626402/2022</t>
  </si>
  <si>
    <t>02349/KW/626402/2022</t>
  </si>
  <si>
    <t>02386/KW/626402/2022</t>
  </si>
  <si>
    <t>02385/KW/626402/2022</t>
  </si>
  <si>
    <t>02351/KW/626402/2022</t>
  </si>
  <si>
    <t>02384/KW/626402/2022</t>
  </si>
  <si>
    <t>02352/KW/626402/2022</t>
  </si>
  <si>
    <t>02383/KW/626402/2022</t>
  </si>
  <si>
    <t>02353/KW/626402/2022</t>
  </si>
  <si>
    <t>02382/KW/626402/2022</t>
  </si>
  <si>
    <t>02354/KW/626402/2022</t>
  </si>
  <si>
    <t>02381/KW/626402/2022</t>
  </si>
  <si>
    <t>02355/KW/626402/2022</t>
  </si>
  <si>
    <t>02380/KW/626402/2022</t>
  </si>
  <si>
    <t>02356/KW/626402/2022</t>
  </si>
  <si>
    <t>02379/KW/626402/2022</t>
  </si>
  <si>
    <t>02357/KW/626402/2022</t>
  </si>
  <si>
    <t>02378/KW/626402/2022</t>
  </si>
  <si>
    <t>02358/KW/626402/2022</t>
  </si>
  <si>
    <t>02377/KW/626402/2022</t>
  </si>
  <si>
    <t>02359/KW/626402/2022</t>
  </si>
  <si>
    <t>02376/KW/626402/2022</t>
  </si>
  <si>
    <t>02360/KW/626402/2022</t>
  </si>
  <si>
    <t>02361/KW/626402/2022</t>
  </si>
  <si>
    <t>02362/KW/626402/2022</t>
  </si>
  <si>
    <t>02373/KW/626402/2022</t>
  </si>
  <si>
    <t>02363/KW/626402/2022</t>
  </si>
  <si>
    <t>02372/KW/626402/2022</t>
  </si>
  <si>
    <t>02364/KW/626402/2022</t>
  </si>
  <si>
    <t>02371/KW/626402/2022</t>
  </si>
  <si>
    <t>02365/KW/626402/2022</t>
  </si>
  <si>
    <t>02370/KW/626402/2022</t>
  </si>
  <si>
    <t>02366/KW/626402/2022</t>
  </si>
  <si>
    <t>02369/KW/626402/2022</t>
  </si>
  <si>
    <t>02368/KW/626402/2022</t>
  </si>
  <si>
    <t>02367/KW/626402/2022</t>
  </si>
  <si>
    <t>221751303011903</t>
  </si>
  <si>
    <t>221751303011904</t>
  </si>
  <si>
    <t>221751303011902</t>
  </si>
  <si>
    <t>221751303011900</t>
  </si>
  <si>
    <t>221751303011901</t>
  </si>
  <si>
    <t>221751303011899</t>
  </si>
  <si>
    <t>221751303011872</t>
  </si>
  <si>
    <t>221751301021446</t>
  </si>
  <si>
    <t>221751301021444</t>
  </si>
  <si>
    <t>221751302015867</t>
  </si>
  <si>
    <t>02257/KW/626402/2022</t>
  </si>
  <si>
    <t>02256/KW/626402/2022</t>
  </si>
  <si>
    <t>02255/KW/626402/2022</t>
  </si>
  <si>
    <t>02254/KW/626402/2022</t>
  </si>
  <si>
    <t>02253/KW/626402/2022</t>
  </si>
  <si>
    <t>02252/KW/626402/2022</t>
  </si>
  <si>
    <t>02251/KW/626402/2022</t>
  </si>
  <si>
    <t>02250/KW/626402/2022</t>
  </si>
  <si>
    <t>02249/KW/626402/2022</t>
  </si>
  <si>
    <t>02248/KW/626402/2022</t>
  </si>
  <si>
    <t>02247/KW/626402/2022</t>
  </si>
  <si>
    <t>02246/KW/626402/2022</t>
  </si>
  <si>
    <t>02245/KW/626402/2022</t>
  </si>
  <si>
    <t>02244/KW/626402/2022</t>
  </si>
  <si>
    <t>02243/KW/626402/2022</t>
  </si>
  <si>
    <t>02242/KW/626402/2022</t>
  </si>
  <si>
    <t>02241/KW/626402/2022</t>
  </si>
  <si>
    <t>02240/KW/626402/2022</t>
  </si>
  <si>
    <t>02239/KW/626402/2022</t>
  </si>
  <si>
    <t>02238/KW/626402/2022</t>
  </si>
  <si>
    <t>02237/KW/626402/2022</t>
  </si>
  <si>
    <t>02236/KW/626402/2022</t>
  </si>
  <si>
    <t>02235/KW/626402/2022</t>
  </si>
  <si>
    <t>02234/KW/626402/2022</t>
  </si>
  <si>
    <t>02233/KW/626402/2022</t>
  </si>
  <si>
    <t>02232/KW/626402/2022</t>
  </si>
  <si>
    <t>02231/KW/626402/2022</t>
  </si>
  <si>
    <t>02230/KW/626402/2022</t>
  </si>
  <si>
    <t>02229/KW/626402/2022</t>
  </si>
  <si>
    <t>02228/KW/626402/2022</t>
  </si>
  <si>
    <t>02227/KW/626402/2022</t>
  </si>
  <si>
    <t>02226/KW/626402/2022</t>
  </si>
  <si>
    <t>02225/KW/626402/2022</t>
  </si>
  <si>
    <t>TUP 3</t>
  </si>
  <si>
    <t>Cetakan Kelembagaan Pendidikan Vokasi</t>
  </si>
  <si>
    <t>000184</t>
  </si>
  <si>
    <t>Pencetakan dan Penjilidan LPJ Bendahara</t>
  </si>
  <si>
    <t>02684/KW/626402/2022</t>
  </si>
  <si>
    <t>02685/KW/626402/2022</t>
  </si>
  <si>
    <t>02686/KW/626402/2022</t>
  </si>
  <si>
    <t>02687/KW/626402/2022</t>
  </si>
  <si>
    <t>00164</t>
  </si>
  <si>
    <t>02704/KW/626402/2022</t>
  </si>
  <si>
    <t>00163</t>
  </si>
  <si>
    <t>02763/KW/626402/2022</t>
  </si>
  <si>
    <t>02705/KW/626402/2022</t>
  </si>
  <si>
    <t>02762/KW/626402/2022</t>
  </si>
  <si>
    <t>02761/KW/626402/2022</t>
  </si>
  <si>
    <t>02698/KW/626402/2022</t>
  </si>
  <si>
    <t>00162</t>
  </si>
  <si>
    <t>02714/KW/626402/2022</t>
  </si>
  <si>
    <t>02699/KW/626402/2022</t>
  </si>
  <si>
    <t>02760/KW/626402/2022</t>
  </si>
  <si>
    <t>02700/KW/626402/2022</t>
  </si>
  <si>
    <t>02759/KW/626402/2022</t>
  </si>
  <si>
    <t>02701/KW/626402/2022</t>
  </si>
  <si>
    <t>02758/KW/626402/2022</t>
  </si>
  <si>
    <t>02702/KW/626402/2022</t>
  </si>
  <si>
    <t>02754/KW/626402/2022</t>
  </si>
  <si>
    <t>02757/KW/626402/2022</t>
  </si>
  <si>
    <t>02703/KW/626402/2022</t>
  </si>
  <si>
    <t>02756/KW/626402/2022</t>
  </si>
  <si>
    <t>02755/KW/626402/2022</t>
  </si>
  <si>
    <t>02706/KW/626402/2022</t>
  </si>
  <si>
    <t>02753/KW/626402/2022</t>
  </si>
  <si>
    <t>02707/KW/626402/2022</t>
  </si>
  <si>
    <t>02752/KW/626402/2022</t>
  </si>
  <si>
    <t>02751/KW/626402/2022</t>
  </si>
  <si>
    <t>02689/KW/626402/2022</t>
  </si>
  <si>
    <t>02750/KW/626402/2022</t>
  </si>
  <si>
    <t>02690/KW/626402/2022</t>
  </si>
  <si>
    <t>02749/KW/626402/2022</t>
  </si>
  <si>
    <t>02691/KW/626402/2022</t>
  </si>
  <si>
    <t>02748/KW/626402/2022</t>
  </si>
  <si>
    <t>02692/KW/626402/2022</t>
  </si>
  <si>
    <t>02747/KW/626402/2022</t>
  </si>
  <si>
    <t>02708/KW/626402/2022</t>
  </si>
  <si>
    <t>02746/KW/626402/2022</t>
  </si>
  <si>
    <t>02709/KW/626402/2022</t>
  </si>
  <si>
    <t>02745/KW/626402/2022</t>
  </si>
  <si>
    <t>02710/KW/626402/2022</t>
  </si>
  <si>
    <t>02744/KW/626402/2022</t>
  </si>
  <si>
    <t>02711/KW/626402/2022</t>
  </si>
  <si>
    <t>02743/KW/626402/2022</t>
  </si>
  <si>
    <t>02693/KW/626402/2022</t>
  </si>
  <si>
    <t>02742/KW/626402/2022</t>
  </si>
  <si>
    <t>02694/KW/626402/2022</t>
  </si>
  <si>
    <t>02741/KW/626402/2022</t>
  </si>
  <si>
    <t>02695/KW/626402/2022</t>
  </si>
  <si>
    <t>02740/KW/626402/2022</t>
  </si>
  <si>
    <t>02696/KW/626402/2022</t>
  </si>
  <si>
    <t>02739/KW/626402/2022</t>
  </si>
  <si>
    <t>02697/KW/626402/2022</t>
  </si>
  <si>
    <t>02738/KW/626402/2022</t>
  </si>
  <si>
    <t>00161</t>
  </si>
  <si>
    <t>02715/KW/626402/2022</t>
  </si>
  <si>
    <t>02737/KW/626402/2022</t>
  </si>
  <si>
    <t>02716/KW/626402/2022</t>
  </si>
  <si>
    <t>02736/KW/626402/2022</t>
  </si>
  <si>
    <t>02717/KW/626402/2022</t>
  </si>
  <si>
    <t>02735/KW/626402/2022</t>
  </si>
  <si>
    <t>02718/KW/626402/2022</t>
  </si>
  <si>
    <t>02734/KW/626402/2022</t>
  </si>
  <si>
    <t>02727/KW/626402/2022</t>
  </si>
  <si>
    <t>02733/KW/626402/2022</t>
  </si>
  <si>
    <t>02719/KW/626402/2022</t>
  </si>
  <si>
    <t>02732/KW/626402/2022</t>
  </si>
  <si>
    <t>02720/KW/626402/2022</t>
  </si>
  <si>
    <t>02731/KW/626402/2022</t>
  </si>
  <si>
    <t>02728/KW/626402/2022</t>
  </si>
  <si>
    <t>02730/KW/626402/2022</t>
  </si>
  <si>
    <t>02721/KW/626402/2022</t>
  </si>
  <si>
    <t>02729/KW/626402/2022</t>
  </si>
  <si>
    <t>02722/KW/626402/2022</t>
  </si>
  <si>
    <t>02723/KW/626402/2022</t>
  </si>
  <si>
    <t>02724/KW/626402/2022</t>
  </si>
  <si>
    <t>02726/KW/626402/2022</t>
  </si>
  <si>
    <t>02725/KW/626402/2022</t>
  </si>
  <si>
    <t>02713/KW/626402/2022</t>
  </si>
  <si>
    <t>02712/KW/626402/2022</t>
  </si>
  <si>
    <t>Status</t>
  </si>
  <si>
    <t>AKUN</t>
  </si>
  <si>
    <t>SPM</t>
  </si>
  <si>
    <t>SP2D</t>
  </si>
  <si>
    <t>Keterangan</t>
  </si>
  <si>
    <t>Checklist Verifikasi Dokumen SPJ Pusat Pendidikan KP melalui GUP dan TUP</t>
  </si>
  <si>
    <t>Tahun Anggaran 2022</t>
  </si>
  <si>
    <t>Dukungan Pelaksanaan Evaluasi Beban Kerja Guru dan Dosen</t>
  </si>
  <si>
    <t>GUP 8</t>
  </si>
  <si>
    <t>Perjalanan Peserta Tugas Belajar</t>
  </si>
  <si>
    <t>03156/KW/626402/2022</t>
  </si>
  <si>
    <t>03128/KW/626402/2022</t>
  </si>
  <si>
    <t>03157/KW/626402/2022</t>
  </si>
  <si>
    <t>03123/KW/626402/2022</t>
  </si>
  <si>
    <t>03160/KW/626402/2022</t>
  </si>
  <si>
    <t>03159/KW/626402/2022</t>
  </si>
  <si>
    <t>03161/KW/626402/2022</t>
  </si>
  <si>
    <t>03158/KW/626402/2022</t>
  </si>
  <si>
    <t>03143/KW/626402/2022</t>
  </si>
  <si>
    <t>03127/KW/626402/2022</t>
  </si>
  <si>
    <t>03144/KW/626402/2022</t>
  </si>
  <si>
    <t>03126/KW/626402/2022</t>
  </si>
  <si>
    <t>03146/KW/626402/2022</t>
  </si>
  <si>
    <t>03125/KW/626402/2022</t>
  </si>
  <si>
    <t>03147/KW/626402/2022</t>
  </si>
  <si>
    <t>03124/KW/626402/2022</t>
  </si>
  <si>
    <t>03170/KW/626402/2022</t>
  </si>
  <si>
    <t>03122/KW/626402/2022</t>
  </si>
  <si>
    <t>03149/KW/626402/2022</t>
  </si>
  <si>
    <t>03121/KW/626402/2022</t>
  </si>
  <si>
    <t>03150/KW/626402/2022</t>
  </si>
  <si>
    <t>03120/KW/626402/2022</t>
  </si>
  <si>
    <t>03145/KW/626402/2022</t>
  </si>
  <si>
    <t>03119/KW/626402/2022</t>
  </si>
  <si>
    <t>03142/KW/626402/2022</t>
  </si>
  <si>
    <t>03141/KW/626402/2022</t>
  </si>
  <si>
    <t>03171/KW/626402/2022</t>
  </si>
  <si>
    <t>03140/KW/626402/2022</t>
  </si>
  <si>
    <t>03152/KW/626402/2022</t>
  </si>
  <si>
    <t>03139/KW/626402/2022</t>
  </si>
  <si>
    <t>03153/KW/626402/2022</t>
  </si>
  <si>
    <t>03138/KW/626402/2022</t>
  </si>
  <si>
    <t>03154/KW/626402/2022</t>
  </si>
  <si>
    <t>03137/KW/626402/2022</t>
  </si>
  <si>
    <t>03155/KW/626402/2022</t>
  </si>
  <si>
    <t>03136/KW/626402/2022</t>
  </si>
  <si>
    <t>03129/KW/626402/2022</t>
  </si>
  <si>
    <t>03135/KW/626402/2022</t>
  </si>
  <si>
    <t>03130/KW/626402/2022</t>
  </si>
  <si>
    <t>03134/KW/626402/2022</t>
  </si>
  <si>
    <t>03131/KW/626402/2022</t>
  </si>
  <si>
    <t>03133/KW/626402/2022</t>
  </si>
  <si>
    <t>03132/KW/626402/2022</t>
  </si>
  <si>
    <t>03162/KW/626402/2022</t>
  </si>
  <si>
    <t>03169/KW/626402/2022</t>
  </si>
  <si>
    <t>03163/KW/626402/2022</t>
  </si>
  <si>
    <t>03168/KW/626402/2022</t>
  </si>
  <si>
    <t>03164/KW/626402/2022</t>
  </si>
  <si>
    <t>03167/KW/626402/2022</t>
  </si>
  <si>
    <t>03165/KW/626402/2022</t>
  </si>
  <si>
    <t>03166/KW/626402/2022</t>
  </si>
  <si>
    <t>Perjalanan Peningkatan Kompetensi Pendidik dan Tenaga</t>
  </si>
  <si>
    <t>03312/KW/626402/2022</t>
  </si>
  <si>
    <t>GUP 9</t>
  </si>
  <si>
    <t>03336/KW/626402/2022</t>
  </si>
  <si>
    <t>03313/KW/626402/2022</t>
  </si>
  <si>
    <t>03339/KW/626402/2022</t>
  </si>
  <si>
    <t>03314/KW/626402/2022</t>
  </si>
  <si>
    <t>03315/KW/626402/2022</t>
  </si>
  <si>
    <t>03310/KW/626402/2022</t>
  </si>
  <si>
    <t>03311/KW/626402/2022</t>
  </si>
  <si>
    <t>03337/KW/626402/2022</t>
  </si>
  <si>
    <t>03338/KW/626402/2022</t>
  </si>
  <si>
    <t>03335/KW/626402/2022</t>
  </si>
  <si>
    <t>03340/KW/626402/2022</t>
  </si>
  <si>
    <t>03341/KW/626402/2022</t>
  </si>
  <si>
    <t>03342/KW/626402/2022</t>
  </si>
  <si>
    <t>03343/KW/626402/2022</t>
  </si>
  <si>
    <t>03344/KW/626402/2022</t>
  </si>
  <si>
    <t>03345/KW/626402/2022</t>
  </si>
  <si>
    <t>03346/KW/626402/2022</t>
  </si>
  <si>
    <t>03347/KW/626402/2022</t>
  </si>
  <si>
    <t>03348/KW/626402/2022</t>
  </si>
  <si>
    <t>03349/KW/626402/2022</t>
  </si>
  <si>
    <t>03394/KW/626402/2022</t>
  </si>
  <si>
    <t>03351/KW/626402/2022</t>
  </si>
  <si>
    <t>03352/KW/626402/2022</t>
  </si>
  <si>
    <t>03353/KW/626402/2022</t>
  </si>
  <si>
    <t>03354/KW/626402/2022</t>
  </si>
  <si>
    <t>03355/KW/626402/2022</t>
  </si>
  <si>
    <t>03356/KW/626402/2022</t>
  </si>
  <si>
    <t>03357/KW/626402/2022</t>
  </si>
  <si>
    <t>03358/KW/626402/2022</t>
  </si>
  <si>
    <t>03359/KW/626402/2022</t>
  </si>
  <si>
    <t>03360/KW/626402/2022</t>
  </si>
  <si>
    <t>03361/KW/626402/2022</t>
  </si>
  <si>
    <t>03362/KW/626402/2022</t>
  </si>
  <si>
    <t>03363/KW/626402/2022</t>
  </si>
  <si>
    <t>03364/KW/626402/2022</t>
  </si>
  <si>
    <t>03365/KW/626402/2022</t>
  </si>
  <si>
    <t>03366/KW/626402/2022</t>
  </si>
  <si>
    <t>03367/KW/626402/2022</t>
  </si>
  <si>
    <t>03368/KW/626402/2022</t>
  </si>
  <si>
    <t>03369/KW/626402/2022</t>
  </si>
  <si>
    <t>03370/KW/626402/2022</t>
  </si>
  <si>
    <t>03371/KW/626402/2022</t>
  </si>
  <si>
    <t>03372/KW/626402/2022</t>
  </si>
  <si>
    <t>03373/KW/626402/2022</t>
  </si>
  <si>
    <t>03374/KW/626402/2022</t>
  </si>
  <si>
    <t>03375/KW/626402/2022</t>
  </si>
  <si>
    <t>03376/KW/626402/2022</t>
  </si>
  <si>
    <t>03377/KW/626402/2022</t>
  </si>
  <si>
    <t>03378/KW/626402/2022</t>
  </si>
  <si>
    <t>03379/KW/626402/2022</t>
  </si>
  <si>
    <t>03380/KW/626402/2022</t>
  </si>
  <si>
    <t>03381/KW/626402/2022</t>
  </si>
  <si>
    <t>03382/KW/626402/2022</t>
  </si>
  <si>
    <t>03383/KW/626402/2022</t>
  </si>
  <si>
    <t>03384/KW/626402/2022</t>
  </si>
  <si>
    <t>03385/KW/626402/2022</t>
  </si>
  <si>
    <t>03386/KW/626402/2022</t>
  </si>
  <si>
    <t>03387/KW/626402/2022</t>
  </si>
  <si>
    <t>03393/KW/626402/2022</t>
  </si>
  <si>
    <t>03389/KW/626402/2022</t>
  </si>
  <si>
    <t>03390/KW/626402/2022</t>
  </si>
  <si>
    <t>03391/KW/626402/2022</t>
  </si>
  <si>
    <t>03392/KW/626402/2022</t>
  </si>
  <si>
    <t>03322/KW/626402/2022</t>
  </si>
  <si>
    <t>03323/KW/626402/2022</t>
  </si>
  <si>
    <t>03324/KW/626402/2022</t>
  </si>
  <si>
    <t>03325/KW/626402/2022</t>
  </si>
  <si>
    <t>03326/KW/626402/2022</t>
  </si>
  <si>
    <t>03327/KW/626402/2022</t>
  </si>
  <si>
    <t>03328/KW/626402/2022</t>
  </si>
  <si>
    <t>03329/KW/626402/2022</t>
  </si>
  <si>
    <t>03330/KW/626402/2022</t>
  </si>
  <si>
    <t>03331/KW/626402/2022</t>
  </si>
  <si>
    <t>03332/KW/626402/2022</t>
  </si>
  <si>
    <t>03333/KW/626402/2022</t>
  </si>
  <si>
    <t>03334/KW/626402/2022</t>
  </si>
  <si>
    <t>03316/KW/626402/2022</t>
  </si>
  <si>
    <t>03317/KW/626402/2022</t>
  </si>
  <si>
    <t>03318/KW/626402/2022</t>
  </si>
  <si>
    <t>03319/KW/626402/2022</t>
  </si>
  <si>
    <t>03320/KW/626402/2022</t>
  </si>
  <si>
    <t>03321/KW/626402/2022</t>
  </si>
  <si>
    <t>GUP 10</t>
  </si>
  <si>
    <t>Berdasarkan Pengajuan GUP  dan TUP , Pusat Pendidikan KP</t>
  </si>
  <si>
    <t>03395/KW/626402/2022</t>
  </si>
  <si>
    <t>03450/KW/626402/2022</t>
  </si>
  <si>
    <t>03396/KW/626402/2022</t>
  </si>
  <si>
    <t>03449/KW/626402/2022</t>
  </si>
  <si>
    <t>03397/KW/626402/2022</t>
  </si>
  <si>
    <t>03448/KW/626402/2022</t>
  </si>
  <si>
    <t>03398/KW/626402/2022</t>
  </si>
  <si>
    <t>03447/KW/626402/2022</t>
  </si>
  <si>
    <t>03399/KW/626402/2022</t>
  </si>
  <si>
    <t>03446/KW/626402/2022</t>
  </si>
  <si>
    <t>03400/KW/626402/2022</t>
  </si>
  <si>
    <t>03445/KW/626402/2022</t>
  </si>
  <si>
    <t>03401/KW/626402/2022</t>
  </si>
  <si>
    <t>03444/KW/626402/2022</t>
  </si>
  <si>
    <t>03402/KW/626402/2022</t>
  </si>
  <si>
    <t>03443/KW/626402/2022</t>
  </si>
  <si>
    <t>03403/KW/626402/2022</t>
  </si>
  <si>
    <t>03442/KW/626402/2022</t>
  </si>
  <si>
    <t>03404/KW/626402/2022</t>
  </si>
  <si>
    <t>03441/KW/626402/2022</t>
  </si>
  <si>
    <t>03405/KW/626402/2022</t>
  </si>
  <si>
    <t>03440/KW/626402/2022</t>
  </si>
  <si>
    <t>03406/KW/626402/2022</t>
  </si>
  <si>
    <t>03439/KW/626402/2022</t>
  </si>
  <si>
    <t>03407/KW/626402/2022</t>
  </si>
  <si>
    <t>03438/KW/626402/2022</t>
  </si>
  <si>
    <t>03408/KW/626402/2022</t>
  </si>
  <si>
    <t>03437/KW/626402/2022</t>
  </si>
  <si>
    <t>03409/KW/626402/2022</t>
  </si>
  <si>
    <t>03436/KW/626402/2022</t>
  </si>
  <si>
    <t>03431/KW/626402/2022</t>
  </si>
  <si>
    <t>03435/KW/626402/2022</t>
  </si>
  <si>
    <t>03434/KW/626402/2022</t>
  </si>
  <si>
    <t>03433/KW/626402/2022</t>
  </si>
  <si>
    <t>03432/KW/626402/2022</t>
  </si>
  <si>
    <t>03430/KW/626402/2022</t>
  </si>
  <si>
    <t>03429/KW/626402/2022</t>
  </si>
  <si>
    <t>03428/KW/626402/2022</t>
  </si>
  <si>
    <t>03427/KW/626402/2022</t>
  </si>
  <si>
    <t>03426/KW/626402/2022</t>
  </si>
  <si>
    <t>03425/KW/626402/2022</t>
  </si>
  <si>
    <t>03424/KW/626402/2022</t>
  </si>
  <si>
    <t>03423/KW/626402/2022</t>
  </si>
  <si>
    <t>03422/KW/626402/2022</t>
  </si>
  <si>
    <t>03421/KW/626402/2022</t>
  </si>
  <si>
    <t>03420/KW/626402/2022</t>
  </si>
  <si>
    <t>03410/KW/626402/2022</t>
  </si>
  <si>
    <t>03419/KW/626402/2022</t>
  </si>
  <si>
    <t>03411/KW/626402/2022</t>
  </si>
  <si>
    <t>03418/KW/626402/2022</t>
  </si>
  <si>
    <t>03412/KW/626402/2022</t>
  </si>
  <si>
    <t>03417/KW/626402/2022</t>
  </si>
  <si>
    <t>03413/KW/626402/2022</t>
  </si>
  <si>
    <t>03416/KW/626402/2022</t>
  </si>
  <si>
    <t>03414/KW/626402/2022</t>
  </si>
  <si>
    <t>03415/KW/626402/2022</t>
  </si>
  <si>
    <t>GUP 11</t>
  </si>
  <si>
    <t>Transport lokal</t>
  </si>
  <si>
    <t>Dukungan Penerimaan dan Penetapan Peserta Didik</t>
  </si>
  <si>
    <t>WA.2378.EBA.962.301.J.524111</t>
  </si>
  <si>
    <t>J. Dukungan Pelaksanaan Wisuda</t>
  </si>
  <si>
    <t>03555/KW/626402/2022</t>
  </si>
  <si>
    <t>Perjalanan dukungan wisuda</t>
  </si>
  <si>
    <t>03570/KW/626402/2022</t>
  </si>
  <si>
    <t>03556/KW/626402/2022</t>
  </si>
  <si>
    <t>03567/KW/626402/2022</t>
  </si>
  <si>
    <t>03569/KW/626402/2022</t>
  </si>
  <si>
    <t>03557/KW/626402/2022</t>
  </si>
  <si>
    <t>03568/KW/626402/2022</t>
  </si>
  <si>
    <t>03558/KW/626402/2022</t>
  </si>
  <si>
    <t>03554/KW/626402/2022</t>
  </si>
  <si>
    <t>03566/KW/626402/2022</t>
  </si>
  <si>
    <t>03534/KW/626402/2022</t>
  </si>
  <si>
    <t>03565/KW/626402/2022</t>
  </si>
  <si>
    <t>03559/KW/626402/2022</t>
  </si>
  <si>
    <t>03563/KW/626402/2022</t>
  </si>
  <si>
    <t>03571/KW/626402/2022</t>
  </si>
  <si>
    <t>03564/KW/626402/2022</t>
  </si>
  <si>
    <t>03560/KW/626402/2022</t>
  </si>
  <si>
    <t>03562/KW/626402/2022</t>
  </si>
  <si>
    <t>03561/KW/626402/2022</t>
  </si>
  <si>
    <t>03553/KW/626402/2022</t>
  </si>
  <si>
    <t>03535/KW/626402/2022</t>
  </si>
  <si>
    <t>03552/KW/626402/2022</t>
  </si>
  <si>
    <t>03536/KW/626402/2022</t>
  </si>
  <si>
    <t>03551/KW/626402/2022</t>
  </si>
  <si>
    <t>03537/KW/626402/2022</t>
  </si>
  <si>
    <t>03550/KW/626402/2022</t>
  </si>
  <si>
    <t>03538/KW/626402/2022</t>
  </si>
  <si>
    <t>03549/KW/626402/2022</t>
  </si>
  <si>
    <t>03539/KW/626402/2022</t>
  </si>
  <si>
    <t>03548/KW/626402/2022</t>
  </si>
  <si>
    <t>03540/KW/626402/2022</t>
  </si>
  <si>
    <t>03547/KW/626402/2022</t>
  </si>
  <si>
    <t>03541/KW/626402/2022</t>
  </si>
  <si>
    <t>03546/KW/626402/2022</t>
  </si>
  <si>
    <t>03542/KW/626402/2022</t>
  </si>
  <si>
    <t>03545/KW/626402/2022</t>
  </si>
  <si>
    <t>03543/KW/626402/2022</t>
  </si>
  <si>
    <t>03544/KW/626402/2022</t>
  </si>
  <si>
    <t>GUP 12</t>
  </si>
  <si>
    <t>DL.2376.AFA.001.052.B.524111</t>
  </si>
  <si>
    <t>Pelaksanaan Wisuda Pendidikan Tinggi KP</t>
  </si>
  <si>
    <t>B. Pelaksanaan Wisuda Pendidikan Tinggi KP</t>
  </si>
  <si>
    <t>TUP 4</t>
  </si>
  <si>
    <t>Perjalanan Monev Kegiatan Teknis Pendidikan KP</t>
  </si>
  <si>
    <t>03702/KW/626402/2022</t>
  </si>
  <si>
    <t>03719/KW/626402/2022</t>
  </si>
  <si>
    <t>03718/KW/626402/2022</t>
  </si>
  <si>
    <t>03717/KW/626402/2022</t>
  </si>
  <si>
    <t>03716/KW/626402/2022</t>
  </si>
  <si>
    <t>03715/KW/626402/2022</t>
  </si>
  <si>
    <t>03714/KW/626402/2022</t>
  </si>
  <si>
    <t>03713/KW/626402/2022</t>
  </si>
  <si>
    <t>03712/KW/626402/2022</t>
  </si>
  <si>
    <t>03711/KW/626402/2022</t>
  </si>
  <si>
    <t>03710/KW/626402/2022</t>
  </si>
  <si>
    <t>03709/KW/626402/2022</t>
  </si>
  <si>
    <t>03708/KW/626402/2022</t>
  </si>
  <si>
    <t>03707/KW/626402/2022</t>
  </si>
  <si>
    <t>03706/KW/626402/2022</t>
  </si>
  <si>
    <t>03705/KW/626402/2022</t>
  </si>
  <si>
    <t>03704/KW/626402/2022</t>
  </si>
  <si>
    <t>03703/KW/626402/2022</t>
  </si>
  <si>
    <t>03701/KW/626402/2022</t>
  </si>
  <si>
    <t>03700/KW/626402/2022</t>
  </si>
  <si>
    <t>03699/KW/626402/2022</t>
  </si>
  <si>
    <t>03698/KW/626402/2022</t>
  </si>
  <si>
    <t>03697/KW/626402/2022</t>
  </si>
  <si>
    <t>03696/KW/626402/2022</t>
  </si>
  <si>
    <t>03695/KW/626402/2022</t>
  </si>
  <si>
    <t>03694/KW/626402/2022</t>
  </si>
  <si>
    <t>03693/KW/626402/2022</t>
  </si>
  <si>
    <t>03692/KW/626402/2022</t>
  </si>
  <si>
    <t>03691/KW/626402/2022</t>
  </si>
  <si>
    <t>03690/KW/626402/2022</t>
  </si>
  <si>
    <t>03689/KW/626402/2022</t>
  </si>
  <si>
    <t>03688/KW/626402/2022</t>
  </si>
  <si>
    <t>03687/KW/626402/2022</t>
  </si>
  <si>
    <t>03686/KW/626402/2022</t>
  </si>
  <si>
    <t>03685/KW/626402/2022</t>
  </si>
  <si>
    <t>03684/KW/626402/2022</t>
  </si>
  <si>
    <t>03682/KW/626402/2022</t>
  </si>
  <si>
    <t>03683/KW/626402/2022</t>
  </si>
  <si>
    <t>00236</t>
  </si>
  <si>
    <t>03818/KW/626402/2022</t>
  </si>
  <si>
    <t>00234</t>
  </si>
  <si>
    <t>03889/KW/626402/2022</t>
  </si>
  <si>
    <t>03819/KW/626402/2022</t>
  </si>
  <si>
    <t>03887/KW/626402/2022</t>
  </si>
  <si>
    <t>03888/KW/626402/2022</t>
  </si>
  <si>
    <t>03886/KW/626402/2022</t>
  </si>
  <si>
    <t>03820/KW/626402/2022</t>
  </si>
  <si>
    <t>03885/KW/626402/2022</t>
  </si>
  <si>
    <t>03821/KW/626402/2022</t>
  </si>
  <si>
    <t>03884/KW/626402/2022</t>
  </si>
  <si>
    <t>03882/KW/626402/2022</t>
  </si>
  <si>
    <t>03879/KW/626402/2022</t>
  </si>
  <si>
    <t>03822/KW/626402/2022</t>
  </si>
  <si>
    <t>03878/KW/626402/2022</t>
  </si>
  <si>
    <t>03823/KW/626402/2022</t>
  </si>
  <si>
    <t>03876/KW/626402/2022</t>
  </si>
  <si>
    <t>03824/KW/626402/2022</t>
  </si>
  <si>
    <t>03875/KW/626402/2022</t>
  </si>
  <si>
    <t>03873/KW/626402/2022</t>
  </si>
  <si>
    <t>03871/KW/626402/2022</t>
  </si>
  <si>
    <t>03869/KW/626402/2022</t>
  </si>
  <si>
    <t>03825/KW/626402/2022</t>
  </si>
  <si>
    <t>00235</t>
  </si>
  <si>
    <t>03867/KW/626402/2022</t>
  </si>
  <si>
    <t>03826/KW/626402/2022</t>
  </si>
  <si>
    <t>03866/KW/626402/2022</t>
  </si>
  <si>
    <t>03865/KW/626402/2022</t>
  </si>
  <si>
    <t>03864/KW/626402/2022</t>
  </si>
  <si>
    <t>03863/KW/626402/2022</t>
  </si>
  <si>
    <t>03862/KW/626402/2022</t>
  </si>
  <si>
    <t>03861/KW/626402/2022</t>
  </si>
  <si>
    <t>03860/KW/626402/2022</t>
  </si>
  <si>
    <t>03859/KW/626402/2022</t>
  </si>
  <si>
    <t>03858/KW/626402/2022</t>
  </si>
  <si>
    <t>03857/KW/626402/2022</t>
  </si>
  <si>
    <t>03856/KW/626402/2022</t>
  </si>
  <si>
    <t>03855/KW/626402/2022</t>
  </si>
  <si>
    <t>03854/KW/626402/2022</t>
  </si>
  <si>
    <t>03832/KW/626402/2022</t>
  </si>
  <si>
    <t>03853/KW/626402/2022</t>
  </si>
  <si>
    <t>03852/KW/626402/2022</t>
  </si>
  <si>
    <t>03851/KW/626402/2022</t>
  </si>
  <si>
    <t>03850/KW/626402/2022</t>
  </si>
  <si>
    <t>00233</t>
  </si>
  <si>
    <t>03849/KW/626402/2022</t>
  </si>
  <si>
    <t>03848/KW/626402/2022</t>
  </si>
  <si>
    <t>03847/KW/626402/2022</t>
  </si>
  <si>
    <t>03846/KW/626402/2022</t>
  </si>
  <si>
    <t>03833/KW/626402/2022</t>
  </si>
  <si>
    <t>03845/KW/626402/2022</t>
  </si>
  <si>
    <t>03834/KW/626402/2022</t>
  </si>
  <si>
    <t>03844/KW/626402/2022</t>
  </si>
  <si>
    <t>03835/KW/626402/2022</t>
  </si>
  <si>
    <t>03843/KW/626402/2022</t>
  </si>
  <si>
    <t>03842/KW/626402/2022</t>
  </si>
  <si>
    <t>03841/KW/626402/2022</t>
  </si>
  <si>
    <t>03840/KW/626402/2022</t>
  </si>
  <si>
    <t>03839/KW/626402/2022</t>
  </si>
  <si>
    <t>03838/KW/626402/2022</t>
  </si>
  <si>
    <t>03837/KW/626402/2022</t>
  </si>
  <si>
    <t>03836/KW/626402/2022</t>
  </si>
  <si>
    <t>03831/KW/626402/2022</t>
  </si>
  <si>
    <t>03830/KW/626402/2022</t>
  </si>
  <si>
    <t>03829/KW/626402/2022</t>
  </si>
  <si>
    <t>03828/KW/626402/2022</t>
  </si>
  <si>
    <t>03827/KW/626402/2022</t>
  </si>
  <si>
    <t>GUP 13</t>
  </si>
  <si>
    <t>Map Pusdik KP</t>
  </si>
  <si>
    <t>04014/KW/626402/2022</t>
  </si>
  <si>
    <t>04018/KW/626402/2022</t>
  </si>
  <si>
    <t>04051/KW/626402/2022</t>
  </si>
  <si>
    <t>04019/KW/626402/2022</t>
  </si>
  <si>
    <t>04015/KW/626402/2022</t>
  </si>
  <si>
    <t>04050/KW/626402/2022</t>
  </si>
  <si>
    <t>04016/KW/626402/2022</t>
  </si>
  <si>
    <t>04049/KW/626402/2022</t>
  </si>
  <si>
    <t>04017/KW/626402/2022</t>
  </si>
  <si>
    <t>04048/KW/626402/2022</t>
  </si>
  <si>
    <t>04047/KW/626402/2022</t>
  </si>
  <si>
    <t>04046/KW/626402/2022</t>
  </si>
  <si>
    <t>04020/KW/626402/2022</t>
  </si>
  <si>
    <t>04045/KW/626402/2022</t>
  </si>
  <si>
    <t>04021/KW/626402/2022</t>
  </si>
  <si>
    <t>04044/KW/626402/2022</t>
  </si>
  <si>
    <t>04022/KW/626402/2022</t>
  </si>
  <si>
    <t>04043/KW/626402/2022</t>
  </si>
  <si>
    <t>04023/KW/626402/2022</t>
  </si>
  <si>
    <t>04042/KW/626402/2022</t>
  </si>
  <si>
    <t>04024/KW/626402/2022</t>
  </si>
  <si>
    <t>04041/KW/626402/2022</t>
  </si>
  <si>
    <t>04025/KW/626402/2022</t>
  </si>
  <si>
    <t>04040/KW/626402/2022</t>
  </si>
  <si>
    <t>04026/KW/626402/2022</t>
  </si>
  <si>
    <t>04039/KW/626402/2022</t>
  </si>
  <si>
    <t>04027/KW/626402/2022</t>
  </si>
  <si>
    <t>04038/KW/626402/2022</t>
  </si>
  <si>
    <t>04028/KW/626402/2022</t>
  </si>
  <si>
    <t>04037/KW/626402/2022</t>
  </si>
  <si>
    <t>04029/KW/626402/2022</t>
  </si>
  <si>
    <t>04036/KW/626402/2022</t>
  </si>
  <si>
    <t>04030/KW/626402/2022</t>
  </si>
  <si>
    <t>04035/KW/626402/2022</t>
  </si>
  <si>
    <t>04031/KW/626402/2022</t>
  </si>
  <si>
    <t>04034/KW/626402/2022</t>
  </si>
  <si>
    <t>04032/KW/626402/2022</t>
  </si>
  <si>
    <t>04033/KW/626402/2022</t>
  </si>
  <si>
    <t>04013/KW/626402/2022</t>
  </si>
  <si>
    <t>04012/KW/626402/2022</t>
  </si>
  <si>
    <t>04011/KW/626402/2022</t>
  </si>
  <si>
    <t>04010/KW/626402/2022</t>
  </si>
  <si>
    <t>04009/KW/626402/2022</t>
  </si>
  <si>
    <t>04008/KW/626402/2022</t>
  </si>
  <si>
    <t>GUP 14</t>
  </si>
  <si>
    <t>Dukungan Penjaminan Mutu Kelembagaan</t>
  </si>
  <si>
    <t>Anggota Tim Penghapusan BMN 3 ORANG x 1 KEG</t>
  </si>
  <si>
    <t>Ketua Tim Penghapusan BMN</t>
  </si>
  <si>
    <t>Sekretaris Tim Penghapusan BMN</t>
  </si>
  <si>
    <t>04173/KW/626402/2022</t>
  </si>
  <si>
    <t>04175/KW/626402/2022</t>
  </si>
  <si>
    <t>04215/KW/626402/2022</t>
  </si>
  <si>
    <t>04176/KW/626402/2022</t>
  </si>
  <si>
    <t>04177/KW/626402/2022</t>
  </si>
  <si>
    <t>04214/KW/626402/2022</t>
  </si>
  <si>
    <t>04179/KW/626402/2022</t>
  </si>
  <si>
    <t>04213/KW/626402/2022</t>
  </si>
  <si>
    <t>04212/KW/626402/2022</t>
  </si>
  <si>
    <t>04178/KW/626402/2022</t>
  </si>
  <si>
    <t>04211/KW/626402/2022</t>
  </si>
  <si>
    <t>04210/KW/626402/2022</t>
  </si>
  <si>
    <t>04174/KW/626402/2022</t>
  </si>
  <si>
    <t>04209/KW/626402/2022</t>
  </si>
  <si>
    <t>04191/KW/626402/2022</t>
  </si>
  <si>
    <t>04208/KW/626402/2022</t>
  </si>
  <si>
    <t>04194/KW/626402/2022</t>
  </si>
  <si>
    <t>04207/KW/626402/2022</t>
  </si>
  <si>
    <t>04195/KW/626402/2022</t>
  </si>
  <si>
    <t>04206/KW/626402/2022</t>
  </si>
  <si>
    <t>04172/KW/626402/2022</t>
  </si>
  <si>
    <t>04205/KW/626402/2022</t>
  </si>
  <si>
    <t>04170/KW/626402/2022</t>
  </si>
  <si>
    <t>04204/KW/626402/2022</t>
  </si>
  <si>
    <t>04171/KW/626402/2022</t>
  </si>
  <si>
    <t>04203/KW/626402/2022</t>
  </si>
  <si>
    <t>04196/KW/626402/2022</t>
  </si>
  <si>
    <t>04202/KW/626402/2022</t>
  </si>
  <si>
    <t>04197/KW/626402/2022</t>
  </si>
  <si>
    <t>04201/KW/626402/2022</t>
  </si>
  <si>
    <t>04200/KW/626402/2022</t>
  </si>
  <si>
    <t>04199/KW/626402/2022</t>
  </si>
  <si>
    <t>04198/KW/626402/2022</t>
  </si>
  <si>
    <t>04193/KW/626402/2022</t>
  </si>
  <si>
    <t>Perjalanan Koordinasi dan pengadministrasian Tugas Belajar dan</t>
  </si>
  <si>
    <t>04192/KW/626402/2022</t>
  </si>
  <si>
    <t>Langganan biaya aplikasi komunikasi daring</t>
  </si>
  <si>
    <t>04190/KW/626402/2022</t>
  </si>
  <si>
    <t>04189/KW/626402/2022</t>
  </si>
  <si>
    <t>04166/KW/626402/2022</t>
  </si>
  <si>
    <t>04165/KW/626402/2022</t>
  </si>
  <si>
    <t>04164/KW/626402/2022</t>
  </si>
  <si>
    <t>04169/KW/626402/2022</t>
  </si>
  <si>
    <t>04168/KW/626402/2022</t>
  </si>
  <si>
    <t>04167/KW/626402/2022</t>
  </si>
  <si>
    <t>04188/KW/626402/2022</t>
  </si>
  <si>
    <t>04187/KW/626402/2022</t>
  </si>
  <si>
    <t>04186/KW/626402/2022</t>
  </si>
  <si>
    <t>04185/KW/626402/2022</t>
  </si>
  <si>
    <t>04184/KW/626402/2022</t>
  </si>
  <si>
    <t>04183/KW/626402/2022</t>
  </si>
  <si>
    <t>04182/KW/626402/2022</t>
  </si>
  <si>
    <t>04181/KW/626402/2022</t>
  </si>
  <si>
    <t>04180/KW/626402/2022</t>
  </si>
  <si>
    <t>Perawatan Barang Inventaris Kantor</t>
  </si>
  <si>
    <t>GUP 15</t>
  </si>
  <si>
    <t>04278/KW/626402/2022</t>
  </si>
  <si>
    <t>04287/KW/626402/2022</t>
  </si>
  <si>
    <t>04315/KW/626402/2022</t>
  </si>
  <si>
    <t>04283/KW/626402/2022</t>
  </si>
  <si>
    <t>04311/KW/626402/2022</t>
  </si>
  <si>
    <t>04295/KW/626402/2022</t>
  </si>
  <si>
    <t>04284/KW/626402/2022</t>
  </si>
  <si>
    <t>04296/KW/626402/2022</t>
  </si>
  <si>
    <t>04304/KW/626402/2022</t>
  </si>
  <si>
    <t>04285/KW/626402/2022</t>
  </si>
  <si>
    <t>04303/KW/626402/2022</t>
  </si>
  <si>
    <t>04286/KW/626402/2022</t>
  </si>
  <si>
    <t>04312/KW/626402/2022</t>
  </si>
  <si>
    <t>04313/KW/626402/2022</t>
  </si>
  <si>
    <t>04288/KW/626402/2022</t>
  </si>
  <si>
    <t>04310/KW/626402/2022</t>
  </si>
  <si>
    <t>04289/KW/626402/2022</t>
  </si>
  <si>
    <t>04309/KW/626402/2022</t>
  </si>
  <si>
    <t>04290/KW/626402/2022</t>
  </si>
  <si>
    <t>04308/KW/626402/2022</t>
  </si>
  <si>
    <t>04291/KW/626402/2022</t>
  </si>
  <si>
    <t>04307/KW/626402/2022</t>
  </si>
  <si>
    <t>04292/KW/626402/2022</t>
  </si>
  <si>
    <t>04306/KW/626402/2022</t>
  </si>
  <si>
    <t>04293/KW/626402/2022</t>
  </si>
  <si>
    <t>04305/KW/626402/2022</t>
  </si>
  <si>
    <t>04294/KW/626402/2022</t>
  </si>
  <si>
    <t>04314/KW/626402/2022</t>
  </si>
  <si>
    <t>04297/KW/626402/2022</t>
  </si>
  <si>
    <t>04302/KW/626402/2022</t>
  </si>
  <si>
    <t>04298/KW/626402/2022</t>
  </si>
  <si>
    <t>04301/KW/626402/2022</t>
  </si>
  <si>
    <t>04299/KW/626402/2022</t>
  </si>
  <si>
    <t>04300/KW/626402/2022</t>
  </si>
  <si>
    <t>04282/KW/626402/2022</t>
  </si>
  <si>
    <t>04281/KW/626402/2022</t>
  </si>
  <si>
    <t>04280/KW/626402/2022</t>
  </si>
  <si>
    <t>04277/KW/626402/2022</t>
  </si>
  <si>
    <t>04279/KW/626402/2022</t>
  </si>
  <si>
    <t>GUP 16</t>
  </si>
  <si>
    <t>04439/KW/626402/2022</t>
  </si>
  <si>
    <t>04441/KW/626402/2022</t>
  </si>
  <si>
    <t>04440/KW/626402/2022</t>
  </si>
  <si>
    <t>04444/KW/626402/2022</t>
  </si>
  <si>
    <t>04445/KW/626402/2022</t>
  </si>
  <si>
    <t>04446/KW/626402/2022</t>
  </si>
  <si>
    <t>04447/KW/626402/2022</t>
  </si>
  <si>
    <t>04448/KW/626402/2022</t>
  </si>
  <si>
    <t>04449/KW/626402/2022</t>
  </si>
  <si>
    <t>04450/KW/626402/2022</t>
  </si>
  <si>
    <t>04467/KW/626402/2022</t>
  </si>
  <si>
    <t>04468/KW/626402/2022</t>
  </si>
  <si>
    <t>04469/KW/626402/2022</t>
  </si>
  <si>
    <t>04470/KW/626402/2022</t>
  </si>
  <si>
    <t>04471/KW/626402/2022</t>
  </si>
  <si>
    <t>04472/KW/626402/2022</t>
  </si>
  <si>
    <t>04473/KW/626402/2022</t>
  </si>
  <si>
    <t>04482/KW/626402/2022</t>
  </si>
  <si>
    <t>04483/KW/626402/2022</t>
  </si>
  <si>
    <t>04484/KW/626402/2022</t>
  </si>
  <si>
    <t>04485/KW/626402/2022</t>
  </si>
  <si>
    <t>04486/KW/626402/2022</t>
  </si>
  <si>
    <t>04487/KW/626402/2022</t>
  </si>
  <si>
    <t>04488/KW/626402/2022</t>
  </si>
  <si>
    <t>04489/KW/626402/2022</t>
  </si>
  <si>
    <t>04490/KW/626402/2022</t>
  </si>
  <si>
    <t>04474/KW/626402/2022</t>
  </si>
  <si>
    <t>04475/KW/626402/2022</t>
  </si>
  <si>
    <t>04476/KW/626402/2022</t>
  </si>
  <si>
    <t>04491/KW/626402/2022</t>
  </si>
  <si>
    <t>04477/KW/626402/2022</t>
  </si>
  <si>
    <t>04478/KW/626402/2022</t>
  </si>
  <si>
    <t>04479/KW/626402/2022</t>
  </si>
  <si>
    <t>04480/KW/626402/2022</t>
  </si>
  <si>
    <t>04481/KW/626402/2022</t>
  </si>
  <si>
    <t>04451/KW/626402/2022</t>
  </si>
  <si>
    <t>04452/KW/626402/2022</t>
  </si>
  <si>
    <t>04453/KW/626402/2022</t>
  </si>
  <si>
    <t>04456/KW/626402/2022</t>
  </si>
  <si>
    <t>04457/KW/626402/2022</t>
  </si>
  <si>
    <t>04458/KW/626402/2022</t>
  </si>
  <si>
    <t>04459/KW/626402/2022</t>
  </si>
  <si>
    <t>04460/KW/626402/2022</t>
  </si>
  <si>
    <t>04461/KW/626402/2022</t>
  </si>
  <si>
    <t>04462/KW/626402/2022</t>
  </si>
  <si>
    <t>04463/KW/626402/2022</t>
  </si>
  <si>
    <t>04464/KW/626402/2022</t>
  </si>
  <si>
    <t>04465/KW/626402/2022</t>
  </si>
  <si>
    <t>04466/KW/626402/2022</t>
  </si>
  <si>
    <t>04442/KW/626402/2022</t>
  </si>
  <si>
    <t>04443/KW/626402/2022</t>
  </si>
  <si>
    <t>04454/KW/626402/2022</t>
  </si>
  <si>
    <t>04455/KW/626402/2022</t>
  </si>
  <si>
    <t>GUP 17</t>
  </si>
  <si>
    <t>Perjalanan Reviu Dampak Peraturan Revitalisasi Vokasi</t>
  </si>
  <si>
    <t>Buku TPA Toefl</t>
  </si>
  <si>
    <t>04592/KW/626402/2022</t>
  </si>
  <si>
    <t>04594/KW/626402/2022</t>
  </si>
  <si>
    <t>04596/KW/626402/2022</t>
  </si>
  <si>
    <t>04597/KW/626402/2022</t>
  </si>
  <si>
    <t>04598/KW/626402/2022</t>
  </si>
  <si>
    <t>04599/KW/626402/2022</t>
  </si>
  <si>
    <t>04600/KW/626402/2022</t>
  </si>
  <si>
    <t>04602/KW/626402/2022</t>
  </si>
  <si>
    <t>04603/KW/626402/2022</t>
  </si>
  <si>
    <t>04601/KW/626402/2022</t>
  </si>
  <si>
    <t>04595/KW/626402/2022</t>
  </si>
  <si>
    <t>04580/KW/626402/2022</t>
  </si>
  <si>
    <t>04581/KW/626402/2022</t>
  </si>
  <si>
    <t>04582/KW/626402/2022</t>
  </si>
  <si>
    <t>04583/KW/626402/2022</t>
  </si>
  <si>
    <t>04584/KW/626402/2022</t>
  </si>
  <si>
    <t>04585/KW/626402/2022</t>
  </si>
  <si>
    <t>04586/KW/626402/2022</t>
  </si>
  <si>
    <t>04587/KW/626402/2022</t>
  </si>
  <si>
    <t>04588/KW/626402/2022</t>
  </si>
  <si>
    <t>04589/KW/626402/2022</t>
  </si>
  <si>
    <t>04590/KW/626402/2022</t>
  </si>
  <si>
    <t>04591/KW/626402/2022</t>
  </si>
  <si>
    <t>04578/KW/626402/2022</t>
  </si>
  <si>
    <t>04579/KW/626402/2022</t>
  </si>
  <si>
    <t>04593/KW/626402/2022</t>
  </si>
  <si>
    <t>GUP 18</t>
  </si>
  <si>
    <t>Perlengkapan Peserta</t>
  </si>
  <si>
    <t>Perlengkapan Protokol kesehatan Peserta</t>
  </si>
  <si>
    <t>04607/KW/626402/2022</t>
  </si>
  <si>
    <t>04643/KW/626402/2022</t>
  </si>
  <si>
    <t>04608/KW/626402/2022</t>
  </si>
  <si>
    <t>04636/KW/626402/2022</t>
  </si>
  <si>
    <t>04640/KW/626402/2022</t>
  </si>
  <si>
    <t>04641/KW/626402/2022</t>
  </si>
  <si>
    <t>04638/KW/626402/2022</t>
  </si>
  <si>
    <t>04610/KW/626402/2022</t>
  </si>
  <si>
    <t>04637/KW/626402/2022</t>
  </si>
  <si>
    <t>04612/KW/626402/2022</t>
  </si>
  <si>
    <t>04611/KW/626402/2022</t>
  </si>
  <si>
    <t>04639/KW/626402/2022</t>
  </si>
  <si>
    <t>04642/KW/626402/2022</t>
  </si>
  <si>
    <t>04635/KW/626402/2022</t>
  </si>
  <si>
    <t>04634/KW/626402/2022</t>
  </si>
  <si>
    <t>04613/KW/626402/2022</t>
  </si>
  <si>
    <t>04628/KW/626402/2022</t>
  </si>
  <si>
    <t>04614/KW/626402/2022</t>
  </si>
  <si>
    <t>04627/KW/626402/2022</t>
  </si>
  <si>
    <t>04615/KW/626402/2022</t>
  </si>
  <si>
    <t>04626/KW/626402/2022</t>
  </si>
  <si>
    <t>04616/KW/626402/2022</t>
  </si>
  <si>
    <t>04625/KW/626402/2022</t>
  </si>
  <si>
    <t>04617/KW/626402/2022</t>
  </si>
  <si>
    <t>04633/KW/626402/2022</t>
  </si>
  <si>
    <t>04618/KW/626402/2022</t>
  </si>
  <si>
    <t>04632/KW/626402/2022</t>
  </si>
  <si>
    <t>04619/KW/626402/2022</t>
  </si>
  <si>
    <t>04631/KW/626402/2022</t>
  </si>
  <si>
    <t>04630/KW/626402/2022</t>
  </si>
  <si>
    <t>04629/KW/626402/2022</t>
  </si>
  <si>
    <t>04624/KW/626402/2022</t>
  </si>
  <si>
    <t>04623/KW/626402/2022</t>
  </si>
  <si>
    <t>04622/KW/626402/2022</t>
  </si>
  <si>
    <t>04621/KW/626402/2022</t>
  </si>
  <si>
    <t>04620/KW/626402/2022</t>
  </si>
  <si>
    <t>TUP 5</t>
  </si>
  <si>
    <t>Langganan biaya Aplikasi, video conference dan Zoho</t>
  </si>
  <si>
    <t>Perlengkapan TPA Toefl</t>
  </si>
  <si>
    <t>04795/KW/626402/2022</t>
  </si>
  <si>
    <t>04827/KW/626402/2022</t>
  </si>
  <si>
    <t>04828/KW/626402/2022</t>
  </si>
  <si>
    <t>04801/KW/626402/2022</t>
  </si>
  <si>
    <t>04822/KW/626402/2022</t>
  </si>
  <si>
    <t>04802/KW/626402/2022</t>
  </si>
  <si>
    <t>04824/KW/626402/2022</t>
  </si>
  <si>
    <t>04804/KW/626402/2022</t>
  </si>
  <si>
    <t>04825/KW/626402/2022</t>
  </si>
  <si>
    <t>04805/KW/626402/2022</t>
  </si>
  <si>
    <t>04826/KW/626402/2022</t>
  </si>
  <si>
    <t>04823/KW/626402/2022</t>
  </si>
  <si>
    <t>04798/KW/626402/2022</t>
  </si>
  <si>
    <t>04794/KW/626402/2022</t>
  </si>
  <si>
    <t>04796/KW/626402/2022</t>
  </si>
  <si>
    <t>04797/KW/626402/2022</t>
  </si>
  <si>
    <t>04799/KW/626402/2022</t>
  </si>
  <si>
    <t>04800/KW/626402/2022</t>
  </si>
  <si>
    <t>04803/KW/626402/2022</t>
  </si>
  <si>
    <t>04806/KW/626402/2022</t>
  </si>
  <si>
    <t>04807/KW/626402/2022</t>
  </si>
  <si>
    <t>04820/KW/626402/2022</t>
  </si>
  <si>
    <t>04821/KW/626402/2022</t>
  </si>
  <si>
    <t>04808/KW/626402/2022</t>
  </si>
  <si>
    <t>04809/KW/626402/2022</t>
  </si>
  <si>
    <t>04811/KW/626402/2022</t>
  </si>
  <si>
    <t>04810/KW/626402/2022</t>
  </si>
  <si>
    <t>04812/KW/626402/2022</t>
  </si>
  <si>
    <t>04813/KW/626402/2022</t>
  </si>
  <si>
    <t>04814/KW/626402/2022</t>
  </si>
  <si>
    <t>04816/KW/626402/2022</t>
  </si>
  <si>
    <t>04815/KW/626402/2022</t>
  </si>
  <si>
    <t>04817/KW/626402/2022</t>
  </si>
  <si>
    <t>04818/KW/626402/2022</t>
  </si>
  <si>
    <t>04819/KW/626402/2022</t>
  </si>
  <si>
    <t>GUP 19</t>
  </si>
  <si>
    <t>Perlengkapan Protokol kesehatan TPA Toefl</t>
  </si>
  <si>
    <t>04938/KW/626402/2022</t>
  </si>
  <si>
    <t>04911/KW/626402/2022</t>
  </si>
  <si>
    <t>04939/KW/626402/2022</t>
  </si>
  <si>
    <t>04940/KW/626402/2022</t>
  </si>
  <si>
    <t>04912/KW/626402/2022</t>
  </si>
  <si>
    <t>04913/KW/626402/2022</t>
  </si>
  <si>
    <t>04914/KW/626402/2022</t>
  </si>
  <si>
    <t>04921/KW/626402/2022</t>
  </si>
  <si>
    <t>04920/KW/626402/2022</t>
  </si>
  <si>
    <t>04915/KW/626402/2022</t>
  </si>
  <si>
    <t>04919/KW/626402/2022</t>
  </si>
  <si>
    <t>04916/KW/626402/2022</t>
  </si>
  <si>
    <t>04922/KW/626402/2022</t>
  </si>
  <si>
    <t>04942/KW/626402/2022</t>
  </si>
  <si>
    <t>04923/KW/626402/2022</t>
  </si>
  <si>
    <t>04941/KW/626402/2022</t>
  </si>
  <si>
    <t>04924/KW/626402/2022</t>
  </si>
  <si>
    <t>04925/KW/626402/2022</t>
  </si>
  <si>
    <t>04926/KW/626402/2022</t>
  </si>
  <si>
    <t>04927/KW/626402/2022</t>
  </si>
  <si>
    <t>04929/KW/626402/2022</t>
  </si>
  <si>
    <t>04928/KW/626402/2022</t>
  </si>
  <si>
    <t>04932/KW/626402/2022</t>
  </si>
  <si>
    <t>04933/KW/626402/2022</t>
  </si>
  <si>
    <t>04937/KW/626402/2022</t>
  </si>
  <si>
    <t>04934/KW/626402/2022</t>
  </si>
  <si>
    <t>04936/KW/626402/2022</t>
  </si>
  <si>
    <t>04935/KW/626402/2022</t>
  </si>
  <si>
    <t>04931/KW/626402/2022</t>
  </si>
  <si>
    <t>04930/KW/626402/2022</t>
  </si>
  <si>
    <t>04917/KW/626402/2022</t>
  </si>
  <si>
    <t>04918/KW/626402/2022</t>
  </si>
  <si>
    <t>Sum of Jumlah</t>
  </si>
  <si>
    <t>Realisasi SPBy</t>
  </si>
  <si>
    <t>GUP 20</t>
  </si>
  <si>
    <t>05055/KW/626402/2022</t>
  </si>
  <si>
    <t>05081/KW/626402/2022</t>
  </si>
  <si>
    <t>05056/KW/626402/2022</t>
  </si>
  <si>
    <t>05087/KW/626402/2022</t>
  </si>
  <si>
    <t>05057/KW/626402/2022</t>
  </si>
  <si>
    <t>05086/KW/626402/2022</t>
  </si>
  <si>
    <t>05059/KW/626402/2022</t>
  </si>
  <si>
    <t>05085/KW/626402/2022</t>
  </si>
  <si>
    <t>05060/KW/626402/2022</t>
  </si>
  <si>
    <t>05084/KW/626402/2022</t>
  </si>
  <si>
    <t>05061/KW/626402/2022</t>
  </si>
  <si>
    <t>05083/KW/626402/2022</t>
  </si>
  <si>
    <t>05062/KW/626402/2022</t>
  </si>
  <si>
    <t>05082/KW/626402/2022</t>
  </si>
  <si>
    <t>05058/KW/626402/2022</t>
  </si>
  <si>
    <t>05080/KW/626402/2022</t>
  </si>
  <si>
    <t>05044/KW/626402/2022</t>
  </si>
  <si>
    <t>05079/KW/626402/2022</t>
  </si>
  <si>
    <t>05045/KW/626402/2022</t>
  </si>
  <si>
    <t>05078/KW/626402/2022</t>
  </si>
  <si>
    <t>05048/KW/626402/2022</t>
  </si>
  <si>
    <t>05077/KW/626402/2022</t>
  </si>
  <si>
    <t>05076/KW/626402/2022</t>
  </si>
  <si>
    <t>05049/KW/626402/2022</t>
  </si>
  <si>
    <t>05075/KW/626402/2022</t>
  </si>
  <si>
    <t>05050/KW/626402/2022</t>
  </si>
  <si>
    <t>05074/KW/626402/2022</t>
  </si>
  <si>
    <t>05051/KW/626402/2022</t>
  </si>
  <si>
    <t>05073/KW/626402/2022</t>
  </si>
  <si>
    <t>05052/KW/626402/2022</t>
  </si>
  <si>
    <t>05072/KW/626402/2022</t>
  </si>
  <si>
    <t>05053/KW/626402/2022</t>
  </si>
  <si>
    <t>05071/KW/626402/2022</t>
  </si>
  <si>
    <t>05054/KW/626402/2022</t>
  </si>
  <si>
    <t>05070/KW/626402/2022</t>
  </si>
  <si>
    <t>05046/KW/626402/2022</t>
  </si>
  <si>
    <t>05069/KW/626402/2022</t>
  </si>
  <si>
    <t>05047/KW/626402/2022</t>
  </si>
  <si>
    <t>05068/KW/626402/2022</t>
  </si>
  <si>
    <t>05067/KW/626402/2022</t>
  </si>
  <si>
    <t>05066/KW/626402/2022</t>
  </si>
  <si>
    <t>05065/KW/626402/2022</t>
  </si>
  <si>
    <t>05064/KW/626402/2022</t>
  </si>
  <si>
    <t>05063/KW/626402/2022</t>
  </si>
  <si>
    <t>05043/KW/626402/2022</t>
  </si>
  <si>
    <t>GUP 21</t>
  </si>
  <si>
    <t>Pencetakan/Publikasi</t>
  </si>
  <si>
    <t>05157/KW/626402/2022</t>
  </si>
  <si>
    <t>05191/KW/626402/2022</t>
  </si>
  <si>
    <t>05158/KW/626402/2022</t>
  </si>
  <si>
    <t>05190/KW/626402/2022</t>
  </si>
  <si>
    <t>05159/KW/626402/2022</t>
  </si>
  <si>
    <t>05189/KW/626402/2022</t>
  </si>
  <si>
    <t>05164/KW/626402/2022</t>
  </si>
  <si>
    <t>05188/KW/626402/2022</t>
  </si>
  <si>
    <t>05184/KW/626402/2022</t>
  </si>
  <si>
    <t>05187/KW/626402/2022</t>
  </si>
  <si>
    <t>05185/KW/626402/2022</t>
  </si>
  <si>
    <t>05186/KW/626402/2022</t>
  </si>
  <si>
    <t>05165/KW/626402/2022</t>
  </si>
  <si>
    <t>05166/KW/626402/2022</t>
  </si>
  <si>
    <t>05167/KW/626402/2022</t>
  </si>
  <si>
    <t>05183/KW/626402/2022</t>
  </si>
  <si>
    <t>05168/KW/626402/2022</t>
  </si>
  <si>
    <t>05182/KW/626402/2022</t>
  </si>
  <si>
    <t>05169/KW/626402/2022</t>
  </si>
  <si>
    <t>05181/KW/626402/2022</t>
  </si>
  <si>
    <t>05170/KW/626402/2022</t>
  </si>
  <si>
    <t>05180/KW/626402/2022</t>
  </si>
  <si>
    <t>05171/KW/626402/2022</t>
  </si>
  <si>
    <t>05179/KW/626402/2022</t>
  </si>
  <si>
    <t>05172/KW/626402/2022</t>
  </si>
  <si>
    <t>05178/KW/626402/2022</t>
  </si>
  <si>
    <t>05173/KW/626402/2022</t>
  </si>
  <si>
    <t>05177/KW/626402/2022</t>
  </si>
  <si>
    <t>05174/KW/626402/2022</t>
  </si>
  <si>
    <t>05176/KW/626402/2022</t>
  </si>
  <si>
    <t>05175/KW/626402/2022</t>
  </si>
  <si>
    <t>05163/KW/626402/2022</t>
  </si>
  <si>
    <t>05162/KW/626402/2022</t>
  </si>
  <si>
    <t>05160/KW/626402/2022</t>
  </si>
  <si>
    <t>05161/KW/626402/2022</t>
  </si>
  <si>
    <t>Keuangan Total</t>
  </si>
  <si>
    <t>05350/KW/626402/2022</t>
  </si>
  <si>
    <t>05355/KW/626402/2022</t>
  </si>
  <si>
    <t>05390/KW/626402/2022</t>
  </si>
  <si>
    <t>05351/KW/626402/2022</t>
  </si>
  <si>
    <t>05389/KW/626402/2022</t>
  </si>
  <si>
    <t>05352/KW/626402/2022</t>
  </si>
  <si>
    <t>05388/KW/626402/2022</t>
  </si>
  <si>
    <t>05353/KW/626402/2022</t>
  </si>
  <si>
    <t>05387/KW/626402/2022</t>
  </si>
  <si>
    <t>05354/KW/626402/2022</t>
  </si>
  <si>
    <t>05386/KW/626402/2022</t>
  </si>
  <si>
    <t>05385/KW/626402/2022</t>
  </si>
  <si>
    <t>05356/KW/626402/2022</t>
  </si>
  <si>
    <t>05384/KW/626402/2022</t>
  </si>
  <si>
    <t>05357/KW/626402/2022</t>
  </si>
  <si>
    <t>05383/KW/626402/2022</t>
  </si>
  <si>
    <t>05359/KW/626402/2022</t>
  </si>
  <si>
    <t>05382/KW/626402/2022</t>
  </si>
  <si>
    <t>05360/KW/626402/2022</t>
  </si>
  <si>
    <t>05381/KW/626402/2022</t>
  </si>
  <si>
    <t>05361/KW/626402/2022</t>
  </si>
  <si>
    <t>05380/KW/626402/2022</t>
  </si>
  <si>
    <t>05362/KW/626402/2022</t>
  </si>
  <si>
    <t>05379/KW/626402/2022</t>
  </si>
  <si>
    <t>05363/KW/626402/2022</t>
  </si>
  <si>
    <t>05378/KW/626402/2022</t>
  </si>
  <si>
    <t>05364/KW/626402/2022</t>
  </si>
  <si>
    <t>05377/KW/626402/2022</t>
  </si>
  <si>
    <t>05365/KW/626402/2022</t>
  </si>
  <si>
    <t>05376/KW/626402/2022</t>
  </si>
  <si>
    <t>05366/KW/626402/2022</t>
  </si>
  <si>
    <t>05375/KW/626402/2022</t>
  </si>
  <si>
    <t>05367/KW/626402/2022</t>
  </si>
  <si>
    <t>05374/KW/626402/2022</t>
  </si>
  <si>
    <t>05368/KW/626402/2022</t>
  </si>
  <si>
    <t>05373/KW/626402/2022</t>
  </si>
  <si>
    <t>05369/KW/626402/2022</t>
  </si>
  <si>
    <t>05372/KW/626402/2022</t>
  </si>
  <si>
    <t>05370/KW/626402/2022</t>
  </si>
  <si>
    <t>05371/KW/626402/2022</t>
  </si>
  <si>
    <t>05358/KW/626402/2022</t>
  </si>
  <si>
    <t>TUP 6 Thp 1</t>
  </si>
  <si>
    <t>-</t>
  </si>
  <si>
    <t>TUP 6 Thp2</t>
  </si>
  <si>
    <t>000170</t>
  </si>
  <si>
    <t>Sewa Kendaraan / Mobil (2 kali)</t>
  </si>
  <si>
    <t>Cetakan Penetapan Peserta Didik</t>
  </si>
  <si>
    <t>05761</t>
  </si>
  <si>
    <t>05756</t>
  </si>
  <si>
    <t>05758</t>
  </si>
  <si>
    <t>05760</t>
  </si>
  <si>
    <t>05762</t>
  </si>
  <si>
    <t>05764</t>
  </si>
  <si>
    <t>05725</t>
  </si>
  <si>
    <t>05726</t>
  </si>
  <si>
    <t>05747</t>
  </si>
  <si>
    <t>05749</t>
  </si>
  <si>
    <t>05751</t>
  </si>
  <si>
    <t>05752</t>
  </si>
  <si>
    <t>WA.4345.EBC.996.301.B.524119</t>
  </si>
  <si>
    <t>Perjalanan Peserta</t>
  </si>
  <si>
    <t>05728</t>
  </si>
  <si>
    <t>05730</t>
  </si>
  <si>
    <t>05732</t>
  </si>
  <si>
    <t>05734</t>
  </si>
  <si>
    <t>05736</t>
  </si>
  <si>
    <t>05737</t>
  </si>
  <si>
    <t>05738</t>
  </si>
  <si>
    <t>05740</t>
  </si>
  <si>
    <t>05741</t>
  </si>
  <si>
    <t>05743</t>
  </si>
  <si>
    <t>524119. Belanja Perjalanan Dinas Paket Meeting Luar Kota</t>
  </si>
  <si>
    <t>Belanja Perjalanan Dinas Paket Meeting Luar Kota</t>
  </si>
  <si>
    <t>Perdin Jakarta - Jember, Jatim (PP). Tgl. 25 - 27 November 2022. Dalam rangka Acara Pelantikan Santri Taruna Angk. XXII dan Pelepasan Alumni Magang LN SMK Puger, Jember.</t>
  </si>
  <si>
    <t>GUP Nihil</t>
  </si>
  <si>
    <t>05826</t>
  </si>
  <si>
    <t>Belanja uang makan PNS</t>
  </si>
  <si>
    <t>Belanja Pegawai. Pembayaran uang makan bulan Desember sebanyak 40 orang, tgl 28 Desember 2022</t>
  </si>
  <si>
    <t>GAJI DAN TUNJANGAN</t>
  </si>
  <si>
    <t>05825</t>
  </si>
  <si>
    <t>Perdin Jakarta - Bogor, Jabar (PP). Tgl. 26 November 2022. Dalam rangka Menghadiri Acara Deklarasi Kesatuan Pelaut dan Pekerja Perikanan Indonesia (KP3I) di Snetul, Bogor. Tgl. 26</t>
  </si>
  <si>
    <t>05842</t>
  </si>
  <si>
    <t>Pembayaran transport lokal Jakarta ke Ciracas, Jaktim (PP). Tgl 05 September 2022. Dalam rangka kegiatan Pemindahan dokumen/arsip dari dan ke Rumah Arsip Ciracas. Tgl. 21</t>
  </si>
  <si>
    <t>05840</t>
  </si>
  <si>
    <t>Perdin Jakarta - Kantor BKN Jakarta, Jaktim (PP). Tgl. 12 Desember 2022. Dalam rangka Keg Konsultasi dan Pencarian Arsip SK CPNS atas nama Nova Riani Banjarnahor, A.Pi, M.M. Tgl.</t>
  </si>
  <si>
    <t>05841</t>
  </si>
  <si>
    <t>Perdin Jakarta - Politeknik AUP, Jaksel (PP). Tgl. 16 Desember 2022. Dalam rangka Keg Penyusunan Lapoan Tahunan Pengelolaan Kepegawaian Pusdik KP T.A. 2022. Tgl. 16</t>
  </si>
  <si>
    <t>05843</t>
  </si>
  <si>
    <t>Belanja Keperluan Sehari-hari Perkantoran: Pembayaran air minum pegawai Pusat Pendidikan KP Bulan Desember 2022. Tgl. 15 Desember 2022</t>
  </si>
  <si>
    <t>05844</t>
  </si>
  <si>
    <t>Belanja Keperluan Perkantoran: Pembelian air minum keperluan Pusat Pendidikan KP periode Bulan Desember 2022. Tgl. 27 Desember 2022.</t>
  </si>
  <si>
    <t>05845</t>
  </si>
  <si>
    <t>Pembelian konsumsi (snack pagi) jamuan Rapat Editing Penerbitan Buku. Tgl. 13 Desember 2022</t>
  </si>
  <si>
    <t>05846</t>
  </si>
  <si>
    <t>Pembelian konsumsi (Makan siang) jamuan Rapat Editing Penerbitan Buku. Tgl. 13 Desember 2022</t>
  </si>
  <si>
    <t>05847</t>
  </si>
  <si>
    <t>Pembelian konsumsi (snack sore) jamuan Rapat Penyusunan Laporan Tahunan Pengelolaan Kepegawaian Pusdik KP Tahun 2022.. Tgl. 16 Desember 2022</t>
  </si>
  <si>
    <t>05848</t>
  </si>
  <si>
    <t>Pembelian konsumsi (Makan siang) jamuan Rapat Penyusunan Laporan Tahunan Pengelolaan Kepegawaian Pusdik KP Tahun 2022.. Tgl. 16 Desember 2022</t>
  </si>
  <si>
    <t>05849</t>
  </si>
  <si>
    <t>Pembelian konsumsi (makan siang) jamuan Rapat Persiapan Ekspose Capaian Kinerja dan Penyiapan Bahan Laporan Tahunan BRSDM KP TA. 2022 . Tgl. 20 Desember 2022</t>
  </si>
  <si>
    <t>05850</t>
  </si>
  <si>
    <t>Belanja Keperluan Sehari-hari Perkantoran: Pembayaran Langganan surat kabar/majalah Pusat Pendidikan KP Bulan Desember 2022. Tgl. 23 Desember 2022</t>
  </si>
  <si>
    <t>05851</t>
  </si>
  <si>
    <t>Belanja Keperluan Perkantoran: Pembayaran biaya estetika kantor kegiatan Pusat Pendidikan KP periode Bulan Desember 2022. Tgl. 16 Desember 2022.</t>
  </si>
  <si>
    <t>05852</t>
  </si>
  <si>
    <t>Belanja Keperluan Perkantoran: Pembutan mading Akrilk kegiatan Pusat Pendidikan KPTahun Anggaan 2022. Tgl. 23 Desember 2022.</t>
  </si>
  <si>
    <t>05853</t>
  </si>
  <si>
    <t>Belanja Keperluan Perkantoran: Pembelian tanaman estetka kantor kegiatan Pusat Pendidikan KPTahun Anggaan 2022. Tgl. 27 Desember 2022.</t>
  </si>
  <si>
    <t>05854</t>
  </si>
  <si>
    <t>Belanja Barang Non Operasional Lainnya. Pembayaran Indihome Speedy kegiatan Pusat Pendidikan KP Periode Bulan Desember 2022. Tgl. 08 Desember 2022.</t>
  </si>
  <si>
    <t>05855</t>
  </si>
  <si>
    <t>Belanja Barang Non Operasional Lainnya. Pembayaran zoom video conference dan zoho kegiatan Pusat Pendidikan KP Periode Bulan Desember 2022. Tgl. 19 Desember 2022.</t>
  </si>
  <si>
    <t>05856</t>
  </si>
  <si>
    <t>Pembelian konsumsi (snack) jamuan Pertemuan Refleksi Kegiatan / Anggaran Tahun 2022 dan Outlook 2023. Tgl. 29 Desember 2022</t>
  </si>
  <si>
    <t>05857</t>
  </si>
  <si>
    <t>Belanja Barang Persediaan Barang Konsumsi: Pembelian Bahan Komputer kegiatan Bagian Tata Usaha Pusat Pendidikan KP Bulan Desember 2022. Tgl. 21 Desember 2022</t>
  </si>
  <si>
    <t>05874</t>
  </si>
  <si>
    <t>Belanja Pengiriman Surat Dinas Pos Pusat. Pengiriman surat dan dokumen/barang lainnya kegiatan Pusat Pendidikan KP Bulan Desember 2022. Tgl. 27 Desember 2022.</t>
  </si>
  <si>
    <t>05858</t>
  </si>
  <si>
    <t>Belanja Sewa: Pembayaran sewa mesin photocopy Pusat Pendidikan KP Bulan Desember 2022, tgl. 09 Desember 2022.</t>
  </si>
  <si>
    <t>05859</t>
  </si>
  <si>
    <t>Belanja Pemeliharaan Peralatan &amp; Mesin: Pembayaran pajak kendaraan operasional roda 2 Nopol B 3917 PBQ Tahun 2022, tgl. 08 Desember 2022.</t>
  </si>
  <si>
    <t>05860</t>
  </si>
  <si>
    <t>Belanja Pemeliharaan Peralatan &amp; Mesin: Pembayaran pajak kendaraan operasional roda 2 Nopol B 6552 SQE Tahun 2022, tgl. 08 Desember 2022.</t>
  </si>
  <si>
    <t>05861</t>
  </si>
  <si>
    <t>Belanja Pemeliharaan Peralatan &amp; Mesin: Pembayaran pemeliharaan kendaraan operasional roda 4 Nopol B 2030 MQ Bulan Desember 2022, tgl. 23 Desember 2022.</t>
  </si>
  <si>
    <t>05862</t>
  </si>
  <si>
    <t>05863</t>
  </si>
  <si>
    <t>Belanja Pemeliharaan Peralatan &amp; Mesin: Pembayaran pemeliharaan kendaraan operasional roda 4 Nopol B 1165 UQN Bulan Desember 2022, tgl. 24 Desember 2022.</t>
  </si>
  <si>
    <t>05864</t>
  </si>
  <si>
    <t>Belanja Pemeliharaan Peralatan &amp; Mesin: Pembayaran pemeliharaan kendaraan operasional roda 4 Nopol B1987 WQ Bulan Desember 2022, tgl. 27 Desember 2022.</t>
  </si>
  <si>
    <t>05865</t>
  </si>
  <si>
    <t>Belanja Pemeliharaan Peralatan &amp; Mesin: Pembelian sarung jok mobil pemeliharaan kendaraan operasional roda 4 Nopol B 1987 WQ Bulan Desember 2022, tgl. 27 Desember 2022.</t>
  </si>
  <si>
    <t>05866</t>
  </si>
  <si>
    <t>Belanja Pemeliharaan Peralatan &amp; Mesin: Pembelian sarung jok mobil pemeliharaan kendaraan operasional roda 4 Nopol B 2030 MQ Bulan Desember 2022, tgl. 27 Desember 2022.</t>
  </si>
  <si>
    <t>05867</t>
  </si>
  <si>
    <t>Belanja Pemeliharaan Peralatan &amp; Mesin: Pembelian baseus S13 Quick Charge 4.0 Car ChargerPD FM Transmitter Bluetooth kend. operasional roda 4 Nopol B1987 WQ, tgl. 27</t>
  </si>
  <si>
    <t>05868</t>
  </si>
  <si>
    <t>Belanja Pemeliharaan Peralatan &amp; Mesin: Pembayaran pemeliharaan kendaraan operasional roda 2 Nopol 6497 SQG Bulan Desember 2022, tgl. 27 Desember 2022.</t>
  </si>
  <si>
    <t>05869</t>
  </si>
  <si>
    <t>Belanja Pemeliharaan Peralatan &amp; Mesin: Pembelian dongrak botol 5 ton hidrolik Silver kend. operasional roda 4 Nopol B 1987 WQ, tgl. 28 Desember 2022.</t>
  </si>
  <si>
    <t>05870</t>
  </si>
  <si>
    <t>Belanja Pemeliharaan Peralatan &amp; Mesin: Pembelian Notale Air Pump Inflator Electric Portable Pompa kendaraan operasional roda 4 Nopol B 2030 MQ, tgl. 28 Desember 2022.</t>
  </si>
  <si>
    <t>05871</t>
  </si>
  <si>
    <t>Belanja Pemeliharaan Peralatan &amp; Mesin: Pembayaran BBM kendaraan operasional roda 4 Pusdik KP Bulan Desember 2022 a.n. Bambang Suprakto dkk, Tgl. 29 Desember 2022</t>
  </si>
  <si>
    <t>05872</t>
  </si>
  <si>
    <t>Belanja Pemeliharaan Peralatan dan Mesin: Pembayaran BBM kendaraan operasional roda 2 Pusat Pendidikan KP Bulan Desember 2022, Tgl. 29 Desember 2022.</t>
  </si>
  <si>
    <t>05873</t>
  </si>
  <si>
    <t>Belanja Barang Persediaan Barang Konsumsi. Belanja ATK dalam rangka keg sinkronisasi keg pendidikan KP, Tgl 06 Des 2022</t>
  </si>
  <si>
    <t>05818</t>
  </si>
  <si>
    <t>Perdin Pusdik KP - Bogor  (PP), ,tgl. 19 Des. 2022 melakukan pembahasan data dukung RAB usulan jenis tarif dan penghapusan jenis PNBP, Tgl 20 Des 2022</t>
  </si>
  <si>
    <t>05875</t>
  </si>
  <si>
    <t>Perdin Pusdik KP - Ancol (PP) Tambahan Uang Persediaan (PTUP) Nihil dan</t>
  </si>
  <si>
    <t>05876</t>
  </si>
  <si>
    <t>Belanja Barang Persediaan Barang Konsumsi. Belanja ATK dalam rangka keg tugas belajar baru, Tgl 13 Des 2022</t>
  </si>
  <si>
    <t>05820</t>
  </si>
  <si>
    <t>Belanja Barang Persediaan Barang Konsumsi. Belanja ATK dalam rangka keg aparatur KKP yang diberikan ijin belajar, Tgl 20 Des 2022</t>
  </si>
  <si>
    <t>05821</t>
  </si>
  <si>
    <t>221751701015984</t>
  </si>
  <si>
    <t>01417T</t>
  </si>
  <si>
    <t>221751701015983</t>
  </si>
  <si>
    <t>01415T</t>
  </si>
  <si>
    <t>05728/KW/626402/2022</t>
  </si>
  <si>
    <t>05765/KW/626402/2022</t>
  </si>
  <si>
    <t>05765</t>
  </si>
  <si>
    <t>05731/KW/626402/2022</t>
  </si>
  <si>
    <t>05731</t>
  </si>
  <si>
    <t>05764/KW/626402/2022</t>
  </si>
  <si>
    <t>05729/KW/626402/2022</t>
  </si>
  <si>
    <t>05729</t>
  </si>
  <si>
    <t>05763/KW/626402/2022</t>
  </si>
  <si>
    <t>05763</t>
  </si>
  <si>
    <t>05730/KW/626402/2022</t>
  </si>
  <si>
    <t>05762/KW/626402/2022</t>
  </si>
  <si>
    <t>05732/KW/626402/2022</t>
  </si>
  <si>
    <t>05761/KW/626402/2022</t>
  </si>
  <si>
    <t>05760/KW/626402/2022</t>
  </si>
  <si>
    <t>05733/KW/626402/2022</t>
  </si>
  <si>
    <t>05733</t>
  </si>
  <si>
    <t>05759/KW/626402/2022</t>
  </si>
  <si>
    <t>05759</t>
  </si>
  <si>
    <t>05734/KW/626402/2022</t>
  </si>
  <si>
    <t>05758/KW/626402/2022</t>
  </si>
  <si>
    <t>05735/KW/626402/2022</t>
  </si>
  <si>
    <t>05735</t>
  </si>
  <si>
    <t>05757/KW/626402/2022</t>
  </si>
  <si>
    <t>05757</t>
  </si>
  <si>
    <t>05736/KW/626402/2022</t>
  </si>
  <si>
    <t>05756/KW/626402/2022</t>
  </si>
  <si>
    <t>05737/KW/626402/2022</t>
  </si>
  <si>
    <t>05755/KW/626402/2022</t>
  </si>
  <si>
    <t>05755</t>
  </si>
  <si>
    <t>05738/KW/626402/2022</t>
  </si>
  <si>
    <t>05754/KW/626402/2022</t>
  </si>
  <si>
    <t>05754</t>
  </si>
  <si>
    <t>05739/KW/626402/2022</t>
  </si>
  <si>
    <t>05739</t>
  </si>
  <si>
    <t>05753/KW/626402/2022</t>
  </si>
  <si>
    <t>05753</t>
  </si>
  <si>
    <t>05740/KW/626402/2022</t>
  </si>
  <si>
    <t>05752/KW/626402/2022</t>
  </si>
  <si>
    <t>05741/KW/626402/2022</t>
  </si>
  <si>
    <t>05751/KW/626402/2022</t>
  </si>
  <si>
    <t>05742/KW/626402/2022</t>
  </si>
  <si>
    <t>05742</t>
  </si>
  <si>
    <t>05750/KW/626402/2022</t>
  </si>
  <si>
    <t>05750</t>
  </si>
  <si>
    <t>05743/KW/626402/2022</t>
  </si>
  <si>
    <t>05749/KW/626402/2022</t>
  </si>
  <si>
    <t>05744/KW/626402/2022</t>
  </si>
  <si>
    <t>05744</t>
  </si>
  <si>
    <t>05748/KW/626402/2022</t>
  </si>
  <si>
    <t>05748</t>
  </si>
  <si>
    <t>05745/KW/626402/2022</t>
  </si>
  <si>
    <t>05745</t>
  </si>
  <si>
    <t>05747/KW/626402/2022</t>
  </si>
  <si>
    <t>05746/KW/626402/2022</t>
  </si>
  <si>
    <t>05746</t>
  </si>
  <si>
    <t>05724/KW/626402/2022</t>
  </si>
  <si>
    <t>05724</t>
  </si>
  <si>
    <t>05726/KW/626402/2022</t>
  </si>
  <si>
    <t>05725/KW/626402/2022</t>
  </si>
  <si>
    <t>05727/KW/626402/2022</t>
  </si>
  <si>
    <t>05727</t>
  </si>
  <si>
    <t>Dec</t>
  </si>
  <si>
    <t>05715/KW/626402/2022</t>
  </si>
  <si>
    <t>05716/KW/626402/2022</t>
  </si>
  <si>
    <t>05720/KW/626402/2022</t>
  </si>
  <si>
    <t>05711/KW/626402/2022</t>
  </si>
  <si>
    <t>05712/KW/626402/2022</t>
  </si>
  <si>
    <t>05717/KW/626402/2022</t>
  </si>
  <si>
    <t>05714/KW/626402/2022</t>
  </si>
  <si>
    <t>05721/KW/626402/2022</t>
  </si>
  <si>
    <t>05722/KW/626402/2022</t>
  </si>
  <si>
    <t>05723/KW/626402/2022</t>
  </si>
  <si>
    <t>05713/KW/626402/2022</t>
  </si>
  <si>
    <t>05718/KW/626402/2022</t>
  </si>
  <si>
    <t>05705/KW/626402/2022</t>
  </si>
  <si>
    <t>05719/KW/626402/2022</t>
  </si>
  <si>
    <t>05706/KW/626402/2022</t>
  </si>
  <si>
    <t>05707/KW/626402/2022</t>
  </si>
  <si>
    <t>05708/KW/626402/2022</t>
  </si>
  <si>
    <t>05709/KW/626402/2022</t>
  </si>
  <si>
    <t>05710/KW/626402/2022</t>
  </si>
  <si>
    <t>05699/KW/626402/2022</t>
  </si>
  <si>
    <t>05700/KW/626402/2022</t>
  </si>
  <si>
    <t>05704/KW/626402/2022</t>
  </si>
  <si>
    <t>05701/KW/626402/2022</t>
  </si>
  <si>
    <t>05703/KW/626402/2022</t>
  </si>
  <si>
    <t>05702/KW/626402/2022</t>
  </si>
  <si>
    <t>05698/KW/626402/2022</t>
  </si>
  <si>
    <t>05697/KW/626402/2022</t>
  </si>
  <si>
    <t>05696/KW/626402/2022</t>
  </si>
  <si>
    <t>05695/KW/626402/2022</t>
  </si>
  <si>
    <t>05694/KW/626402/2022</t>
  </si>
  <si>
    <t>05693/KW/626402/2022</t>
  </si>
  <si>
    <t>05692/KW/626402/2022</t>
  </si>
  <si>
    <t>05691/KW/626402/2022</t>
  </si>
  <si>
    <t>05690/KW/626402/2022</t>
  </si>
  <si>
    <t>05689/KW/626402/2022</t>
  </si>
  <si>
    <t>05688/KW/626402/2022</t>
  </si>
  <si>
    <t>05687/KW/626402/2022</t>
  </si>
  <si>
    <t>05686/KW/626402/2022</t>
  </si>
  <si>
    <t>05685/KW/626402/2022</t>
  </si>
  <si>
    <t>05684/KW/626402/2022</t>
  </si>
  <si>
    <t>05683/KW/626402/2022</t>
  </si>
  <si>
    <t>05682/KW/626402/2022</t>
  </si>
  <si>
    <t>05681/KW/626402/2022</t>
  </si>
  <si>
    <t>05680/KW/626402/2022</t>
  </si>
  <si>
    <t>05679/KW/626402/2022</t>
  </si>
  <si>
    <t>05678/KW/626402/2022</t>
  </si>
  <si>
    <t>05677/KW/626402/2022</t>
  </si>
  <si>
    <t>05676/KW/626402/2022</t>
  </si>
  <si>
    <t>05675/KW/626402/2022</t>
  </si>
  <si>
    <t>05674/KW/626402/2022</t>
  </si>
  <si>
    <t>05673/KW/626402/2022</t>
  </si>
  <si>
    <t>05672/KW/626402/2022</t>
  </si>
  <si>
    <t>05671/KW/626402/2022</t>
  </si>
  <si>
    <t>05670/KW/626402/2022</t>
  </si>
  <si>
    <t>05669/KW/626402/2022</t>
  </si>
  <si>
    <t>05668/KW/626402/2022</t>
  </si>
  <si>
    <t>05667/KW/626402/2022</t>
  </si>
  <si>
    <t>05666/KW/626402/2022</t>
  </si>
  <si>
    <t>05665/KW/626402/2022</t>
  </si>
  <si>
    <t>05664/KW/626402/2022</t>
  </si>
  <si>
    <t>05663/KW/626402/2022</t>
  </si>
  <si>
    <t>05662/KW/626402/2022</t>
  </si>
  <si>
    <t>05661/KW/626402/2022</t>
  </si>
  <si>
    <t>05660/KW/626402/2022</t>
  </si>
  <si>
    <t>05659/KW/626402/2022</t>
  </si>
  <si>
    <t>Mar</t>
  </si>
  <si>
    <t>Apr</t>
  </si>
  <si>
    <t>May</t>
  </si>
  <si>
    <t>Jun</t>
  </si>
  <si>
    <t>Jul</t>
  </si>
  <si>
    <t>Aug</t>
  </si>
  <si>
    <t>Sep</t>
  </si>
  <si>
    <t>Oct</t>
  </si>
  <si>
    <t>Nov</t>
  </si>
  <si>
    <t>Akun Persediaan, Pusdik KP  TA. 2022
(SP2D Jan s.d Desember 2022)</t>
  </si>
  <si>
    <t>Jumlah 
(Rp)</t>
  </si>
  <si>
    <t>Jumlah 
SPBY</t>
  </si>
  <si>
    <t>TUP &amp; No DRPP</t>
  </si>
  <si>
    <t>GUP &amp; No DRPP</t>
  </si>
  <si>
    <t>DRPP GUP (1 s.d 7) dan TUP (1 s.d 4)  TA. 2022</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</si>
  <si>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</si>
  <si>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</si>
  <si>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</si>
  <si>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</si>
  <si>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</si>
  <si>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</si>
  <si>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</si>
  <si>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</si>
  <si>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</si>
  <si>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</si>
  <si>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</si>
  <si>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</si>
  <si>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</si>
  <si>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</si>
  <si>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</si>
  <si>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</si>
  <si>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</si>
  <si>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</si>
  <si>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</si>
  <si>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</si>
  <si>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</si>
  <si>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</si>
  <si>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</si>
  <si>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</si>
  <si>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</si>
  <si>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</si>
  <si>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</si>
  <si>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</si>
  <si>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</si>
  <si>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</si>
  <si>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</si>
  <si>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</si>
  <si>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</si>
  <si>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</si>
  <si>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</si>
  <si>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</si>
  <si>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</si>
  <si>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</si>
  <si>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</si>
  <si>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</si>
  <si>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</si>
  <si>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</si>
  <si>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</si>
  <si>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</si>
  <si>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</si>
  <si>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</si>
  <si>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</si>
  <si>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</si>
  <si>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</si>
  <si>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</si>
  <si>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</si>
  <si>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</si>
  <si>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</si>
  <si>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</si>
  <si>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</si>
  <si>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</si>
  <si>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</si>
  <si>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</si>
  <si>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</si>
  <si>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</si>
  <si>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</si>
  <si>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</si>
  <si>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</si>
  <si>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</si>
  <si>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</si>
  <si>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</si>
  <si>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</si>
  <si>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</si>
  <si>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</si>
  <si>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</si>
  <si>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</si>
  <si>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</si>
  <si>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</si>
  <si>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</si>
  <si>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</si>
  <si>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</si>
  <si>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</si>
  <si>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</si>
  <si>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</si>
  <si>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</si>
  <si>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</si>
  <si>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</si>
  <si>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</si>
  <si>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</si>
  <si>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</si>
  <si>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</si>
  <si>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</si>
  <si>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</si>
  <si>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</si>
  <si>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</si>
  <si>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</si>
  <si>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</si>
  <si>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</si>
  <si>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</si>
  <si>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</si>
  <si>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</si>
  <si>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</si>
  <si>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</si>
  <si>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</si>
  <si>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</si>
  <si>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</si>
  <si>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</si>
  <si>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</si>
  <si>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</si>
  <si>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</si>
  <si>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</si>
  <si>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</si>
  <si>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</si>
  <si>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</si>
  <si>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</si>
  <si>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</si>
  <si>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</si>
  <si>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</si>
  <si>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</si>
  <si>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</si>
  <si>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</si>
  <si>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</si>
  <si>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</si>
  <si>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</si>
  <si>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</si>
  <si>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</si>
  <si>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</si>
  <si>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</si>
  <si>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</si>
  <si>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</si>
  <si>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</si>
  <si>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</si>
  <si>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</si>
  <si>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</si>
  <si>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</si>
  <si>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</si>
  <si>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</si>
  <si>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</si>
  <si>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</si>
  <si>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</si>
  <si>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</si>
  <si>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</si>
  <si>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</si>
  <si>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</si>
  <si>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</si>
  <si>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</si>
  <si>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</si>
  <si>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</si>
  <si>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</si>
  <si>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</si>
  <si>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</si>
  <si>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</si>
  <si>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</si>
  <si>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</si>
  <si>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</si>
  <si>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</si>
  <si>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</si>
  <si>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</si>
  <si>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</si>
  <si>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</si>
  <si>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</si>
  <si>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</si>
  <si>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</si>
  <si>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</si>
  <si>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</si>
  <si>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</si>
  <si>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</si>
  <si>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</si>
  <si>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</si>
  <si>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</si>
  <si>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</si>
  <si>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</si>
  <si>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</si>
  <si>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</si>
  <si>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</si>
  <si>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</si>
  <si>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</si>
  <si>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</si>
  <si>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</si>
  <si>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</si>
  <si>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</si>
  <si>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</si>
  <si>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</si>
  <si>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</si>
  <si>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</si>
  <si>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</si>
  <si>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</si>
  <si>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</si>
  <si>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</si>
  <si>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</si>
  <si>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</si>
  <si>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</si>
  <si>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</si>
  <si>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</si>
  <si>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</si>
  <si>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</si>
  <si>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</si>
  <si>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</si>
  <si>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</si>
  <si>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</si>
  <si>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</si>
  <si>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</si>
  <si>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</si>
  <si>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</si>
  <si>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</si>
  <si>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</si>
  <si>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</si>
  <si>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</si>
  <si>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</si>
  <si>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</si>
  <si>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</si>
  <si>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</si>
  <si>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</si>
  <si>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</si>
  <si>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</si>
  <si>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</si>
  <si>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</si>
  <si>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</si>
  <si>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</si>
  <si>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</si>
  <si>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</si>
  <si>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</si>
  <si>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</si>
  <si>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</si>
  <si>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</si>
  <si>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</si>
  <si>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</si>
  <si>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</si>
  <si>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</si>
  <si>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</si>
  <si>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</si>
  <si>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</si>
  <si>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</si>
  <si>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</si>
  <si>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</si>
  <si>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</si>
  <si>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</si>
  <si>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</si>
  <si>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</si>
  <si>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</si>
  <si>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</si>
  <si>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</si>
  <si>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</si>
  <si>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</si>
  <si>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</si>
  <si>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</si>
  <si>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</si>
  <si>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</si>
  <si>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</si>
  <si>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</si>
  <si>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</si>
  <si>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</si>
  <si>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</si>
  <si>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</si>
  <si>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</si>
  <si>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</si>
  <si>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</si>
  <si>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</si>
  <si>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</si>
  <si>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</si>
  <si>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</si>
  <si>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</si>
  <si>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</si>
  <si>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</si>
  <si>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</si>
  <si>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</si>
  <si>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</si>
  <si>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</si>
  <si>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</si>
  <si>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</si>
  <si>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</si>
  <si>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</si>
  <si>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</si>
  <si>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</si>
  <si>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</si>
  <si>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</si>
  <si>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</si>
  <si>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</si>
  <si>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</si>
  <si>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</si>
  <si>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</si>
  <si>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</si>
  <si>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</si>
  <si>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</si>
  <si>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</si>
  <si>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</si>
  <si>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</si>
  <si>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</si>
  <si>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</si>
  <si>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</si>
  <si>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</si>
  <si>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</si>
  <si>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</si>
  <si>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</si>
  <si>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</si>
  <si>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</si>
  <si>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</si>
  <si>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</si>
  <si>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</si>
  <si>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</si>
  <si>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</si>
  <si>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</si>
  <si>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</si>
  <si>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</si>
  <si>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</si>
  <si>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</si>
  <si>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</si>
  <si>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</si>
  <si>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</si>
  <si>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</si>
  <si>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</si>
  <si>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</si>
  <si>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</si>
  <si>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</si>
  <si>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</si>
  <si>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</si>
  <si>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</si>
  <si>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</si>
  <si>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</si>
  <si>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</si>
  <si>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</si>
  <si>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</si>
  <si>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</si>
  <si>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</si>
  <si>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</si>
  <si>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</si>
  <si>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</si>
  <si>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</si>
  <si>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</si>
  <si>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</si>
  <si>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</si>
  <si>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</si>
  <si>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</si>
  <si>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</si>
  <si>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</si>
  <si>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</si>
  <si>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</si>
  <si>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</si>
  <si>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</si>
  <si>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</si>
  <si>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</si>
  <si>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</si>
  <si>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</si>
  <si>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</si>
  <si>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</si>
  <si>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</si>
  <si>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</si>
  <si>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</si>
  <si>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</si>
  <si>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</si>
  <si>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</si>
  <si>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</si>
  <si>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</si>
  <si>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</si>
  <si>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</si>
  <si>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</si>
  <si>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</si>
  <si>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</si>
  <si>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</si>
  <si>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</si>
  <si>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</si>
  <si>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</si>
  <si>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</si>
  <si>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</si>
  <si>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</si>
  <si>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</si>
  <si>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</si>
  <si>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</si>
  <si>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</si>
  <si>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</si>
  <si>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</si>
  <si>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</si>
  <si>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</si>
  <si>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</si>
  <si>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</si>
  <si>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</si>
  <si>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</si>
  <si>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</si>
  <si>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</si>
  <si>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</si>
  <si>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</si>
  <si>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</si>
  <si>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</si>
  <si>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</si>
  <si>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</si>
  <si>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</si>
  <si>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</si>
  <si>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</si>
  <si>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</si>
  <si>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</si>
  <si>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</si>
  <si>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</si>
  <si>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</si>
  <si>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</si>
  <si>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</si>
  <si>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</si>
  <si>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</si>
  <si>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</si>
  <si>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</si>
  <si>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</si>
  <si>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</si>
  <si>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</si>
  <si>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</si>
  <si>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</si>
  <si>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</si>
  <si>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</si>
  <si>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</si>
  <si>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</si>
  <si>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</si>
  <si>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</si>
  <si>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</si>
  <si>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</si>
  <si>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</si>
  <si>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</si>
  <si>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</si>
  <si>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</si>
  <si>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</si>
  <si>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</si>
  <si>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</si>
  <si>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</si>
  <si>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</si>
  <si>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</si>
  <si>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</si>
  <si>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</si>
  <si>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</si>
  <si>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</si>
  <si>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</si>
  <si>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</si>
  <si>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</si>
  <si>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</si>
  <si>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</si>
  <si>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</si>
  <si>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</si>
  <si>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</si>
  <si>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</si>
  <si>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</si>
  <si>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</si>
  <si>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</si>
  <si>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</si>
  <si>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</si>
  <si>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</si>
  <si>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</si>
  <si>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</si>
  <si>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</si>
  <si>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</si>
  <si>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</si>
  <si>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</si>
  <si>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</si>
  <si>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</si>
  <si>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</si>
  <si>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</si>
  <si>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</si>
  <si>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</si>
  <si>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</si>
  <si>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</si>
  <si>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</si>
  <si>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</si>
  <si>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</si>
  <si>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</si>
  <si>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</si>
  <si>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</si>
  <si>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</si>
  <si>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</si>
  <si>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</si>
  <si>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</si>
  <si>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</si>
  <si>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</si>
  <si>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</si>
  <si>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</si>
  <si>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</si>
  <si>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</si>
  <si>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</si>
  <si>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</si>
  <si>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</si>
  <si>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</si>
  <si>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</si>
  <si>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</si>
  <si>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</si>
  <si>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</si>
  <si>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</si>
  <si>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</si>
  <si>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</si>
  <si>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</si>
  <si>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</si>
  <si>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</si>
  <si>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</si>
  <si>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</si>
  <si>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</si>
  <si>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</si>
  <si>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</si>
  <si>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</si>
  <si>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</si>
  <si>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</si>
  <si>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</si>
  <si>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</si>
  <si>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</si>
  <si>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</si>
  <si>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</si>
  <si>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</si>
  <si>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</si>
  <si>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</si>
  <si>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</si>
  <si>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</si>
  <si>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</si>
  <si>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</si>
  <si>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</si>
  <si>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</si>
  <si>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</si>
  <si>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</si>
  <si>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</si>
  <si>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</si>
  <si>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</si>
  <si>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</si>
  <si>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</si>
  <si>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</si>
  <si>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</si>
  <si>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</si>
  <si>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</si>
  <si>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</si>
  <si>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</si>
  <si>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</si>
  <si>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</si>
  <si>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</si>
  <si>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</si>
  <si>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</si>
  <si>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</si>
  <si>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</si>
  <si>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</si>
  <si>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</si>
  <si>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</si>
  <si>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</si>
  <si>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</si>
  <si>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</si>
  <si>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</si>
  <si>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</si>
  <si>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</si>
  <si>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</si>
  <si>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</si>
  <si>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</si>
  <si>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</si>
  <si>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</si>
  <si>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</si>
  <si>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</si>
  <si>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</si>
  <si>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</si>
  <si>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</si>
  <si>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</si>
  <si>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</si>
  <si>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</si>
  <si>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</si>
  <si>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</si>
  <si>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</si>
  <si>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</si>
  <si>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</si>
  <si>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</si>
  <si>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</si>
  <si>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</si>
  <si>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</si>
  <si>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</si>
  <si>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</si>
  <si>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</si>
  <si>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</si>
  <si>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</si>
  <si>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</si>
  <si>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</si>
  <si>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</si>
  <si>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</si>
  <si>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</si>
  <si>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</si>
  <si>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</si>
  <si>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</si>
  <si>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</si>
  <si>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</si>
  <si>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</si>
  <si>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</si>
  <si>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</si>
  <si>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</si>
  <si>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</si>
  <si>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</si>
  <si>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</si>
  <si>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</si>
  <si>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</si>
  <si>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</si>
  <si>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</si>
  <si>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</si>
  <si>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</si>
  <si>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</si>
  <si>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</si>
  <si>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</si>
  <si>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</si>
  <si>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</si>
  <si>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</si>
  <si>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</si>
  <si>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</si>
  <si>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</si>
  <si>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</si>
  <si>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</si>
  <si>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</si>
  <si>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</si>
  <si>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</si>
  <si>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</si>
  <si>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</si>
  <si>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</si>
  <si>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</si>
  <si>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</si>
  <si>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</si>
  <si>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</si>
  <si>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</si>
  <si>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</si>
  <si>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</si>
  <si>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</si>
  <si>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</si>
  <si>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</si>
  <si>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</si>
  <si>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</si>
  <si>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</si>
  <si>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</si>
  <si>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</si>
  <si>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</si>
  <si>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</si>
  <si>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</si>
  <si>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</si>
  <si>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</si>
  <si>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</si>
  <si>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</si>
  <si>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</si>
  <si>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</si>
  <si>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</si>
  <si>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</si>
  <si>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</si>
  <si>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</si>
  <si>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</si>
  <si>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</si>
  <si>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</si>
  <si>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</si>
  <si>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</si>
  <si>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</si>
  <si>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</si>
  <si>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</si>
  <si>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</si>
  <si>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</si>
  <si>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</si>
  <si>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</si>
  <si>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</si>
  <si>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</si>
  <si>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</si>
  <si>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</si>
  <si>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</si>
  <si>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</si>
  <si>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</si>
  <si>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</si>
  <si>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</si>
  <si>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</si>
  <si>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</si>
  <si>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</si>
  <si>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</si>
  <si>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</si>
  <si>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</si>
  <si>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</si>
  <si>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</si>
  <si>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</si>
  <si>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</si>
  <si>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</si>
  <si>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</si>
  <si>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</si>
  <si>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</si>
  <si>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</si>
  <si>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</si>
  <si>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</si>
  <si>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</si>
  <si>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</si>
  <si>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</si>
  <si>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</si>
  <si>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</si>
  <si>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</si>
  <si>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</si>
  <si>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</si>
  <si>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</si>
  <si>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</si>
  <si>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</si>
  <si>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</si>
  <si>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</si>
  <si>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</si>
  <si>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</si>
  <si>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</si>
  <si>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</si>
  <si>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</si>
  <si>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</si>
  <si>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</si>
  <si>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</si>
  <si>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</si>
  <si>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</si>
  <si>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</si>
  <si>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</si>
  <si>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</si>
  <si>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</si>
  <si>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</si>
  <si>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</si>
  <si>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</si>
  <si>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</si>
  <si>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</si>
  <si>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</si>
  <si>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</si>
  <si>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</si>
  <si>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</si>
  <si>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</si>
  <si>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</si>
  <si>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</si>
  <si>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</si>
  <si>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</si>
  <si>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</si>
  <si>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</si>
  <si>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</si>
  <si>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</si>
  <si>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</si>
  <si>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</si>
  <si>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</si>
  <si>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</si>
  <si>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</si>
  <si>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</si>
  <si>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</si>
  <si>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</si>
  <si>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</si>
  <si>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</si>
  <si>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</si>
  <si>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</si>
  <si>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</si>
  <si>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</si>
  <si>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</si>
  <si>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</si>
  <si>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</si>
  <si>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</si>
  <si>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</si>
  <si>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</si>
  <si>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</si>
  <si>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</si>
  <si>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</si>
  <si>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</si>
  <si>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</si>
  <si>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</si>
  <si>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</si>
  <si>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</si>
  <si>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</si>
  <si>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</si>
  <si>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</si>
  <si>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</si>
  <si>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</si>
  <si>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</si>
  <si>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</si>
  <si>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</si>
  <si>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</si>
  <si>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</si>
  <si>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</si>
  <si>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</si>
  <si>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</si>
  <si>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</si>
  <si>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</si>
  <si>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</si>
  <si>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</si>
  <si>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</si>
  <si>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</si>
  <si>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</si>
  <si>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</si>
  <si>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</si>
  <si>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</si>
  <si>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</si>
  <si>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</si>
  <si>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</si>
  <si>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</si>
  <si>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</si>
  <si>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</si>
  <si>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</si>
  <si>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</si>
  <si>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</si>
  <si>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</si>
  <si>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</si>
  <si>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</si>
  <si>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</si>
  <si>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</si>
  <si>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</si>
  <si>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</si>
  <si>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</si>
  <si>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</si>
  <si>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</si>
  <si>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</si>
  <si>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</si>
  <si>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</si>
  <si>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</si>
  <si>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</si>
  <si>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</si>
  <si>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</si>
  <si>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</si>
  <si>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</si>
  <si>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</si>
  <si>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</si>
  <si>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</si>
  <si>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</si>
  <si>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</si>
  <si>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</si>
  <si>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</si>
  <si>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</si>
  <si>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</si>
  <si>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</si>
  <si>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</si>
  <si>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</si>
  <si>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</si>
  <si>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</si>
  <si>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</si>
  <si>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</si>
  <si>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</si>
  <si>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</si>
  <si>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</si>
  <si>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</si>
  <si>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</si>
  <si>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</si>
  <si>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</si>
  <si>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</si>
  <si>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</si>
  <si>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</si>
  <si>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</si>
  <si>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</si>
  <si>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</si>
  <si>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</si>
  <si>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</si>
  <si>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</si>
  <si>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</si>
  <si>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</si>
  <si>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</si>
  <si>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</si>
  <si>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</si>
  <si>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</si>
  <si>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</si>
  <si>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</si>
  <si>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</si>
  <si>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</si>
  <si>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</si>
  <si>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</si>
  <si>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</si>
  <si>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</si>
  <si>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</si>
  <si>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</si>
  <si>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</si>
  <si>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</si>
  <si>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</si>
  <si>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</si>
  <si>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</si>
  <si>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</si>
  <si>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</si>
  <si>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</si>
  <si>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</si>
  <si>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</si>
  <si>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</si>
  <si>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</si>
  <si>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</si>
  <si>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</si>
  <si>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</si>
  <si>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</si>
  <si>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</si>
  <si>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</si>
  <si>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</si>
  <si>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</si>
  <si>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</si>
  <si>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</si>
  <si>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</si>
  <si>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</si>
  <si>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</si>
  <si>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</si>
  <si>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</si>
  <si>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</si>
  <si>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</si>
  <si>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</si>
  <si>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</si>
  <si>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</si>
  <si>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</si>
  <si>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</si>
  <si>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</si>
  <si>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</si>
  <si>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</si>
  <si>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</si>
  <si>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</si>
  <si>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</si>
  <si>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</si>
  <si>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</si>
  <si>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</si>
  <si>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</si>
  <si>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</si>
  <si>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</si>
  <si>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</si>
  <si>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</si>
  <si>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</si>
  <si>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</si>
  <si>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</si>
  <si>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</si>
  <si>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</si>
  <si>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</si>
  <si>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</si>
  <si>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</si>
  <si>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</si>
  <si>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</si>
  <si>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</si>
  <si>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</si>
  <si>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</si>
  <si>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</si>
  <si>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</si>
  <si>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</si>
  <si>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</si>
  <si>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</si>
  <si>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</si>
  <si>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</si>
  <si>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</si>
  <si>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</si>
  <si>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</si>
  <si>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</si>
  <si>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</si>
  <si>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</si>
  <si>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</si>
  <si>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</si>
  <si>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</si>
  <si>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</si>
  <si>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</si>
  <si>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</si>
  <si>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</si>
  <si>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</si>
  <si>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</si>
  <si>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</si>
  <si>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</si>
  <si>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</si>
  <si>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</si>
  <si>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</si>
  <si>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</si>
  <si>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</si>
  <si>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</si>
  <si>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</si>
  <si>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</si>
  <si>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</si>
  <si>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</si>
  <si>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</si>
  <si>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</si>
  <si>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</si>
  <si>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</si>
  <si>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</si>
  <si>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</si>
  <si>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</si>
  <si>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</si>
  <si>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</si>
  <si>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</si>
  <si>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</si>
  <si>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</si>
  <si>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</si>
  <si>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</si>
  <si>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</si>
  <si>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</si>
  <si>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</si>
  <si>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</si>
  <si>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</si>
  <si>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</si>
  <si>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</si>
  <si>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</si>
  <si>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</si>
  <si>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</si>
  <si>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</si>
  <si>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</si>
  <si>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</si>
  <si>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</si>
  <si>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</si>
  <si>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</si>
  <si>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</si>
  <si>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</si>
  <si>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</si>
  <si>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</si>
  <si>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</si>
  <si>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</si>
  <si>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</si>
  <si>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</si>
  <si>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</si>
  <si>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</si>
  <si>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</si>
  <si>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</si>
  <si>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</si>
  <si>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</si>
  <si>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</si>
  <si>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</si>
  <si>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</si>
  <si>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</si>
  <si>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</si>
  <si>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</si>
  <si>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</si>
  <si>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</si>
  <si>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</si>
  <si>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</si>
  <si>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</si>
  <si>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</si>
  <si>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</si>
  <si>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</si>
  <si>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</si>
  <si>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</si>
  <si>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</si>
  <si>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</si>
  <si>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</si>
  <si>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</si>
  <si>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</si>
  <si>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</si>
  <si>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</si>
  <si>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</si>
  <si>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</si>
  <si>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</si>
  <si>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</si>
  <si>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</si>
  <si>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</si>
  <si>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</si>
  <si>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</si>
  <si>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</si>
  <si>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</si>
  <si>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</si>
  <si>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</si>
  <si>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</si>
  <si>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</si>
  <si>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</si>
  <si>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</si>
  <si>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</si>
  <si>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</si>
  <si>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</si>
  <si>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</si>
  <si>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</si>
  <si>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</si>
  <si>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</si>
  <si>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</si>
  <si>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</si>
  <si>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</si>
  <si>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</si>
  <si>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</si>
  <si>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</si>
  <si>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</si>
  <si>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</si>
  <si>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</si>
  <si>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</si>
  <si>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</si>
  <si>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</si>
  <si>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</si>
  <si>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</si>
  <si>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</si>
  <si>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</si>
  <si>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</si>
  <si>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</si>
  <si>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</si>
  <si>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</si>
  <si>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</si>
  <si>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</si>
  <si>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</si>
  <si>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</si>
  <si>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</si>
  <si>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</si>
  <si>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</si>
  <si>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</si>
  <si>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</si>
  <si>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</si>
  <si>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</si>
  <si>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</si>
  <si>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</si>
  <si>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Berdasarkan Pengajuan GUP 01, Pusat Pendidikan KP</t>
  </si>
  <si>
    <t>Perjalanan Pembinaan Kewirausahaan dan Tefa</t>
  </si>
  <si>
    <t>001145</t>
  </si>
  <si>
    <t>00097/PB/626402/2023</t>
  </si>
  <si>
    <t>00097</t>
  </si>
  <si>
    <t>WA.2378.EBD.955.301.G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</si>
</sst>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0_-;\-* #,##0_-;_-* &quot;-&quot;_-;_-@_-"/>
  </numFmts>
  <fonts count="36"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sz val="11"/>
      <color theme="0"/>
      <name val="Calibri"/>
      <family val="2"/>
      <scheme val="minor"/>
    </font>
    <font>
      <sz val="7"/>
      <color rgb="FF292B2C"/>
      <name val="Segoe UI"/>
      <family val="2"/>
    </font>
    <font>
      <sz val="7"/>
      <color rgb="FFFFFFFF"/>
      <name val="Segoe UI"/>
      <family val="2"/>
    </font>
    <font>
      <sz val="7"/>
      <color rgb="FF1D1E1F"/>
      <name val="Segoe UI"/>
      <family val="2"/>
    </font>
    <font>
      <b/>
      <sz val="7"/>
      <color theme="0"/>
      <name val="Segoe UI"/>
      <family val="2"/>
    </font>
    <font>
      <sz val="10"/>
      <name val="Arial"/>
      <family val="2"/>
    </font>
    <font>
      <b/>
      <sz val="10"/>
      <color theme="1"/>
      <name val="Arial"/>
      <family val="2"/>
    </font>
    <font>
      <sz val="9"/>
      <color theme="1"/>
      <name val="Calibri"/>
      <family val="2"/>
      <scheme val="minor"/>
    </font>
    <font>
      <sz val="18"/>
      <color theme="1"/>
      <name val="Calibri"/>
      <family val="2"/>
    </font>
    <font>
      <sz val="12"/>
      <color theme="1"/>
      <name val="Calibri"/>
      <family val="2"/>
      <scheme val="minor"/>
    </font>
    <font>
      <b/>
      <sz val="10"/>
      <name val="Arial"/>
      <family val="2"/>
    </font>
    <font>
      <b/>
      <i/>
      <sz val="10"/>
      <color rgb="FFFF0000"/>
      <name val="Arial"/>
      <family val="2"/>
    </font>
    <font>
      <sz val="11"/>
      <name val="Calibri"/>
      <family val="2"/>
      <scheme val="minor"/>
    </font>
    <font>
      <b/>
      <i/>
      <sz val="10"/>
      <color theme="4" tint="-0.249977111117893"/>
      <name val="Arial"/>
      <family val="2"/>
    </font>
    <font>
      <b/>
      <sz val="11"/>
      <color theme="0"/>
      <name val="Calibri"/>
      <family val="2"/>
      <scheme val="minor"/>
    </font>
    <font>
      <sz val="10"/>
      <color theme="0"/>
      <name val="Arial"/>
      <family val="2"/>
    </font>
    <font>
      <b/>
      <sz val="10"/>
      <color theme="4" tint="-0.249977111117893"/>
      <name val="Arial"/>
      <family val="2"/>
    </font>
    <font>
      <sz val="9"/>
      <color theme="1"/>
      <name val="Arial"/>
      <family val="2"/>
    </font>
    <font>
      <sz val="10"/>
      <color theme="1"/>
      <name val="Arial"/>
      <family val="2"/>
    </font>
    <font>
      <sz val="10"/>
      <name val="Arial"/>
      <family val="2"/>
    </font>
    <font>
      <b/>
      <sz val="12"/>
      <color theme="1"/>
      <name val="Calibri"/>
      <family val="2"/>
      <scheme val="minor"/>
    </font>
    <font>
      <b/>
      <sz val="12"/>
      <color rgb="FF0070C0"/>
      <name val="Calibri"/>
      <family val="2"/>
      <scheme val="minor"/>
    </font>
    <font>
      <sz val="16"/>
      <color theme="1"/>
      <name val="Wingdings"/>
      <charset val="2"/>
    </font>
    <font>
      <sz val="10"/>
      <color theme="1"/>
      <name val="Arial"/>
    </font>
    <font>
      <sz val="10"/>
      <color theme="0"/>
      <name val="Arial"/>
    </font>
    <font>
      <b/>
      <sz val="10"/>
      <color theme="0"/>
      <name val="Arial"/>
    </font>
    <font>
      <b/>
      <sz val="10"/>
      <color theme="1"/>
      <name val="Arial"/>
    </font>
    <font>
      <sz val="11"/>
      <color theme="1"/>
      <name val="Arial"/>
      <family val="2"/>
    </font>
    <font>
      <b/>
      <i/>
      <sz val="11"/>
      <color theme="4" tint="-0.499984740745262"/>
      <name val="Arial"/>
      <family val="2"/>
    </font>
  </fonts>
  <fills count="2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FC000"/>
        <bgColor indexed="64"/>
      </patternFill>
    </fill>
    <fill>
      <patternFill patternType="solid">
        <fgColor theme="4" tint="-0.499984740745262"/>
        <bgColor indexed="64"/>
      </patternFill>
    </fill>
    <fill>
      <patternFill patternType="solid">
        <fgColor theme="4" tint="0.39997558519241921"/>
        <bgColor indexed="64"/>
      </patternFill>
    </fill>
    <fill>
      <patternFill patternType="solid">
        <fgColor rgb="FF00B050"/>
        <bgColor indexed="64"/>
      </patternFill>
    </fill>
    <fill>
      <patternFill patternType="solid">
        <fgColor theme="9" tint="0.39997558519241921"/>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rgb="FF92D050"/>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0000"/>
        <bgColor indexed="64"/>
      </patternFill>
    </fill>
    <fill>
      <patternFill patternType="solid">
        <fgColor theme="5"/>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
      <left/>
      <right style="medium">
        <color rgb="FFDDDDDD"/>
      </right>
      <top style="medium">
        <color rgb="FFDDDDDD"/>
      </top>
      <bottom style="medium">
        <color rgb="FFDDDDDD"/>
      </bottom>
      <diagonal/>
    </border>
    <border>
      <left style="medium">
        <color rgb="FFDDDDDD"/>
      </left>
      <right/>
      <top style="medium">
        <color rgb="FFDDDDDD"/>
      </top>
      <bottom style="medium">
        <color rgb="FFDDDDDD"/>
      </bottom>
      <diagonal/>
    </border>
    <border>
      <left/>
      <right style="medium">
        <color rgb="FFDDDDDD"/>
      </right>
      <top/>
      <bottom style="medium">
        <color rgb="FFDDDDDD"/>
      </bottom>
      <diagonal/>
    </border>
    <border>
      <left style="medium">
        <color rgb="FFDDDDDD"/>
      </left>
      <right style="medium">
        <color rgb="FFDDDDDD"/>
      </right>
      <top/>
      <bottom style="medium">
        <color rgb="FFDDDDDD"/>
      </bottom>
      <diagonal/>
    </border>
    <border>
      <left style="medium">
        <color rgb="FFDDDDDD"/>
      </left>
      <right/>
      <top/>
      <bottom style="medium">
        <color rgb="FFDDDDDD"/>
      </bottom>
      <diagonal/>
    </border>
    <border>
      <left/>
      <right style="medium">
        <color rgb="FFDDDDDD"/>
      </right>
      <top style="medium">
        <color rgb="FFDDDDDD"/>
      </top>
      <bottom/>
      <diagonal/>
    </border>
    <border>
      <left style="medium">
        <color rgb="FFDDDDDD"/>
      </left>
      <right style="medium">
        <color rgb="FFDDDDDD"/>
      </right>
      <top style="medium">
        <color rgb="FFDDDDDD"/>
      </top>
      <bottom/>
      <diagonal/>
    </border>
    <border>
      <left style="medium">
        <color rgb="FFDDDDDD"/>
      </left>
      <right/>
      <top style="medium">
        <color rgb="FFDDDDDD"/>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top/>
      <bottom/>
      <diagonal/>
    </border>
  </borders>
  <cellStyleXfs count="2">
    <xf numFmtId="0" fontId="0" fillId="0" borderId="0"/>
    <xf numFmtId="41" fontId="1" fillId="0" borderId="0" applyFont="0" applyFill="0" applyBorder="0" applyAlignment="0" applyProtection="0"/>
  </cellStyleXfs>
  <cellXfs count="205">
    <xf numFmtId="0" fontId="0" fillId="0" borderId="0" xfId="0"/>
    <xf numFmtId="14" fontId="0" fillId="0" borderId="0" xfId="0" applyNumberFormat="1"/>
    <xf numFmtId="41" fontId="0" fillId="0" borderId="0" xfId="1" applyFont="1"/>
    <xf numFmtId="0" fontId="3" fillId="0" borderId="0" xfId="0" applyFont="1"/>
    <xf numFmtId="0" fontId="0" fillId="0" borderId="0" xfId="0" applyAlignment="1">
      <alignment horizontal="center"/>
    </xf>
    <xf numFmtId="0" fontId="2" fillId="0" borderId="0" xfId="0" applyFont="1" applyAlignment="1">
      <alignment horizontal="left"/>
    </xf>
    <xf numFmtId="0" fontId="4" fillId="0" borderId="0" xfId="0" applyFont="1" applyAlignment="1">
      <alignment horizontal="left"/>
    </xf>
    <xf numFmtId="0" fontId="0" fillId="0" borderId="0" xfId="0" applyAlignment="1">
      <alignment wrapText="1"/>
    </xf>
    <xf numFmtId="0" fontId="0" fillId="0" borderId="1" xfId="0" pivotButton="1" applyBorder="1"/>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0" xfId="0" applyFont="1"/>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9" borderId="1" xfId="0" applyFont="1" applyFill="1" applyBorder="1" applyAlignment="1">
      <alignment horizontal="center" vertical="center" wrapText="1"/>
    </xf>
    <xf numFmtId="0" fontId="0" fillId="0" borderId="0" xfId="0" applyAlignment="1">
      <alignment horizontal="center" vertical="center"/>
    </xf>
    <xf numFmtId="41" fontId="0" fillId="0" borderId="1" xfId="1" applyFont="1" applyBorder="1" applyAlignment="1">
      <alignment horizontal="center" vertical="top"/>
    </xf>
    <xf numFmtId="41" fontId="6" fillId="0" borderId="0" xfId="1" applyFont="1" applyAlignment="1">
      <alignment vertical="top"/>
    </xf>
    <xf numFmtId="41" fontId="0" fillId="0" borderId="0" xfId="1" applyFont="1" applyAlignment="1">
      <alignment vertical="top"/>
    </xf>
    <xf numFmtId="0" fontId="6" fillId="9"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10" borderId="0" xfId="0" applyFill="1"/>
    <xf numFmtId="41" fontId="0" fillId="0" borderId="0" xfId="0" applyNumberFormat="1"/>
    <xf numFmtId="0" fontId="6" fillId="0" borderId="0" xfId="0" applyFont="1" applyAlignment="1">
      <alignment vertical="top"/>
    </xf>
    <xf numFmtId="0" fontId="0" fillId="0" borderId="0" xfId="0" applyAlignment="1">
      <alignment horizontal="center" vertical="top"/>
    </xf>
    <xf numFmtId="0" fontId="0" fillId="0" borderId="0" xfId="0" applyAlignment="1">
      <alignment vertical="top"/>
    </xf>
    <xf numFmtId="0" fontId="8" fillId="0" borderId="3" xfId="0" applyFont="1" applyBorder="1" applyAlignment="1">
      <alignment vertical="center"/>
    </xf>
    <xf numFmtId="14" fontId="8" fillId="0" borderId="2" xfId="0" applyNumberFormat="1" applyFont="1" applyBorder="1" applyAlignment="1">
      <alignment horizontal="center" vertical="center"/>
    </xf>
    <xf numFmtId="3" fontId="8" fillId="0" borderId="2" xfId="0" applyNumberFormat="1" applyFont="1" applyBorder="1" applyAlignment="1">
      <alignment horizontal="right" vertical="center"/>
    </xf>
    <xf numFmtId="0" fontId="8" fillId="0" borderId="2" xfId="0" applyFont="1" applyBorder="1" applyAlignment="1">
      <alignment vertical="center"/>
    </xf>
    <xf numFmtId="0" fontId="8" fillId="0" borderId="4" xfId="0" applyFont="1" applyBorder="1" applyAlignment="1">
      <alignment vertical="center"/>
    </xf>
    <xf numFmtId="0" fontId="8" fillId="0" borderId="2" xfId="0" applyFont="1" applyBorder="1" applyAlignment="1">
      <alignment horizontal="right" vertical="center"/>
    </xf>
    <xf numFmtId="0" fontId="9" fillId="0" borderId="3" xfId="0" applyFont="1" applyBorder="1" applyAlignment="1">
      <alignment vertical="center"/>
    </xf>
    <xf numFmtId="14" fontId="9" fillId="0" borderId="2" xfId="0" applyNumberFormat="1" applyFont="1" applyBorder="1" applyAlignment="1">
      <alignment horizontal="center" vertical="center"/>
    </xf>
    <xf numFmtId="3" fontId="9" fillId="0" borderId="2" xfId="0" applyNumberFormat="1" applyFont="1" applyBorder="1" applyAlignment="1">
      <alignment horizontal="right" vertical="center"/>
    </xf>
    <xf numFmtId="0" fontId="9" fillId="0" borderId="2" xfId="0" applyFont="1" applyBorder="1" applyAlignment="1">
      <alignment vertical="center"/>
    </xf>
    <xf numFmtId="0" fontId="9" fillId="0" borderId="4" xfId="0" applyFont="1" applyBorder="1" applyAlignment="1">
      <alignment vertical="center"/>
    </xf>
    <xf numFmtId="0" fontId="10" fillId="0" borderId="3" xfId="0" applyFont="1" applyBorder="1" applyAlignment="1">
      <alignment vertical="center"/>
    </xf>
    <xf numFmtId="14" fontId="10" fillId="0" borderId="2" xfId="0" applyNumberFormat="1" applyFont="1" applyBorder="1" applyAlignment="1">
      <alignment horizontal="center" vertical="center"/>
    </xf>
    <xf numFmtId="3" fontId="10" fillId="0" borderId="2" xfId="0" applyNumberFormat="1" applyFont="1" applyBorder="1" applyAlignment="1">
      <alignment horizontal="right" vertical="center"/>
    </xf>
    <xf numFmtId="0" fontId="10" fillId="0" borderId="2" xfId="0" applyFont="1" applyBorder="1" applyAlignment="1">
      <alignment vertical="center"/>
    </xf>
    <xf numFmtId="0" fontId="10" fillId="0" borderId="4" xfId="0" applyFont="1" applyBorder="1" applyAlignment="1">
      <alignment vertical="center"/>
    </xf>
    <xf numFmtId="0" fontId="8" fillId="0" borderId="8" xfId="0" applyFont="1" applyBorder="1" applyAlignment="1">
      <alignment vertical="center"/>
    </xf>
    <xf numFmtId="14" fontId="8" fillId="0" borderId="9" xfId="0" applyNumberFormat="1" applyFont="1" applyBorder="1" applyAlignment="1">
      <alignment horizontal="center" vertical="center"/>
    </xf>
    <xf numFmtId="3" fontId="8" fillId="0" borderId="9" xfId="0" applyNumberFormat="1" applyFont="1" applyBorder="1" applyAlignment="1">
      <alignment horizontal="right" vertical="center"/>
    </xf>
    <xf numFmtId="0" fontId="8" fillId="0" borderId="9" xfId="0" applyFont="1" applyBorder="1" applyAlignment="1">
      <alignment vertical="center"/>
    </xf>
    <xf numFmtId="0" fontId="8" fillId="0" borderId="10" xfId="0" applyFont="1" applyBorder="1" applyAlignment="1">
      <alignment vertical="center"/>
    </xf>
    <xf numFmtId="41" fontId="8" fillId="0" borderId="2" xfId="1" applyFont="1" applyFill="1" applyBorder="1" applyAlignment="1">
      <alignment horizontal="right" vertical="center"/>
    </xf>
    <xf numFmtId="41" fontId="0" fillId="0" borderId="0" xfId="1" applyFont="1" applyFill="1"/>
    <xf numFmtId="0" fontId="11" fillId="0" borderId="5" xfId="0" applyFont="1" applyBorder="1" applyAlignment="1">
      <alignment horizontal="center" vertical="center" wrapText="1"/>
    </xf>
    <xf numFmtId="0" fontId="11" fillId="0" borderId="6" xfId="0" applyFont="1" applyBorder="1" applyAlignment="1">
      <alignment horizontal="center" vertical="center" wrapText="1"/>
    </xf>
    <xf numFmtId="41" fontId="11" fillId="0" borderId="6" xfId="1" applyFont="1" applyFill="1" applyBorder="1" applyAlignment="1">
      <alignment horizontal="center" vertical="center" wrapText="1"/>
    </xf>
    <xf numFmtId="0" fontId="11" fillId="0" borderId="7" xfId="0" applyFont="1" applyBorder="1" applyAlignment="1">
      <alignment horizontal="center" vertical="center" wrapText="1"/>
    </xf>
    <xf numFmtId="0" fontId="7" fillId="0" borderId="0" xfId="0" applyFont="1"/>
    <xf numFmtId="0" fontId="8" fillId="0" borderId="6" xfId="0" applyFont="1" applyBorder="1" applyAlignment="1">
      <alignment vertical="center"/>
    </xf>
    <xf numFmtId="0" fontId="3" fillId="0" borderId="0" xfId="0" applyFont="1" applyAlignment="1">
      <alignment vertical="top"/>
    </xf>
    <xf numFmtId="0" fontId="0" fillId="0" borderId="1" xfId="0" applyBorder="1"/>
    <xf numFmtId="0" fontId="0" fillId="11" borderId="0" xfId="0" applyFill="1"/>
    <xf numFmtId="0" fontId="14" fillId="0" borderId="0" xfId="0" applyFont="1" applyAlignment="1">
      <alignment vertical="top"/>
    </xf>
    <xf numFmtId="0" fontId="14" fillId="0" borderId="1" xfId="0" applyFont="1" applyBorder="1" applyAlignment="1">
      <alignment vertical="top"/>
    </xf>
    <xf numFmtId="0" fontId="15" fillId="0" borderId="1" xfId="0" applyFont="1" applyBorder="1" applyAlignment="1">
      <alignment horizontal="center" vertical="top"/>
    </xf>
    <xf numFmtId="41" fontId="0" fillId="11" borderId="0" xfId="1" applyFont="1" applyFill="1"/>
    <xf numFmtId="0" fontId="0" fillId="0" borderId="1" xfId="0" pivotButton="1" applyBorder="1" applyAlignment="1">
      <alignment horizontal="center"/>
    </xf>
    <xf numFmtId="0" fontId="0" fillId="0" borderId="1" xfId="0" applyBorder="1" applyAlignment="1">
      <alignment horizontal="center"/>
    </xf>
    <xf numFmtId="0" fontId="0" fillId="0" borderId="0" xfId="0" applyAlignment="1">
      <alignment vertical="top" wrapText="1"/>
    </xf>
    <xf numFmtId="0" fontId="3" fillId="0" borderId="0" xfId="0" applyFont="1" applyAlignment="1">
      <alignment vertical="top" wrapText="1"/>
    </xf>
    <xf numFmtId="0" fontId="3" fillId="0" borderId="0" xfId="0" applyFont="1" applyAlignment="1">
      <alignment horizontal="center" vertical="top"/>
    </xf>
    <xf numFmtId="0" fontId="13" fillId="6" borderId="1" xfId="0" applyFont="1" applyFill="1" applyBorder="1" applyAlignment="1">
      <alignment horizontal="left" indent="6"/>
    </xf>
    <xf numFmtId="0" fontId="0" fillId="0" borderId="11" xfId="0" applyBorder="1"/>
    <xf numFmtId="0" fontId="12" fillId="0" borderId="0" xfId="0" applyFont="1" applyAlignment="1">
      <alignment horizontal="center" vertical="top"/>
    </xf>
    <xf numFmtId="0" fontId="0" fillId="0" borderId="0" xfId="0" quotePrefix="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13" fillId="9" borderId="1" xfId="0" applyFont="1" applyFill="1" applyBorder="1" applyAlignment="1">
      <alignment horizontal="center" vertical="top" wrapText="1"/>
    </xf>
    <xf numFmtId="0" fontId="13" fillId="9" borderId="1" xfId="0" applyFont="1" applyFill="1" applyBorder="1" applyAlignment="1">
      <alignment horizontal="center" vertical="top"/>
    </xf>
    <xf numFmtId="0" fontId="0" fillId="0" borderId="1" xfId="0" applyBorder="1" applyAlignment="1">
      <alignment vertical="top"/>
    </xf>
    <xf numFmtId="0" fontId="18" fillId="0" borderId="0" xfId="0" applyFont="1" applyAlignment="1">
      <alignment horizontal="left" vertical="top"/>
    </xf>
    <xf numFmtId="41" fontId="6" fillId="13" borderId="1" xfId="0" applyNumberFormat="1" applyFont="1" applyFill="1" applyBorder="1"/>
    <xf numFmtId="41" fontId="17" fillId="6" borderId="1" xfId="0" applyNumberFormat="1" applyFont="1" applyFill="1" applyBorder="1"/>
    <xf numFmtId="0" fontId="0" fillId="0" borderId="0" xfId="0" pivotButton="1"/>
    <xf numFmtId="0" fontId="0" fillId="0" borderId="1" xfId="0" applyBorder="1" applyAlignment="1">
      <alignment horizontal="left"/>
    </xf>
    <xf numFmtId="41" fontId="0" fillId="0" borderId="1" xfId="0" applyNumberFormat="1" applyBorder="1"/>
    <xf numFmtId="0" fontId="0" fillId="2" borderId="1" xfId="0" applyFill="1" applyBorder="1" applyAlignment="1">
      <alignment horizontal="left" indent="1"/>
    </xf>
    <xf numFmtId="0" fontId="6" fillId="4" borderId="1" xfId="0" applyFont="1" applyFill="1" applyBorder="1" applyAlignment="1">
      <alignment horizontal="left" indent="2"/>
    </xf>
    <xf numFmtId="41" fontId="20" fillId="0" borderId="1" xfId="0" applyNumberFormat="1" applyFont="1" applyBorder="1"/>
    <xf numFmtId="0" fontId="0" fillId="0" borderId="0" xfId="0" applyAlignment="1">
      <alignment horizontal="left" indent="3"/>
    </xf>
    <xf numFmtId="0" fontId="7" fillId="14" borderId="0" xfId="0" applyFont="1" applyFill="1"/>
    <xf numFmtId="41" fontId="7" fillId="14" borderId="0" xfId="1" applyFont="1" applyFill="1"/>
    <xf numFmtId="0" fontId="13" fillId="4" borderId="1" xfId="0" applyFont="1" applyFill="1" applyBorder="1" applyAlignment="1">
      <alignment horizontal="left" wrapText="1" indent="2"/>
    </xf>
    <xf numFmtId="41" fontId="17" fillId="8" borderId="1" xfId="0" applyNumberFormat="1" applyFont="1" applyFill="1" applyBorder="1"/>
    <xf numFmtId="41" fontId="13" fillId="4" borderId="1" xfId="0" applyNumberFormat="1" applyFont="1" applyFill="1" applyBorder="1" applyAlignment="1">
      <alignment vertical="top"/>
    </xf>
    <xf numFmtId="0" fontId="6" fillId="4" borderId="0" xfId="0" applyFont="1" applyFill="1" applyAlignment="1">
      <alignment horizontal="left" indent="2"/>
    </xf>
    <xf numFmtId="0" fontId="0" fillId="0" borderId="1" xfId="0" applyBorder="1" applyAlignment="1">
      <alignment wrapText="1"/>
    </xf>
    <xf numFmtId="0" fontId="13" fillId="4" borderId="1" xfId="0" applyFont="1" applyFill="1" applyBorder="1" applyAlignment="1">
      <alignment horizontal="left" indent="2"/>
    </xf>
    <xf numFmtId="41" fontId="22" fillId="5" borderId="1" xfId="0" applyNumberFormat="1" applyFont="1" applyFill="1" applyBorder="1"/>
    <xf numFmtId="0" fontId="22" fillId="5" borderId="1" xfId="0" applyFont="1" applyFill="1" applyBorder="1" applyAlignment="1">
      <alignment horizontal="left" indent="5"/>
    </xf>
    <xf numFmtId="0" fontId="22" fillId="7" borderId="1" xfId="0" applyFont="1" applyFill="1" applyBorder="1" applyAlignment="1">
      <alignment horizontal="left" indent="7"/>
    </xf>
    <xf numFmtId="41" fontId="22" fillId="7" borderId="1" xfId="0" applyNumberFormat="1" applyFont="1" applyFill="1" applyBorder="1"/>
    <xf numFmtId="0" fontId="23" fillId="0" borderId="1" xfId="0" applyFont="1" applyBorder="1" applyAlignment="1">
      <alignment horizontal="left" indent="10"/>
    </xf>
    <xf numFmtId="0" fontId="24" fillId="0" borderId="1" xfId="0" applyFont="1" applyBorder="1" applyAlignment="1">
      <alignment vertical="top"/>
    </xf>
    <xf numFmtId="0" fontId="24" fillId="0" borderId="1" xfId="0" applyFont="1" applyBorder="1" applyAlignment="1">
      <alignment horizontal="center" vertical="top"/>
    </xf>
    <xf numFmtId="0" fontId="6" fillId="13" borderId="1" xfId="0" applyFont="1" applyFill="1" applyBorder="1" applyAlignment="1">
      <alignment horizontal="left" indent="3"/>
    </xf>
    <xf numFmtId="0" fontId="21" fillId="12" borderId="1" xfId="0" applyFont="1" applyFill="1" applyBorder="1" applyAlignment="1">
      <alignment horizontal="left" indent="2"/>
    </xf>
    <xf numFmtId="0" fontId="19" fillId="11" borderId="1" xfId="0" applyFont="1" applyFill="1" applyBorder="1" applyAlignment="1">
      <alignment horizontal="center" vertical="center" wrapText="1"/>
    </xf>
    <xf numFmtId="0" fontId="16" fillId="2" borderId="1" xfId="0" applyFont="1" applyFill="1" applyBorder="1" applyAlignment="1">
      <alignment horizontal="left"/>
    </xf>
    <xf numFmtId="0" fontId="0" fillId="11" borderId="1" xfId="0" applyFill="1" applyBorder="1" applyAlignment="1">
      <alignment horizontal="center" vertical="center" wrapText="1"/>
    </xf>
    <xf numFmtId="0" fontId="6" fillId="13" borderId="1" xfId="0" applyFont="1" applyFill="1" applyBorder="1" applyAlignment="1">
      <alignment horizontal="center"/>
    </xf>
    <xf numFmtId="41" fontId="0" fillId="0" borderId="15" xfId="0" applyNumberFormat="1" applyBorder="1"/>
    <xf numFmtId="0" fontId="0" fillId="0" borderId="15" xfId="0" applyBorder="1" applyAlignment="1">
      <alignment horizontal="center"/>
    </xf>
    <xf numFmtId="0" fontId="0" fillId="0" borderId="17" xfId="0" applyBorder="1" applyAlignment="1">
      <alignment horizontal="left" indent="4"/>
    </xf>
    <xf numFmtId="0" fontId="7" fillId="15" borderId="15" xfId="0" applyFont="1" applyFill="1" applyBorder="1" applyAlignment="1">
      <alignment horizontal="left" indent="1"/>
    </xf>
    <xf numFmtId="41" fontId="7" fillId="15" borderId="15" xfId="0" applyNumberFormat="1" applyFont="1" applyFill="1" applyBorder="1"/>
    <xf numFmtId="0" fontId="7" fillId="15" borderId="15" xfId="0" applyFont="1" applyFill="1" applyBorder="1" applyAlignment="1">
      <alignment horizontal="center"/>
    </xf>
    <xf numFmtId="41" fontId="21" fillId="12" borderId="15" xfId="0" applyNumberFormat="1" applyFont="1" applyFill="1" applyBorder="1"/>
    <xf numFmtId="0" fontId="21" fillId="12" borderId="15" xfId="0" applyFont="1" applyFill="1" applyBorder="1" applyAlignment="1">
      <alignment horizontal="center"/>
    </xf>
    <xf numFmtId="41" fontId="16" fillId="2" borderId="11" xfId="0" applyNumberFormat="1" applyFont="1" applyFill="1" applyBorder="1"/>
    <xf numFmtId="0" fontId="16" fillId="2" borderId="11" xfId="0" applyFont="1" applyFill="1" applyBorder="1" applyAlignment="1">
      <alignment horizontal="center"/>
    </xf>
    <xf numFmtId="0" fontId="3" fillId="0" borderId="1" xfId="0" pivotButton="1" applyFont="1" applyBorder="1" applyAlignment="1">
      <alignment horizontal="center" vertical="center"/>
    </xf>
    <xf numFmtId="0" fontId="3" fillId="0" borderId="1" xfId="0" applyFont="1" applyBorder="1"/>
    <xf numFmtId="0" fontId="3" fillId="2" borderId="1" xfId="0" applyFont="1" applyFill="1" applyBorder="1" applyAlignment="1">
      <alignment horizontal="left"/>
    </xf>
    <xf numFmtId="41" fontId="3" fillId="2" borderId="1" xfId="0" applyNumberFormat="1" applyFont="1" applyFill="1" applyBorder="1"/>
    <xf numFmtId="41" fontId="3" fillId="0" borderId="1" xfId="0" applyNumberFormat="1" applyFont="1" applyBorder="1"/>
    <xf numFmtId="0" fontId="3" fillId="0" borderId="1" xfId="0" applyFont="1" applyBorder="1" applyAlignment="1">
      <alignment horizontal="center"/>
    </xf>
    <xf numFmtId="0" fontId="3" fillId="0" borderId="1" xfId="0" pivotButton="1" applyFont="1" applyBorder="1"/>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3" fillId="3" borderId="1" xfId="0" applyFont="1" applyFill="1" applyBorder="1" applyAlignment="1">
      <alignment horizontal="left" indent="1"/>
    </xf>
    <xf numFmtId="41" fontId="3" fillId="3" borderId="1" xfId="0" applyNumberFormat="1" applyFont="1" applyFill="1" applyBorder="1"/>
    <xf numFmtId="41" fontId="3" fillId="4" borderId="1" xfId="0" applyNumberFormat="1" applyFont="1" applyFill="1" applyBorder="1"/>
    <xf numFmtId="0" fontId="3" fillId="0" borderId="1" xfId="0" applyFont="1" applyBorder="1" applyAlignment="1">
      <alignment horizontal="left" indent="3"/>
    </xf>
    <xf numFmtId="0" fontId="3" fillId="0" borderId="1" xfId="0" applyFont="1" applyBorder="1" applyAlignment="1">
      <alignment horizontal="left" indent="4"/>
    </xf>
    <xf numFmtId="41" fontId="3" fillId="8" borderId="1" xfId="0" applyNumberFormat="1" applyFont="1" applyFill="1" applyBorder="1"/>
    <xf numFmtId="0" fontId="3" fillId="0" borderId="1" xfId="0" applyFont="1" applyBorder="1" applyAlignment="1">
      <alignment horizontal="left" indent="9"/>
    </xf>
    <xf numFmtId="0" fontId="20" fillId="0" borderId="1" xfId="0" applyFont="1" applyBorder="1" applyAlignment="1">
      <alignment horizontal="left" indent="10"/>
    </xf>
    <xf numFmtId="41" fontId="3" fillId="7" borderId="1" xfId="0" applyNumberFormat="1" applyFont="1" applyFill="1" applyBorder="1"/>
    <xf numFmtId="41" fontId="12" fillId="6" borderId="1" xfId="0" applyNumberFormat="1" applyFont="1" applyFill="1" applyBorder="1"/>
    <xf numFmtId="0" fontId="13" fillId="8" borderId="1" xfId="0" applyFont="1" applyFill="1" applyBorder="1" applyAlignment="1">
      <alignment horizontal="left" indent="8"/>
    </xf>
    <xf numFmtId="0" fontId="25" fillId="0" borderId="0" xfId="0" applyFont="1" applyAlignment="1">
      <alignment vertical="top"/>
    </xf>
    <xf numFmtId="41" fontId="25" fillId="0" borderId="1" xfId="0" applyNumberFormat="1" applyFont="1" applyBorder="1" applyAlignment="1">
      <alignment vertical="top"/>
    </xf>
    <xf numFmtId="0" fontId="25" fillId="0" borderId="0" xfId="0" applyFont="1" applyAlignment="1">
      <alignment vertical="top" wrapText="1"/>
    </xf>
    <xf numFmtId="0" fontId="25" fillId="0" borderId="0" xfId="0" applyFont="1" applyAlignment="1">
      <alignment horizontal="center" vertical="top"/>
    </xf>
    <xf numFmtId="0" fontId="25" fillId="0" borderId="1" xfId="0" applyFont="1" applyBorder="1" applyAlignment="1">
      <alignment horizontal="center" vertical="top" wrapText="1"/>
    </xf>
    <xf numFmtId="0" fontId="25" fillId="0" borderId="11" xfId="0" applyFont="1" applyBorder="1" applyAlignment="1">
      <alignment horizontal="center" vertical="top"/>
    </xf>
    <xf numFmtId="0" fontId="25" fillId="0" borderId="13" xfId="0" applyFont="1" applyBorder="1" applyAlignment="1">
      <alignment horizontal="center" vertical="top" wrapText="1"/>
    </xf>
    <xf numFmtId="0" fontId="25" fillId="0" borderId="12" xfId="0" applyFont="1" applyBorder="1" applyAlignment="1">
      <alignment horizontal="center" vertical="top" wrapText="1"/>
    </xf>
    <xf numFmtId="0" fontId="25" fillId="0" borderId="14" xfId="0" applyFont="1" applyBorder="1" applyAlignment="1">
      <alignment horizontal="center" vertical="top" wrapText="1"/>
    </xf>
    <xf numFmtId="0" fontId="25" fillId="0" borderId="0" xfId="0" pivotButton="1" applyFont="1" applyAlignment="1">
      <alignment vertical="top"/>
    </xf>
    <xf numFmtId="0" fontId="26" fillId="0" borderId="11" xfId="0" pivotButton="1" applyFont="1" applyBorder="1" applyAlignment="1">
      <alignment horizontal="center" vertical="top"/>
    </xf>
    <xf numFmtId="0" fontId="26" fillId="0" borderId="11" xfId="0" pivotButton="1" applyFont="1" applyBorder="1" applyAlignment="1">
      <alignment horizontal="center" vertical="top" wrapText="1"/>
    </xf>
    <xf numFmtId="0" fontId="26" fillId="0" borderId="11" xfId="0" applyFont="1" applyBorder="1" applyAlignment="1">
      <alignment horizontal="center" vertical="top"/>
    </xf>
    <xf numFmtId="0" fontId="25" fillId="0" borderId="15" xfId="0" applyFont="1" applyBorder="1" applyAlignment="1">
      <alignment horizontal="center" vertical="top"/>
    </xf>
    <xf numFmtId="0" fontId="25" fillId="0" borderId="16" xfId="0" applyFont="1" applyBorder="1" applyAlignment="1">
      <alignment horizontal="center" vertical="top"/>
    </xf>
    <xf numFmtId="0" fontId="25" fillId="0" borderId="11" xfId="0" applyFont="1" applyBorder="1" applyAlignment="1">
      <alignment vertical="top"/>
    </xf>
    <xf numFmtId="0" fontId="25" fillId="0" borderId="15" xfId="0" applyFont="1" applyBorder="1" applyAlignment="1">
      <alignment vertical="top"/>
    </xf>
    <xf numFmtId="0" fontId="25" fillId="0" borderId="16" xfId="0" applyFont="1" applyBorder="1" applyAlignment="1">
      <alignment vertical="top"/>
    </xf>
    <xf numFmtId="0" fontId="25" fillId="2" borderId="0" xfId="0" applyFont="1" applyFill="1" applyAlignment="1">
      <alignment horizontal="center" vertical="top"/>
    </xf>
    <xf numFmtId="14" fontId="25" fillId="0" borderId="0" xfId="0" applyNumberFormat="1" applyFont="1" applyAlignment="1">
      <alignment horizontal="center" vertical="top"/>
    </xf>
    <xf numFmtId="0" fontId="25" fillId="2" borderId="1" xfId="0" applyFont="1" applyFill="1" applyBorder="1" applyAlignment="1">
      <alignment horizontal="center" vertical="top"/>
    </xf>
    <xf numFmtId="14" fontId="25" fillId="0" borderId="11" xfId="0" applyNumberFormat="1" applyFont="1" applyBorder="1" applyAlignment="1">
      <alignment horizontal="center" vertical="top"/>
    </xf>
    <xf numFmtId="14" fontId="25" fillId="0" borderId="16" xfId="0" applyNumberFormat="1" applyFont="1" applyBorder="1" applyAlignment="1">
      <alignment horizontal="center" vertical="top"/>
    </xf>
    <xf numFmtId="14" fontId="25" fillId="2" borderId="0" xfId="0" applyNumberFormat="1" applyFont="1" applyFill="1" applyAlignment="1">
      <alignment horizontal="center" vertical="top"/>
    </xf>
    <xf numFmtId="0" fontId="0" fillId="0" borderId="1" xfId="0" applyBorder="1" applyAlignment="1">
      <alignment horizontal="left" indent="1"/>
    </xf>
    <xf numFmtId="0" fontId="27" fillId="0" borderId="0" xfId="0" applyFont="1"/>
    <xf numFmtId="0" fontId="28" fillId="0" borderId="0" xfId="0" applyFont="1"/>
    <xf numFmtId="0" fontId="0" fillId="2" borderId="1" xfId="0" applyFill="1" applyBorder="1" applyAlignment="1">
      <alignment horizontal="left"/>
    </xf>
    <xf numFmtId="41" fontId="0" fillId="2" borderId="1" xfId="0" applyNumberFormat="1" applyFill="1" applyBorder="1"/>
    <xf numFmtId="0" fontId="29" fillId="0" borderId="1" xfId="0" applyFont="1" applyBorder="1" applyAlignment="1">
      <alignment horizontal="center" vertical="center"/>
    </xf>
    <xf numFmtId="0" fontId="6" fillId="2" borderId="1" xfId="0" applyFont="1" applyFill="1" applyBorder="1"/>
    <xf numFmtId="0" fontId="6" fillId="4" borderId="1" xfId="0" applyFont="1" applyFill="1" applyBorder="1"/>
    <xf numFmtId="0" fontId="30" fillId="0" borderId="1" xfId="0" pivotButton="1" applyFont="1" applyBorder="1" applyAlignment="1">
      <alignment horizontal="center" vertical="center" wrapText="1"/>
    </xf>
    <xf numFmtId="0" fontId="30" fillId="0" borderId="1" xfId="0" applyFont="1" applyBorder="1" applyAlignment="1">
      <alignment horizontal="center" vertical="center" wrapText="1"/>
    </xf>
    <xf numFmtId="0" fontId="30" fillId="2" borderId="1" xfId="0" applyFont="1" applyFill="1" applyBorder="1" applyAlignment="1">
      <alignment horizontal="left"/>
    </xf>
    <xf numFmtId="41" fontId="30" fillId="2" borderId="1" xfId="0" applyNumberFormat="1" applyFont="1" applyFill="1" applyBorder="1"/>
    <xf numFmtId="3" fontId="30" fillId="2" borderId="1" xfId="0" applyNumberFormat="1" applyFont="1" applyFill="1" applyBorder="1" applyAlignment="1">
      <alignment horizontal="center"/>
    </xf>
    <xf numFmtId="41" fontId="30" fillId="0" borderId="1" xfId="0" applyNumberFormat="1" applyFont="1" applyBorder="1"/>
    <xf numFmtId="3" fontId="30" fillId="0" borderId="1" xfId="0" applyNumberFormat="1" applyFont="1" applyBorder="1" applyAlignment="1">
      <alignment horizontal="center"/>
    </xf>
    <xf numFmtId="0" fontId="30" fillId="0" borderId="1" xfId="0" applyFont="1" applyBorder="1" applyAlignment="1">
      <alignment horizontal="left" indent="2"/>
    </xf>
    <xf numFmtId="0" fontId="30" fillId="0" borderId="1" xfId="0" applyFont="1" applyBorder="1" applyAlignment="1">
      <alignment horizontal="left" indent="3"/>
    </xf>
    <xf numFmtId="41" fontId="32" fillId="16" borderId="1" xfId="0" applyNumberFormat="1" applyFont="1" applyFill="1" applyBorder="1"/>
    <xf numFmtId="3" fontId="32" fillId="16" borderId="1" xfId="0" applyNumberFormat="1" applyFont="1" applyFill="1" applyBorder="1" applyAlignment="1">
      <alignment horizontal="center"/>
    </xf>
    <xf numFmtId="0" fontId="30" fillId="0" borderId="1" xfId="0" applyFont="1" applyBorder="1" applyAlignment="1">
      <alignment horizontal="left" indent="7"/>
    </xf>
    <xf numFmtId="0" fontId="30" fillId="0" borderId="1" xfId="0" applyFont="1" applyBorder="1" applyAlignment="1">
      <alignment horizontal="left" indent="8"/>
    </xf>
    <xf numFmtId="0" fontId="30" fillId="0" borderId="1" xfId="0" applyFont="1" applyBorder="1" applyAlignment="1">
      <alignment horizontal="center"/>
    </xf>
    <xf numFmtId="41" fontId="33" fillId="17" borderId="1" xfId="0" applyNumberFormat="1" applyFont="1" applyFill="1" applyBorder="1"/>
    <xf numFmtId="3" fontId="33" fillId="17" borderId="1" xfId="0" applyNumberFormat="1" applyFont="1" applyFill="1" applyBorder="1" applyAlignment="1">
      <alignment horizontal="center"/>
    </xf>
    <xf numFmtId="0" fontId="0" fillId="2" borderId="0" xfId="0" applyFill="1"/>
    <xf numFmtId="0" fontId="13" fillId="0" borderId="1" xfId="0" applyFont="1" applyBorder="1" applyAlignment="1">
      <alignment horizontal="left" indent="4"/>
    </xf>
    <xf numFmtId="0" fontId="34" fillId="0" borderId="0" xfId="0" applyFont="1"/>
    <xf numFmtId="0" fontId="3" fillId="0" borderId="0" xfId="0" applyFont="1" applyAlignment="1">
      <alignment horizontal="center" vertical="center"/>
    </xf>
    <xf numFmtId="0" fontId="35" fillId="0" borderId="0" xfId="0" applyFont="1" applyAlignment="1">
      <alignment horizontal="left"/>
    </xf>
    <xf numFmtId="0" fontId="31" fillId="16" borderId="1" xfId="0" applyFont="1" applyFill="1" applyBorder="1" applyAlignment="1">
      <alignment horizontal="left" indent="1"/>
    </xf>
    <xf numFmtId="0" fontId="33" fillId="17" borderId="1" xfId="0" applyFont="1" applyFill="1" applyBorder="1" applyAlignment="1">
      <alignment horizontal="left" indent="2"/>
    </xf>
    <xf numFmtId="0" fontId="31" fillId="18" borderId="1" xfId="0" applyFont="1" applyFill="1" applyBorder="1" applyAlignment="1">
      <alignment horizontal="left" indent="5"/>
    </xf>
    <xf numFmtId="0" fontId="33" fillId="19" borderId="1" xfId="0" applyFont="1" applyFill="1" applyBorder="1" applyAlignment="1">
      <alignment horizontal="left" indent="6"/>
    </xf>
    <xf numFmtId="41" fontId="31" fillId="18" borderId="1" xfId="0" applyNumberFormat="1" applyFont="1" applyFill="1" applyBorder="1"/>
    <xf numFmtId="3" fontId="31" fillId="18" borderId="1" xfId="0" applyNumberFormat="1" applyFont="1" applyFill="1" applyBorder="1" applyAlignment="1">
      <alignment horizontal="center"/>
    </xf>
    <xf numFmtId="41" fontId="33" fillId="19" borderId="1" xfId="0" applyNumberFormat="1" applyFont="1" applyFill="1" applyBorder="1"/>
    <xf numFmtId="3" fontId="33" fillId="19" borderId="1" xfId="0" applyNumberFormat="1" applyFont="1" applyFill="1" applyBorder="1" applyAlignment="1">
      <alignment horizontal="center"/>
    </xf>
  </cellXfs>
  <cellStyles count="2">
    <cellStyle name="Comma [0]" xfId="1" builtinId="6"/>
    <cellStyle name="Normal" xfId="0" builtinId="0"/>
  </cellStyles>
  <dxfs count="3382">
    <dxf>
      <numFmt numFmtId="0" formatCode="General"/>
      <alignment horizontal="general" vertical="bottom" textRotation="0" wrapText="1" indent="0" justifyLastLine="0" shrinkToFit="0" readingOrder="0"/>
    </dxf>
    <dxf>
      <numFmt numFmtId="0" formatCode="Genera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font>
        <b/>
        <family val="2"/>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3" formatCode="_-* #,##0_-;\-* #,##0_-;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dxf>
    <dxf>
      <alignment horizontal="center"/>
    </dxf>
    <dxf>
      <alignment horizontal="center"/>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ont>
        <b/>
      </font>
    </dxf>
    <dxf>
      <font>
        <b/>
      </font>
    </dxf>
    <dxf>
      <font>
        <b/>
      </font>
    </dxf>
    <dxf>
      <font>
        <b/>
      </font>
    </dxf>
    <dxf>
      <font>
        <b/>
      </font>
    </dxf>
    <dxf>
      <font>
        <b/>
      </font>
    </dxf>
    <dxf>
      <font>
        <b/>
      </font>
    </dxf>
    <dxf>
      <font>
        <b/>
      </font>
    </dxf>
    <dxf>
      <font>
        <b/>
      </font>
    </dxf>
    <dxf>
      <font>
        <b/>
      </font>
    </dxf>
    <dxf>
      <font>
        <b/>
      </font>
    </dxf>
    <dxf>
      <fill>
        <patternFill patternType="solid">
          <bgColor rgb="FFFFC000"/>
        </patternFill>
      </fill>
    </dxf>
    <dxf>
      <font>
        <b/>
      </font>
    </dxf>
    <dxf>
      <font>
        <b/>
      </font>
    </dxf>
    <dxf>
      <font>
        <b/>
      </font>
    </dxf>
    <dxf>
      <font>
        <b/>
      </font>
    </dxf>
    <dxf>
      <font>
        <b/>
      </font>
    </dxf>
    <dxf>
      <font>
        <b/>
      </font>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ill>
        <patternFill patternType="solid">
          <bgColor rgb="FFFFFF00"/>
        </patternFill>
      </fill>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alignment wrapText="1"/>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border>
        <left style="thin">
          <color indexed="64"/>
        </left>
        <top style="thin">
          <color indexed="64"/>
        </top>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border>
        <left style="thin">
          <color indexed="64"/>
        </left>
        <top style="thin">
          <color indexed="64"/>
        </top>
        <bottom style="thin">
          <color indexed="64"/>
        </bottom>
        <horizontal/>
      </border>
    </dxf>
    <dxf>
      <alignment wrapText="1"/>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rder>
    </dxf>
    <dxf>
      <border>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vertical style="thin">
          <color indexed="64"/>
        </vertical>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vertical style="thin">
          <color indexed="64"/>
        </vertical>
        <horizontal style="thin">
          <color indexed="64"/>
        </horizontal>
      </border>
    </dxf>
    <dxf>
      <border>
        <left style="thin">
          <color indexed="64"/>
        </left>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top style="thin">
          <color indexed="64"/>
        </top>
        <bottom style="thin">
          <color indexed="64"/>
        </bottom>
      </border>
    </dxf>
    <dxf>
      <font>
        <color auto="1"/>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center"/>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alignment wrapText="1"/>
    </dxf>
    <dxf>
      <fill>
        <patternFill patternType="solid">
          <bgColor rgb="FFFFFF00"/>
        </patternFill>
      </fill>
    </dxf>
    <dxf>
      <fill>
        <patternFill patternType="solid">
          <bgColor rgb="FFFFFF00"/>
        </patternFill>
      </fill>
    </dxf>
    <dxf>
      <numFmt numFmtId="33" formatCode="_-* #,##0_-;\-* #,##0_-;_-* &quot;-&quot;_-;_-@_-"/>
    </dxf>
    <dxf>
      <font>
        <b val="0"/>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center" vertical="bottom" textRotation="0" wrapText="0" indent="0" justifyLastLine="0" shrinkToFit="0" readingOrder="0"/>
    </dxf>
    <dxf>
      <font>
        <b val="0"/>
        <i val="0"/>
        <strike val="0"/>
        <condense val="0"/>
        <extend val="0"/>
        <outline val="0"/>
        <shadow val="0"/>
        <u val="none"/>
        <vertAlign val="baseline"/>
        <sz val="7"/>
        <color rgb="FF292B2C"/>
        <name val="Segoe UI"/>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numFmt numFmtId="3" formatCode="#,##0"/>
      <fill>
        <patternFill patternType="none">
          <fgColor indexed="64"/>
          <bgColor auto="1"/>
        </patternFill>
      </fill>
      <alignment horizontal="right"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numFmt numFmtId="19" formatCode="dd/mm/yyyy"/>
      <fill>
        <patternFill patternType="none">
          <fgColor indexed="64"/>
          <bgColor auto="1"/>
        </patternFill>
      </fill>
      <alignment horizontal="center" vertical="center" textRotation="0" wrapText="0" indent="0" justifyLastLine="0" shrinkToFit="0" readingOrder="0"/>
      <border diagonalUp="0" diagonalDown="0"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border diagonalUp="0" diagonalDown="0" outline="0">
        <left/>
        <right style="medium">
          <color rgb="FFDDDDDD"/>
        </right>
        <top style="medium">
          <color rgb="FFDDDDDD"/>
        </top>
        <bottom style="medium">
          <color rgb="FFDDDDDD"/>
        </bottom>
      </border>
    </dxf>
    <dxf>
      <border outline="0">
        <top style="medium">
          <color rgb="FFDDDDDD"/>
        </top>
      </border>
    </dxf>
    <dxf>
      <border outline="0">
        <left style="medium">
          <color rgb="FFDDDDDD"/>
        </left>
        <right style="medium">
          <color rgb="FFDDDDDD"/>
        </right>
        <top style="medium">
          <color rgb="FFDDDDDD"/>
        </top>
        <bottom style="medium">
          <color rgb="FFDDDDDD"/>
        </bottom>
      </border>
    </dxf>
    <dxf>
      <font>
        <b val="0"/>
        <i val="0"/>
        <strike val="0"/>
        <condense val="0"/>
        <extend val="0"/>
        <outline val="0"/>
        <shadow val="0"/>
        <u val="none"/>
        <vertAlign val="baseline"/>
        <sz val="7"/>
        <color rgb="FF292B2C"/>
        <name val="Segoe UI"/>
        <family val="2"/>
        <scheme val="none"/>
      </font>
      <fill>
        <patternFill patternType="none">
          <fgColor indexed="64"/>
          <bgColor auto="1"/>
        </patternFill>
      </fill>
      <alignment horizontal="general" vertical="center" textRotation="0" wrapText="0" indent="0" justifyLastLine="0" shrinkToFit="0" readingOrder="0"/>
    </dxf>
    <dxf>
      <border outline="0">
        <bottom style="medium">
          <color rgb="FFDDDDDD"/>
        </bottom>
      </border>
    </dxf>
    <dxf>
      <font>
        <b/>
        <i val="0"/>
        <strike val="0"/>
        <condense val="0"/>
        <extend val="0"/>
        <outline val="0"/>
        <shadow val="0"/>
        <u val="none"/>
        <vertAlign val="baseline"/>
        <sz val="7"/>
        <color theme="0"/>
        <name val="Segoe UI"/>
        <family val="2"/>
        <scheme val="none"/>
      </font>
      <fill>
        <patternFill patternType="none">
          <fgColor indexed="64"/>
          <bgColor auto="1"/>
        </patternFill>
      </fill>
      <alignment horizontal="center" vertical="center" textRotation="0" wrapText="1" indent="0" justifyLastLine="0" shrinkToFit="0" readingOrder="0"/>
      <border diagonalUp="0" diagonalDown="0" outline="0">
        <left style="medium">
          <color rgb="FFDDDDDD"/>
        </left>
        <right style="medium">
          <color rgb="FFDDDDDD"/>
        </right>
        <top/>
        <bottom/>
      </border>
    </dxf>
    <dxf>
      <font>
        <color rgb="FF9C0006"/>
      </font>
      <fill>
        <patternFill>
          <bgColor rgb="FFFFC7CE"/>
        </patternFill>
      </fill>
    </dxf>
    <dxf>
      <alignment wrapText="1"/>
    </dxf>
    <dxf>
      <alignment wrapText="1"/>
    </dxf>
    <dxf>
      <fill>
        <patternFill>
          <bgColor rgb="FFFFFF00"/>
        </patternFill>
      </fill>
    </dxf>
    <dxf>
      <fill>
        <patternFill>
          <bgColor rgb="FFFFFF00"/>
        </patternFill>
      </fill>
    </dxf>
    <dxf>
      <fill>
        <patternFill>
          <bgColor rgb="FF92D050"/>
        </patternFill>
      </fill>
    </dxf>
    <dxf>
      <fill>
        <patternFill>
          <bgColor rgb="FF92D050"/>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rgb="FFFFFF00"/>
        </patternFill>
      </fill>
    </dxf>
    <dxf>
      <alignment vertical="center"/>
    </dxf>
    <dxf>
      <alignment vertical="center"/>
    </dxf>
    <dxf>
      <alignment wrapText="1"/>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ill>
        <patternFill>
          <bgColor theme="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ill>
        <patternFill patternType="solid">
          <bgColor theme="9" tint="-0.249977111117893"/>
        </patternFill>
      </fill>
    </dxf>
    <dxf>
      <border>
        <top style="thin">
          <color indexed="64"/>
        </top>
        <horizontal style="thin">
          <color indexed="64"/>
        </horizontal>
      </border>
    </dxf>
    <dxf>
      <font>
        <b val="0"/>
      </font>
    </dxf>
    <dxf>
      <font>
        <b val="0"/>
      </font>
    </dxf>
    <dxf>
      <font>
        <b val="0"/>
      </font>
    </dxf>
    <dxf>
      <font>
        <b val="0"/>
      </font>
    </dxf>
    <dxf>
      <font>
        <b val="0"/>
      </font>
    </dxf>
    <dxf>
      <font>
        <b val="0"/>
      </font>
    </dxf>
    <dxf>
      <font>
        <b val="0"/>
      </font>
    </dxf>
    <dxf>
      <font>
        <b val="0"/>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ill>
        <patternFill patternType="solid">
          <bgColor rgb="FFFFFF00"/>
        </patternFill>
      </fill>
    </dxf>
    <dxf>
      <font>
        <color theme="0"/>
      </font>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border>
        <top style="thin">
          <color indexed="64"/>
        </top>
        <bottom style="thin">
          <color indexed="64"/>
        </bottom>
        <horizontal style="thin">
          <color indexed="64"/>
        </horizontal>
      </border>
    </dxf>
    <dxf>
      <font>
        <b/>
      </font>
    </dxf>
    <dxf>
      <font>
        <b/>
      </font>
    </dxf>
    <dxf>
      <font>
        <b/>
      </font>
    </dxf>
    <dxf>
      <font>
        <b/>
      </font>
    </dxf>
    <dxf>
      <fill>
        <patternFill>
          <bgColor theme="8" tint="0.59999389629810485"/>
        </patternFill>
      </fill>
    </dxf>
    <dxf>
      <fill>
        <patternFill>
          <bgColor theme="8" tint="0.59999389629810485"/>
        </patternFill>
      </fill>
    </dxf>
    <dxf>
      <fill>
        <patternFill>
          <bgColor theme="8" tint="0.59999389629810485"/>
        </patternFill>
      </fill>
    </dxf>
    <dxf>
      <fill>
        <patternFill>
          <bgColor theme="8" tint="0.59999389629810485"/>
        </patternFill>
      </fill>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ont>
        <b/>
      </font>
    </dxf>
    <dxf>
      <fill>
        <patternFill>
          <bgColor theme="8" tint="0.59999389629810485"/>
        </patternFill>
      </fill>
    </dxf>
    <dxf>
      <font>
        <color theme="0"/>
      </font>
    </dxf>
    <dxf>
      <fill>
        <patternFill>
          <bgColor rgb="FF0070C0"/>
        </patternFill>
      </fill>
    </dxf>
    <dxf>
      <font>
        <b/>
      </font>
      <fill>
        <patternFill patternType="solid">
          <fgColor indexed="64"/>
          <bgColor theme="5"/>
        </patternFill>
      </fill>
    </dxf>
    <dxf>
      <font>
        <b/>
      </font>
      <fill>
        <patternFill patternType="solid">
          <fgColor indexed="64"/>
          <bgColor theme="5"/>
        </patternFill>
      </fill>
    </dxf>
    <dxf>
      <font>
        <b/>
      </font>
      <fill>
        <patternFill patternType="solid">
          <fgColor indexed="64"/>
          <bgColor theme="5"/>
        </patternFill>
      </fill>
    </dxf>
    <dxf>
      <font>
        <b/>
      </font>
    </dxf>
    <dxf>
      <font>
        <b/>
      </font>
    </dxf>
    <dxf>
      <fill>
        <patternFill patternType="solid">
          <bgColor theme="5"/>
        </patternFill>
      </fill>
    </dxf>
    <dxf>
      <fill>
        <patternFill patternType="solid">
          <bgColor theme="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right/>
        <top/>
        <bottom/>
        <horizontal/>
      </border>
    </dxf>
    <dxf>
      <fill>
        <patternFill patternType="solid">
          <bgColor theme="0" tint="-0.14999847407452621"/>
        </patternFill>
      </fill>
    </dxf>
    <dxf>
      <fill>
        <patternFill patternType="solid">
          <bgColor theme="0" tint="-0.14999847407452621"/>
        </patternFill>
      </fill>
    </dxf>
    <dxf>
      <font>
        <sz val="12"/>
      </font>
    </dxf>
    <dxf>
      <font>
        <sz val="12"/>
      </font>
    </dxf>
    <dxf>
      <alignment horizontal="cent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border>
        <left style="thin">
          <color auto="1"/>
        </left>
        <right style="thin">
          <color auto="1"/>
        </right>
        <top style="thin">
          <color auto="1"/>
        </top>
        <bottom style="thin">
          <color auto="1"/>
        </bottom>
        <vertical style="thin">
          <color auto="1"/>
        </vertical>
      </border>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00B0F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B0F0"/>
        </patternFill>
      </fill>
    </dxf>
    <dxf>
      <fill>
        <patternFill patternType="solid">
          <bgColor rgb="FFFFFF00"/>
        </patternFill>
      </fill>
    </dxf>
    <dxf>
      <numFmt numFmtId="33" formatCode="_-* #,##0_-;\-* #,##0_-;_-* &quot;-&quot;_-;_-@_-"/>
    </dxf>
    <dxf>
      <alignment horizontal="center"/>
    </dxf>
    <dxf>
      <alignment horizontal="center"/>
    </dxf>
    <dxf>
      <alignment horizontal="center"/>
    </dxf>
    <dxf>
      <alignment horizontal="center"/>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font>
        <b/>
        <family val="2"/>
      </font>
    </dxf>
    <dxf>
      <alignment horizontal="center"/>
    </dxf>
    <dxf>
      <alignment horizontal="center"/>
    </dxf>
    <dxf>
      <alignment horizontal="center"/>
    </dxf>
    <dxf>
      <font>
        <i val="0"/>
      </font>
    </dxf>
    <dxf>
      <font>
        <i val="0"/>
      </font>
    </dxf>
    <dxf>
      <font>
        <i val="0"/>
      </font>
    </dxf>
    <dxf>
      <font>
        <i val="0"/>
      </font>
    </dxf>
    <dxf>
      <font>
        <i val="0"/>
      </font>
    </dxf>
    <dxf>
      <font>
        <color auto="1"/>
      </font>
    </dxf>
    <dxf>
      <font>
        <color auto="1"/>
      </font>
    </dxf>
    <dxf>
      <font>
        <color auto="1"/>
      </font>
    </dxf>
    <dxf>
      <font>
        <color auto="1"/>
      </font>
    </dxf>
    <dxf>
      <font>
        <color auto="1"/>
      </font>
    </dxf>
    <dxf>
      <font>
        <b/>
      </font>
    </dxf>
    <dxf>
      <font>
        <b/>
      </font>
    </dxf>
    <dxf>
      <font>
        <b/>
      </font>
    </dxf>
    <dxf>
      <font>
        <b/>
      </font>
    </dxf>
    <dxf>
      <font>
        <b/>
      </font>
    </dxf>
    <dxf>
      <font>
        <b/>
      </font>
    </dxf>
    <dxf>
      <font>
        <color auto="1"/>
      </font>
    </dxf>
    <dxf>
      <font>
        <color auto="1"/>
      </font>
    </dxf>
    <dxf>
      <font>
        <b/>
        <family val="2"/>
      </font>
    </dxf>
    <dxf>
      <font>
        <b/>
        <family val="2"/>
      </font>
    </dxf>
    <dxf>
      <font>
        <b/>
        <family val="2"/>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ont>
        <b/>
        <i/>
        <color theme="4" tint="-0.249977111117893"/>
      </font>
    </dxf>
    <dxf>
      <fill>
        <patternFill patternType="solid">
          <fgColor indexed="64"/>
          <bgColor theme="9" tint="0.39997558519241921"/>
        </patternFill>
      </fill>
    </dxf>
    <dxf>
      <font>
        <b/>
        <family val="2"/>
      </font>
    </dxf>
    <dxf>
      <alignment horizontal="center"/>
    </dxf>
    <dxf>
      <alignment vertical="top"/>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i/>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color theme="4" tint="-0.249977111117893"/>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ont>
        <color theme="4" tint="-0.249977111117893"/>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bgColor theme="9" tint="0.39997558519241921"/>
        </patternFill>
      </fill>
    </dxf>
    <dxf>
      <fill>
        <patternFill patternType="solid">
          <bgColor rgb="FF92D05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ill>
        <patternFill patternType="solid">
          <bgColor rgb="FF00B050"/>
        </patternFill>
      </fill>
    </dxf>
    <dxf>
      <font>
        <color theme="0"/>
      </font>
    </dxf>
    <dxf>
      <fill>
        <patternFill patternType="solid">
          <bgColor rgb="FF00B050"/>
        </patternFill>
      </fill>
    </dxf>
    <dxf>
      <fill>
        <patternFill patternType="solid">
          <bgColor rgb="FFFFFF00"/>
        </patternFill>
      </fill>
    </dxf>
    <dxf>
      <fill>
        <patternFill patternType="solid">
          <bgColor theme="0" tint="-0.249977111117893"/>
        </patternFill>
      </fill>
    </dxf>
    <dxf>
      <fill>
        <patternFill patternType="solid">
          <bgColor theme="0" tint="-0.249977111117893"/>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ill>
        <patternFill patternType="solid">
          <bgColor theme="4" tint="-0.499984740745262"/>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ill>
        <patternFill patternType="solid">
          <bgColor theme="4" tint="0.39997558519241921"/>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patternType="solid">
          <bgColor theme="4" tint="0.39997558519241921"/>
        </patternFill>
      </fill>
    </dxf>
    <dxf>
      <font>
        <color theme="0"/>
      </font>
    </dxf>
    <dxf>
      <fill>
        <patternFill patternType="solid">
          <bgColor theme="4" tint="-0.499984740745262"/>
        </patternFill>
      </fill>
    </dxf>
    <dxf>
      <fill>
        <patternFill patternType="solid">
          <bgColor rgb="FFFFC000"/>
        </patternFill>
      </fill>
    </dxf>
    <dxf>
      <fill>
        <patternFill patternType="solid">
          <bgColor theme="0" tint="-0.249977111117893"/>
        </patternFill>
      </fill>
    </dxf>
    <dxf>
      <fill>
        <patternFill patternType="solid">
          <bgColor rgb="FFFFFF00"/>
        </patternFill>
      </fil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s>
  <tableStyles count="0" defaultTableStyle="TableStyleMedium2" defaultPivotStyle="PivotStyleLight16"/>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3.xml"/><Relationship Id="rId21" Type="http://schemas.openxmlformats.org/officeDocument/2006/relationships/externalLink" Target="externalLinks/externalLink2.xml"/><Relationship Id="rId42" Type="http://schemas.openxmlformats.org/officeDocument/2006/relationships/theme" Target="theme/theme1.xml"/><Relationship Id="rId47" Type="http://schemas.openxmlformats.org/officeDocument/2006/relationships/powerPivotData" Target="model/item.data"/><Relationship Id="rId63" Type="http://schemas.openxmlformats.org/officeDocument/2006/relationships/customXml" Target="../customXml/item15.xml"/><Relationship Id="rId68" Type="http://schemas.openxmlformats.org/officeDocument/2006/relationships/customXml" Target="../customXml/item20.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pivotCacheDefinition" Target="pivotCache/pivotCacheDefinition9.xml"/><Relationship Id="rId37" Type="http://schemas.microsoft.com/office/2007/relationships/slicerCache" Target="slicerCaches/slicerCache2.xml"/><Relationship Id="rId53" Type="http://schemas.openxmlformats.org/officeDocument/2006/relationships/customXml" Target="../customXml/item5.xml"/><Relationship Id="rId58" Type="http://schemas.openxmlformats.org/officeDocument/2006/relationships/customXml" Target="../customXml/item10.xml"/><Relationship Id="rId74" Type="http://schemas.openxmlformats.org/officeDocument/2006/relationships/customXml" Target="../customXml/item26.xml"/><Relationship Id="rId79" Type="http://schemas.openxmlformats.org/officeDocument/2006/relationships/customXml" Target="../customXml/item31.xml"/><Relationship Id="rId5" Type="http://schemas.openxmlformats.org/officeDocument/2006/relationships/worksheet" Target="worksheets/sheet5.xml"/><Relationship Id="rId61" Type="http://schemas.openxmlformats.org/officeDocument/2006/relationships/customXml" Target="../customXml/item13.xml"/><Relationship Id="rId82" Type="http://schemas.openxmlformats.org/officeDocument/2006/relationships/customXml" Target="../customXml/item34.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pivotCacheDefinition" Target="pivotCache/pivotCacheDefinition4.xml"/><Relationship Id="rId30" Type="http://schemas.openxmlformats.org/officeDocument/2006/relationships/pivotCacheDefinition" Target="pivotCache/pivotCacheDefinition7.xml"/><Relationship Id="rId35" Type="http://schemas.openxmlformats.org/officeDocument/2006/relationships/pivotCacheDefinition" Target="pivotCache/pivotCacheDefinition12.xml"/><Relationship Id="rId43" Type="http://schemas.openxmlformats.org/officeDocument/2006/relationships/connections" Target="connections.xml"/><Relationship Id="rId48" Type="http://schemas.openxmlformats.org/officeDocument/2006/relationships/calcChain" Target="calcChain.xml"/><Relationship Id="rId56" Type="http://schemas.openxmlformats.org/officeDocument/2006/relationships/customXml" Target="../customXml/item8.xml"/><Relationship Id="rId64" Type="http://schemas.openxmlformats.org/officeDocument/2006/relationships/customXml" Target="../customXml/item16.xml"/><Relationship Id="rId69" Type="http://schemas.openxmlformats.org/officeDocument/2006/relationships/customXml" Target="../customXml/item21.xml"/><Relationship Id="rId77"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3.xml"/><Relationship Id="rId72" Type="http://schemas.openxmlformats.org/officeDocument/2006/relationships/customXml" Target="../customXml/item24.xml"/><Relationship Id="rId80" Type="http://schemas.openxmlformats.org/officeDocument/2006/relationships/customXml" Target="../customXml/item3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2.xml"/><Relationship Id="rId33" Type="http://schemas.openxmlformats.org/officeDocument/2006/relationships/pivotCacheDefinition" Target="pivotCache/pivotCacheDefinition10.xml"/><Relationship Id="rId38" Type="http://schemas.microsoft.com/office/2007/relationships/slicerCache" Target="slicerCaches/slicerCache3.xml"/><Relationship Id="rId46" Type="http://schemas.openxmlformats.org/officeDocument/2006/relationships/sheetMetadata" Target="metadata.xml"/><Relationship Id="rId59" Type="http://schemas.openxmlformats.org/officeDocument/2006/relationships/customXml" Target="../customXml/item11.xml"/><Relationship Id="rId67" Type="http://schemas.openxmlformats.org/officeDocument/2006/relationships/customXml" Target="../customXml/item19.xml"/><Relationship Id="rId20" Type="http://schemas.openxmlformats.org/officeDocument/2006/relationships/externalLink" Target="externalLinks/externalLink1.xml"/><Relationship Id="rId41" Type="http://schemas.microsoft.com/office/2007/relationships/slicerCache" Target="slicerCaches/slicerCache6.xml"/><Relationship Id="rId54" Type="http://schemas.openxmlformats.org/officeDocument/2006/relationships/customXml" Target="../customXml/item6.xml"/><Relationship Id="rId62" Type="http://schemas.openxmlformats.org/officeDocument/2006/relationships/customXml" Target="../customXml/item14.xml"/><Relationship Id="rId70" Type="http://schemas.openxmlformats.org/officeDocument/2006/relationships/customXml" Target="../customXml/item22.xml"/><Relationship Id="rId75" Type="http://schemas.openxmlformats.org/officeDocument/2006/relationships/customXml" Target="../customXml/item27.xml"/><Relationship Id="rId83"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pivotCacheDefinition" Target="pivotCache/pivotCacheDefinition5.xml"/><Relationship Id="rId36" Type="http://schemas.microsoft.com/office/2007/relationships/slicerCache" Target="slicerCaches/slicerCache1.xml"/><Relationship Id="rId49" Type="http://schemas.openxmlformats.org/officeDocument/2006/relationships/customXml" Target="../customXml/item1.xml"/><Relationship Id="rId57" Type="http://schemas.openxmlformats.org/officeDocument/2006/relationships/customXml" Target="../customXml/item9.xml"/><Relationship Id="rId10" Type="http://schemas.openxmlformats.org/officeDocument/2006/relationships/worksheet" Target="worksheets/sheet10.xml"/><Relationship Id="rId31" Type="http://schemas.openxmlformats.org/officeDocument/2006/relationships/pivotCacheDefinition" Target="pivotCache/pivotCacheDefinition8.xml"/><Relationship Id="rId44" Type="http://schemas.openxmlformats.org/officeDocument/2006/relationships/styles" Target="styles.xml"/><Relationship Id="rId52" Type="http://schemas.openxmlformats.org/officeDocument/2006/relationships/customXml" Target="../customXml/item4.xml"/><Relationship Id="rId60" Type="http://schemas.openxmlformats.org/officeDocument/2006/relationships/customXml" Target="../customXml/item12.xml"/><Relationship Id="rId65" Type="http://schemas.openxmlformats.org/officeDocument/2006/relationships/customXml" Target="../customXml/item17.xml"/><Relationship Id="rId73" Type="http://schemas.openxmlformats.org/officeDocument/2006/relationships/customXml" Target="../customXml/item25.xml"/><Relationship Id="rId78" Type="http://schemas.openxmlformats.org/officeDocument/2006/relationships/customXml" Target="../customXml/item30.xml"/><Relationship Id="rId81"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microsoft.com/office/2007/relationships/slicerCache" Target="slicerCaches/slicerCache4.xml"/><Relationship Id="rId34" Type="http://schemas.openxmlformats.org/officeDocument/2006/relationships/pivotCacheDefinition" Target="pivotCache/pivotCacheDefinition11.xml"/><Relationship Id="rId50" Type="http://schemas.openxmlformats.org/officeDocument/2006/relationships/customXml" Target="../customXml/item2.xml"/><Relationship Id="rId55" Type="http://schemas.openxmlformats.org/officeDocument/2006/relationships/customXml" Target="../customXml/item7.xml"/><Relationship Id="rId76" Type="http://schemas.openxmlformats.org/officeDocument/2006/relationships/customXml" Target="../customXml/item28.xml"/><Relationship Id="rId7" Type="http://schemas.openxmlformats.org/officeDocument/2006/relationships/worksheet" Target="worksheets/sheet7.xml"/><Relationship Id="rId71" Type="http://schemas.openxmlformats.org/officeDocument/2006/relationships/customXml" Target="../customXml/item23.xml"/><Relationship Id="rId2" Type="http://schemas.openxmlformats.org/officeDocument/2006/relationships/worksheet" Target="worksheets/sheet2.xml"/><Relationship Id="rId29" Type="http://schemas.openxmlformats.org/officeDocument/2006/relationships/pivotCacheDefinition" Target="pivotCache/pivotCacheDefinition6.xml"/><Relationship Id="rId24" Type="http://schemas.openxmlformats.org/officeDocument/2006/relationships/pivotCacheDefinition" Target="pivotCache/pivotCacheDefinition1.xml"/><Relationship Id="rId40" Type="http://schemas.microsoft.com/office/2007/relationships/slicerCache" Target="slicerCaches/slicerCache5.xml"/><Relationship Id="rId45" Type="http://schemas.openxmlformats.org/officeDocument/2006/relationships/sharedStrings" Target="sharedStrings.xml"/><Relationship Id="rId66" Type="http://schemas.openxmlformats.org/officeDocument/2006/relationships/customXml" Target="../customXml/item18.xml"/></Relationships>
</file>

<file path=xl/drawings/drawing1.xml><?xml version="1.0" encoding="utf-8"?>
<xdr:wsDr xmlns:xdr="http://schemas.openxmlformats.org/drawingml/2006/spreadsheetDrawing" xmlns:a="http://schemas.openxmlformats.org/drawingml/2006/main">
  <xdr:twoCellAnchor editAs="oneCell">
    <xdr:from>
      <xdr:col>18</xdr:col>
      <xdr:colOff>236220</xdr:colOff>
      <xdr:row>3</xdr:row>
      <xdr:rowOff>45721</xdr:rowOff>
    </xdr:from>
    <xdr:to>
      <xdr:col>21</xdr:col>
      <xdr:colOff>231140</xdr:colOff>
      <xdr:row>19</xdr:row>
      <xdr:rowOff>2540</xdr:rowOff>
    </xdr:to>
    <mc:AlternateContent xmlns:mc="http://schemas.openxmlformats.org/markup-compatibility/2006" xmlns:a14="http://schemas.microsoft.com/office/drawing/2010/main">
      <mc:Choice Requires="a14">
        <xdr:graphicFrame macro="">
          <xdr:nvGraphicFramePr>
            <xdr:cNvPr id="2" name="SubKoord">
              <a:extLst>
                <a:ext uri="{FF2B5EF4-FFF2-40B4-BE49-F238E27FC236}">
                  <a16:creationId xmlns:a16="http://schemas.microsoft.com/office/drawing/2014/main" id="{C46E0087-5DF1-B73D-F92F-812E69738B6A}"/>
                </a:ext>
              </a:extLst>
            </xdr:cNvPr>
            <xdr:cNvGraphicFramePr/>
          </xdr:nvGraphicFramePr>
          <xdr:xfrm>
            <a:off x="0" y="0"/>
            <a:ext cx="0" cy="0"/>
          </xdr:xfrm>
          <a:graphic>
            <a:graphicData uri="http://schemas.microsoft.com/office/drawing/2010/slicer">
              <sle:slicer xmlns:sle="http://schemas.microsoft.com/office/drawing/2010/slicer" name="SubKoord"/>
            </a:graphicData>
          </a:graphic>
        </xdr:graphicFrame>
      </mc:Choice>
      <mc:Fallback xmlns="">
        <xdr:sp macro="" textlink="">
          <xdr:nvSpPr>
            <xdr:cNvPr id="0" name=""/>
            <xdr:cNvSpPr>
              <a:spLocks noTextEdit="1"/>
            </xdr:cNvSpPr>
          </xdr:nvSpPr>
          <xdr:spPr>
            <a:xfrm>
              <a:off x="20939760" y="548640"/>
              <a:ext cx="1828800" cy="27508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579120</xdr:colOff>
      <xdr:row>3</xdr:row>
      <xdr:rowOff>30480</xdr:rowOff>
    </xdr:from>
    <xdr:to>
      <xdr:col>15</xdr:col>
      <xdr:colOff>579120</xdr:colOff>
      <xdr:row>16</xdr:row>
      <xdr:rowOff>150495</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12999720" y="579120"/>
              <a:ext cx="1828800" cy="24669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510540</xdr:colOff>
      <xdr:row>3</xdr:row>
      <xdr:rowOff>45721</xdr:rowOff>
    </xdr:from>
    <xdr:to>
      <xdr:col>12</xdr:col>
      <xdr:colOff>510540</xdr:colOff>
      <xdr:row>11</xdr:row>
      <xdr:rowOff>45721</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11102340" y="594361"/>
              <a:ext cx="1828800" cy="15087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533400</xdr:colOff>
      <xdr:row>10</xdr:row>
      <xdr:rowOff>175261</xdr:rowOff>
    </xdr:from>
    <xdr:to>
      <xdr:col>12</xdr:col>
      <xdr:colOff>533400</xdr:colOff>
      <xdr:row>18</xdr:row>
      <xdr:rowOff>99061</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125200" y="2186941"/>
              <a:ext cx="1828800" cy="12725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1287780</xdr:colOff>
      <xdr:row>3</xdr:row>
      <xdr:rowOff>99060</xdr:rowOff>
    </xdr:from>
    <xdr:to>
      <xdr:col>7</xdr:col>
      <xdr:colOff>680720</xdr:colOff>
      <xdr:row>26</xdr:row>
      <xdr:rowOff>68580</xdr:rowOff>
    </xdr:to>
    <mc:AlternateContent xmlns:mc="http://schemas.openxmlformats.org/markup-compatibility/2006" xmlns:a14="http://schemas.microsoft.com/office/drawing/2010/main">
      <mc:Choice Requires="a14">
        <xdr:graphicFrame macro="">
          <xdr:nvGraphicFramePr>
            <xdr:cNvPr id="3" name="Status_GUP_TUP">
              <a:extLst>
                <a:ext uri="{FF2B5EF4-FFF2-40B4-BE49-F238E27FC236}">
                  <a16:creationId xmlns:a16="http://schemas.microsoft.com/office/drawing/2014/main" id="{D27D82E3-97DC-1678-7A02-2916FAA9CAB2}"/>
                </a:ext>
              </a:extLst>
            </xdr:cNvPr>
            <xdr:cNvGraphicFramePr/>
          </xdr:nvGraphicFramePr>
          <xdr:xfrm>
            <a:off x="0" y="0"/>
            <a:ext cx="0" cy="0"/>
          </xdr:xfrm>
          <a:graphic>
            <a:graphicData uri="http://schemas.microsoft.com/office/drawing/2010/slicer">
              <sle:slicer xmlns:sle="http://schemas.microsoft.com/office/drawing/2010/slicer" name="Status_GUP_TUP"/>
            </a:graphicData>
          </a:graphic>
        </xdr:graphicFrame>
      </mc:Choice>
      <mc:Fallback xmlns="">
        <xdr:sp macro="" textlink="">
          <xdr:nvSpPr>
            <xdr:cNvPr id="0" name=""/>
            <xdr:cNvSpPr>
              <a:spLocks noTextEdit="1"/>
            </xdr:cNvSpPr>
          </xdr:nvSpPr>
          <xdr:spPr>
            <a:xfrm>
              <a:off x="8595360" y="647700"/>
              <a:ext cx="1828800" cy="43738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133574</xdr:colOff>
      <xdr:row>4</xdr:row>
      <xdr:rowOff>151504</xdr:rowOff>
    </xdr:from>
    <xdr:to>
      <xdr:col>26</xdr:col>
      <xdr:colOff>299870</xdr:colOff>
      <xdr:row>18</xdr:row>
      <xdr:rowOff>58158</xdr:rowOff>
    </xdr:to>
    <mc:AlternateContent xmlns:mc="http://schemas.openxmlformats.org/markup-compatibility/2006" xmlns:a14="http://schemas.microsoft.com/office/drawing/2010/main">
      <mc:Choice Requires="a14">
        <xdr:graphicFrame macro="">
          <xdr:nvGraphicFramePr>
            <xdr:cNvPr id="2" name="SubKoord 3">
              <a:extLst>
                <a:ext uri="{FF2B5EF4-FFF2-40B4-BE49-F238E27FC236}">
                  <a16:creationId xmlns:a16="http://schemas.microsoft.com/office/drawing/2014/main" id="{646BFA3E-7509-3169-35E3-809CA12FCC58}"/>
                </a:ext>
              </a:extLst>
            </xdr:cNvPr>
            <xdr:cNvGraphicFramePr/>
          </xdr:nvGraphicFramePr>
          <xdr:xfrm>
            <a:off x="0" y="0"/>
            <a:ext cx="0" cy="0"/>
          </xdr:xfrm>
          <a:graphic>
            <a:graphicData uri="http://schemas.microsoft.com/office/drawing/2010/slicer">
              <sle:slicer xmlns:sle="http://schemas.microsoft.com/office/drawing/2010/slicer" name="SubKoord 3"/>
            </a:graphicData>
          </a:graphic>
        </xdr:graphicFrame>
      </mc:Choice>
      <mc:Fallback xmlns="">
        <xdr:sp macro="" textlink="">
          <xdr:nvSpPr>
            <xdr:cNvPr id="0" name=""/>
            <xdr:cNvSpPr>
              <a:spLocks noTextEdit="1"/>
            </xdr:cNvSpPr>
          </xdr:nvSpPr>
          <xdr:spPr>
            <a:xfrm>
              <a:off x="22410868" y="868680"/>
              <a:ext cx="1833731" cy="24167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50.46247604167" createdVersion="7" refreshedVersion="8" minRefreshableVersion="3" recordCount="1838" xr:uid="{5C2D79D1-D154-4085-AA2A-3D7A2F0C0EAC}">
  <cacheSource type="worksheet">
    <worksheetSource name="SPBY"/>
  </cacheSource>
  <cacheFields count="38">
    <cacheField name="Program" numFmtId="0">
      <sharedItems/>
    </cacheField>
    <cacheField name="Kegiatan" numFmtId="0">
      <sharedItems/>
    </cacheField>
    <cacheField name="KRO" numFmtId="0">
      <sharedItems/>
    </cacheField>
    <cacheField name="RO" numFmtId="0">
      <sharedItems/>
    </cacheField>
    <cacheField name="Komponen" numFmtId="0">
      <sharedItems/>
    </cacheField>
    <cacheField name="SubKomponen" numFmtId="0">
      <sharedItems/>
    </cacheField>
    <cacheField name="Akun" numFmtId="0">
      <sharedItems/>
    </cacheField>
    <cacheField name="MAK4" numFmtId="0">
      <sharedItems count="113">
        <s v="WA.2378.EBA.962.301.A.524111"/>
        <s v="WA.2378.EBA.962.301.B.524111"/>
        <s v="WA.2378.EBA.962.301.D.524111"/>
        <s v="WA.2378.EBA.962.301.E.522192"/>
        <s v="WA.2378.EBA.994.002.GA.521111"/>
        <s v="WA.2378.EBA.994.002.GA.521811"/>
        <s v="WA.2378.EBA.994.002.GB.521114"/>
        <s v="WA.2378.EBA.994.002.GB.522141"/>
        <s v="WA.2378.EBA.994.002.GC.523121"/>
        <s v="WA.2378.EBD.955.301.A.521211"/>
        <s v="WA.2378.EBD.955.301.D.521211"/>
        <s v="WA.2378.EBD.955.301.D.524111"/>
        <s v="WA.2378.EBD.955.301.F.521811"/>
        <s v="WA.2378.EBA.962.301.C.524111"/>
        <s v="WA.2378.EBA.962.301.E.524111"/>
        <s v="WA.2378.EBA.994.002.GD.521111"/>
        <s v="WA.2378.EBD.955.301.F.524111"/>
        <s v="WA.2378.EBA.994.002.GC.523199"/>
        <s v="WA.2378.EBA.962.301.F.521219"/>
        <s v="DL.2376.AFA.001.054.A.521211"/>
        <s v="DL.2376.AFA.001.054.A.524111"/>
        <s v="WA.2378.EBA.962.301.F.521211"/>
        <s v="DL.2376.AFA.001.053.A.524111"/>
        <s v="DL.2376.AFA.001.053.A.521219"/>
        <s v="DL.2376.AFA.001.053.A.521211"/>
        <s v="DL.2376.AFA.001.053.A.521811"/>
        <s v="DL.2376.AFA.001.051.A.521211"/>
        <s v="DL.2376.AFA.001.051.B.524111"/>
        <s v="DL.2376.AFA.001.051.B.521211"/>
        <s v="WA.2378.EBA.962.301.G.521219"/>
        <s v="WA.2378.EBA.962.301.G.524111"/>
        <s v="DL.2376.AFA.001.052.A.524111"/>
        <s v="WA.2378.EBA.962.301.I.524111"/>
        <s v="WA.2378.EBA.962.301.I.521219"/>
        <s v="WA.2378.EBA.958.311.A.521211"/>
        <s v="WA.2378.EBD.952.301.A.524111"/>
        <s v="WA.2378.EBD.952.301.C.524111"/>
        <s v="WA.2378.EBD.953.301.B.521211"/>
        <s v="WA.2378.EBD.953.302.A.521211"/>
        <s v="WA.2378.EBD.953.302.A.524111"/>
        <s v="WA.2378.EBD.955.301.C.521211"/>
        <s v="WA.2378.EBA.962.301.B.522192"/>
        <s v="WA.2378.EBA.962.301.E.521241"/>
        <s v="WA.2378.EBA.962.301.A.524113"/>
        <s v="WA.2378.EBA.962.301.B.521211"/>
        <s v="WA.2378.EBA.962.301.C.524113"/>
        <s v="DL.2376.AFA.001.051.A.522151"/>
        <s v="DL.2376.AFA.001.051.A.524111"/>
        <s v="DL.2376.AFA.001.051.B.522151"/>
        <s v="WA.2378.EBA.962.301.G.522151"/>
        <s v="WA.2378.EBA.962.301.G.521211"/>
        <s v="WA.2378.EBA.962.301.I.521211"/>
        <s v="DL.2376.AFA.001.052.A.521211"/>
        <s v="WA.2378.EBD.955.301.B.521211"/>
        <s v="WA.2378.EBD.955.301.B.524111"/>
        <s v="WA.2378.EBD.955.301.E.521211"/>
        <s v="DL.2376.AFA.001.053.A.522151"/>
        <s v="DL.2376.AFA.001.053.B.522192"/>
        <s v="DL.2376.AFA.001.053.B.524111"/>
        <s v="WA.2378.EBD.952.301.A.521211"/>
        <s v="WA.2378.EBD.952.301.A.521219"/>
        <s v="WA.2378.EBD.952.301.B.521211"/>
        <s v="WA.2378.EBD.952.301.C.521211"/>
        <s v="WA.2378.EBD.953.301.A.521219"/>
        <s v="WA.2378.EBA.958.311.A.521811"/>
        <s v="WA.2378.EBD.952.301.A.521811"/>
        <s v="WA.2378.EBD.952.301.B.521811"/>
        <s v="WA.2378.EBD.952.301.C.521811"/>
        <s v="WA.2378.EBA.962.301.A.521211"/>
        <s v="WA.2378.EBA.994.002.GD.521115"/>
        <s v="WA.2378.EBA.962.301.E.521211"/>
        <s v="WA.2378.EBA.962.301.D.521211"/>
        <s v="WA.2378.EBA.962.301.C.521211"/>
        <s v="WA.4345.EBC.996.301.B.521811"/>
        <s v="WA.4345.EBC.996.301.B.521211"/>
        <s v="DL.2376.AFA.001.053.B.521219"/>
        <s v="WA.2378.EBD.953.301.B.521219"/>
        <s v="DL.2376.AFA.001.053.B.521211"/>
        <s v="WA.2378.EBD.955.301.A.524111"/>
        <s v="DL.2376.AFA.001.053.B.521811"/>
        <s v="DL.2376.AFA.001.053.B.522151"/>
        <s v="WA.4345.EBC.996.301.A.521811"/>
        <s v="WA.4345.EBC.996.301.B.524111"/>
        <s v="WA.4345.EBC.996.302.A.521211"/>
        <s v="WA.4345.EBC.996.302.A.521811"/>
        <s v="WA.2378.EBD.953.301.A.521211"/>
        <s v="WA.2378.EBD.953.301.B.524111"/>
        <s v="WA.2378.EBA.962.301.I.522151"/>
        <s v="WA.2378.EBA.962.301.E.522191"/>
        <s v="WA.2378.EBD.952.301.B.521219"/>
        <s v="WA.2378.EBD.955.301.F.521211"/>
        <s v="DL.2376.AFA.001.054.A.521219"/>
        <s v="WA.2378.EBD.953.302.A.521219"/>
        <s v="WA.2378.EBA.958.311.A.524111"/>
        <s v="DL.2376.AFA.001.053.C.521211"/>
        <s v="WA.2378.EBA.962.301.F.524111"/>
        <s v="DL.2376.AFA.001.053.C.521219"/>
        <s v="WA.4345.EBC.996.301.A.521211"/>
        <s v="WA.2378.EBA.962.301.J.524111"/>
        <s v="DL.2376.AFA.001.053.A.524113"/>
        <s v="WA.4345.EBC.996.301.A.522151"/>
        <s v="WA.4345.EBC.996.301.A.524111"/>
        <s v="WA.2378.EBD.952.301.B.524111"/>
        <s v="DL.2376.AFA.001.052.B.524111"/>
        <s v="WA.2378.EBD.953.301.A.524111"/>
        <s v="DL.2376.AFA.001.053.C.524111"/>
        <s v="WA.4345.EBC.996.301.C.521211"/>
        <s v="WA.4345.EBC.996.301.B.522151"/>
        <s v="WA.4345.EBC.996.301.B.521219"/>
        <s v="WA.4345.EBC.996.301.A.521219"/>
        <s v="WA.4345.EBC.996.301.B.524119"/>
        <s v="WA.2378.EBA.962.301.C.522141"/>
        <s v="WA.2378.EBA.994.001.GA.511129"/>
      </sharedItems>
    </cacheField>
    <cacheField name="Eselon2" numFmtId="0">
      <sharedItems count="1">
        <s v="Pusat Pendidikan KP"/>
      </sharedItems>
    </cacheField>
    <cacheField name="Koord" numFmtId="0">
      <sharedItems count="4">
        <s v="Tata Usaha"/>
        <s v="Kelembagaan dan Ketenagaan"/>
        <s v="Penyelenggaraan Pendidikan"/>
        <s v="Perencanaan dan Evaluasi"/>
      </sharedItems>
    </cacheField>
    <cacheField name="SubKoord" numFmtId="0">
      <sharedItems count="8">
        <s v="Umum"/>
        <s v="Keuangan"/>
        <s v="Ketenagaan"/>
        <s v="Kelembagaan"/>
        <s v="Metode dan Kurikulum"/>
        <s v="Peserta Didik dan Sarana Prasarana"/>
        <s v="Perencanaan"/>
        <s v="Evaluasi"/>
      </sharedItems>
    </cacheField>
    <cacheField name="Detil" numFmtId="0">
      <sharedItems count="118">
        <s v="Implementasi SIMAK - BMN"/>
        <s v="Perjalanan Koordinasi, Sinkronisasi dan pendampingan"/>
        <s v="Penyusunan Bahan Tindak Lanjut dan Pemutakhiran Data"/>
        <s v="Test Lab Rapid/Antigen/PCR"/>
        <s v="Keperluan sehari hari perkantoran"/>
        <s v="Langganan biaya video conference dan Zoho"/>
        <s v="Jamuan"/>
        <s v="Langganan Majalah dan Surat Kabar"/>
        <s v="ATK"/>
        <s v="Bahan Komputer"/>
        <s v="Pengiriman surat dan dokumen/barang lainnya"/>
        <s v="Sewa Mesin Photocopy"/>
        <s v="Pemeliharaan dan Operasional Kendaraan Roda 4"/>
        <s v="Cetakan SPIP"/>
        <s v="Perjalanan Evaluasi Kinerja Keuangan dan Penyusunan Laporan"/>
        <s v="Perjalanan Pembinaan"/>
        <s v="Perjalanan Pengelolaan Penatausahaan Arsip dan Sinkronisasi Tata"/>
        <s v="Perjalanan Pengelolaan SDM Aparatur"/>
        <s v="BPJS Ketenagakerjaan Pengemudi dan Pramubhakti"/>
        <s v="Estetika Kantor dan Pengharum Ruangan"/>
        <s v="Kertas Fotocopy A4"/>
        <s v="Kertas Fotocopy F4"/>
        <s v="Pakaian Dinas Pegawai"/>
        <s v="Perjalanan Penyelenggaraan Verifikasi"/>
        <s v="Pemeliharaan Aquarium (2 unit)"/>
        <s v="Pemeliharaan dan Operasional Kendaraan Roda Dua"/>
        <s v="Pemeliharaan dan Operasional Kendaraan Pejabat Eselon II"/>
        <s v="Langganan biaya video conference (500 orang lebih)"/>
        <s v="Dukungan Pelaksanaan Peningkatan Kompetensi Pendidik dan"/>
        <s v="Bahan Konsumsi Rapat"/>
        <s v="Perjalanan Evaluasi Beban Kerja Guru dan Dosen"/>
        <s v="Penggandaan"/>
        <s v="Perjalanan Pembentukan Kelembagaan Pendidikan KP"/>
        <s v="Langganan biaya video conference"/>
        <s v="Konsumsi/Bahan Makanan"/>
        <s v="perjalanan Penyusunan NSPK Metode dan Kurikulum"/>
        <s v="Fasilitasi Pelaksanaan Kewirausahaan dan TEFA"/>
        <s v="NSPK Peserta Didik Standar Sarana dan Prasarana Pendidikan KP"/>
        <s v="Perjalanan Koordinasi Penerimaan dan Penetapan Terpusat Peserta"/>
        <s v="Konsumsi/Bahan Makan"/>
        <s v="Perjalanan Penyusunan Perencanaan Pendidikan KP"/>
        <s v="Perjalanan Identifikasi dan kajian program pendidikan KP"/>
        <s v="Perjalanan Penilaian Kinerja Pendidikan KP"/>
        <s v="Paket Data dan Komunikasi Pegawai (60x12)"/>
        <s v="Koordinasi kearsipan"/>
        <s v="Perjalanan Koordinasi"/>
        <s v="Kertas Kop A4 (4 warna)"/>
        <s v="Kertas Kop F4 (4 warna)"/>
        <s v="Narasumber/Pembahas"/>
        <s v="Perjalanan Bimbingan dan Pembinaan Metode dan Kurikulum"/>
        <s v="Narasumber/Pembahas/Praktisi"/>
        <s v="Perjalanan Identifikasi dan Koordinasi"/>
        <s v="Test Rapid/AntigenPCR"/>
        <s v="Perjalanan Penjaminan Mutu Kelembagaan"/>
        <s v="Langganan biaya aplikasi komunikasi daring (zoom/linktree/zoho)"/>
        <s v="Komputer suplies"/>
        <s v="Masker, hand sanitizer, desinfektan, multivitami/suplemen (60 peg x"/>
        <s v="PPK Pusat Pendiidikan"/>
        <s v="Bendahara Pengeluaran Pembantu (1 ORG x 12 BLN)"/>
        <s v="Staf Pengelola Keuangan KPA ( 1 ORG x 12 BLN)"/>
        <s v="Pejabat Pengadaan Barang dan Jasa 1 ORG x 12 BLN"/>
        <s v="Penyimpan BMN Pembantu 1 ORG x 12 BLN"/>
        <s v="Pengelola SAK Pembantu 1 ORG x 12 BLN"/>
        <s v="Pengelola BMN Pembantu 1 ORG x 12 BLN"/>
        <s v="Komputer PC"/>
        <s v="Printer"/>
        <s v="LCD"/>
        <s v="Kamera"/>
        <s v="Cetakan Kegiatan Administrasi Kepegawaian Pusdik KP (Buku"/>
        <s v="Cetakan Kegiatan dan Laporan"/>
        <s v="Penggadaan"/>
        <s v="Amplop Kop Besar"/>
        <s v="Amplop Kop Kecil"/>
        <s v="Dukungan Pembentukan Kelembagaan"/>
        <s v="Paket Data dan Komunikasi pimpinan"/>
        <s v="Pencetakan Buku Peraturan"/>
        <s v="Perjalanan Koordinasi dan pengadministrasian Tugas Belajar"/>
        <s v="Cetakan Weekly Report Tahun 2022"/>
        <s v="Perjalanan Data dan Informasi Pendidikan KP"/>
        <s v="Cetakan Buku Panduan Penerimaan Peserta Didik"/>
        <s v="Cetak Leaflet Penerimaan peserta didik"/>
        <s v="Cetakan"/>
        <s v="Sewa Ruang Arsip dan Penyimpanan BMN"/>
        <s v="Peningkatan Kapasitas Pegawai"/>
        <s v="Laptop/Notebook"/>
        <s v="Cetakan Kelembagaan Pendidikan Vokasi"/>
        <s v="Pencetakan dan Penjilidan LPJ Bendahara"/>
        <s v="Dukungan Pelaksanaan Evaluasi Beban Kerja Guru dan Dosen"/>
        <s v="Perjalanan Peserta Tugas Belajar"/>
        <s v="Perjalanan Kerjasama Pendidikan KP"/>
        <s v="Perjalanan Peningkatan Kompetensi Pendidik dan Tenaga"/>
        <s v="Perjalanan dukungan wisuda"/>
        <s v="Dukungan Penerimaan dan Penetapan Peserta Didik"/>
        <s v="Transport lokal"/>
        <s v="Perjalanan Sinkronisasi Kegiatan Pendidikan KP"/>
        <s v="Pelaksanaan Wisuda Pendidikan Tinggi KP"/>
        <s v="Perjalanan Monev Kegiatan Teknis Pendidikan KP"/>
        <s v="Map Pusdik KP"/>
        <s v="Dukungan Penjaminan Mutu Kelembagaan"/>
        <s v="Anggota Tim Penghapusan BMN 3 ORANG x 1 KEG"/>
        <s v="Ketua Tim Penghapusan BMN"/>
        <s v="Sekretaris Tim Penghapusan BMN"/>
        <s v="Perjalanan Koordinasi dan pengadministrasian Tugas Belajar dan"/>
        <s v="Langganan biaya aplikasi komunikasi daring"/>
        <s v="Perawatan Barang Inventaris Kantor"/>
        <s v="Perjalanan Reviu Dampak Peraturan Revitalisasi Vokasi"/>
        <s v="Buku TPA Toefl"/>
        <s v="Perlengkapan Protokol kesehatan Peserta"/>
        <s v="Perlengkapan Peserta"/>
        <s v="Perlengkapan TPA Toefl"/>
        <s v="Langganan biaya Aplikasi, video conference dan Zoho"/>
        <s v="Perlengkapan Protokol kesehatan TPA Toefl"/>
        <s v="Pencetakan/Publikasi"/>
        <s v="Dukungan Penyelenggaraan Tugas Belajar"/>
        <s v="Perjalanan Peserta"/>
        <s v="Sewa Kendaraan / Mobil (2 kali)"/>
        <s v="Cetakan Penetapan Peserta Didik"/>
        <s v="Belanja uang makan PNS"/>
      </sharedItems>
    </cacheField>
    <cacheField name="Noitem" numFmtId="0">
      <sharedItems/>
    </cacheField>
    <cacheField name="Uraian" numFmtId="0">
      <sharedItems count="1670">
        <s v="Bayar ke Sutrisno. Perdin Jkt - Depok, Jabar (PP). Tgl 10 Februari 2022. Dalam rangka menindaklanjuti permintaan dokumen BPK_RI terkait inventarisasi BMN. Tgl. 10 Februari 2022"/>
        <s v="Bayar ke Nining Widiyowati. Perdin Jkt - Depok, Jabar (PP). Tgl 10 Februari 2022. Dalam rangka menindaklanjuti permintaan dokumen BPK_RI terkait inventarisasi BMN. Tgl. 10 Februari"/>
        <s v="Bayar ke Abdurahman Rasyid. Perdin Jkt - Depok, Jabar (PP). Tgl 10 Februari 2022. Dalam rangka menindaklanjuti permintaan dokumen BPK_RI terkait inventarisasi BMN. Tgl. 10 Februari"/>
        <s v="Bayar ke Ida Farida. Perdin Jkt - Depok, Jabar (PP). Tgl 10 Februari 2022. Dalam rangka menindaklanjuti permintaan dokumen BPK_RI terkait inventarisasi BMN. Tgl. 10 Februari 2022"/>
        <s v="Bayar ke Heri Febriansyah. Perdin Jkt - Depok, Jabar (PP). Tgl 10 Februari 2022. Dalam rangka menindaklanjuti permintaan dokumen BPK_RI terkait inventarisasi BMN. Tgl. 10 Februari 2022"/>
        <s v="Bayar ke Sutrisno. Perdin Jkt - Politeknik AUP Ps.Minggu, Jaksel (PP). Tgl 18 Maret 2022. Dalam rangka menindaklanjuti permintaan dokumen BPK_RI terkait inventarisasi BMN. Tgl. 18"/>
        <s v="Bayar ke Arif Wahyudi. Perdin Jkt - Politeknik AUP Ps.Minggu, Jaksel (PP). Tgl 18 Maret 2022. Dalam rangka menindaklanjuti permintaan dokumen BPK_RI terkait inventarisasi BMN. Tgl. 18"/>
        <s v="Bayar ke Bambang Suprakto. Perdin Jakarta - Tangsel, Banten. Tgl. 02 Februari 2022. Dalam rangka menghadiri rakor Rencana Kerjasama Pendidikan Vokasi K/L dan Pembahasan Strategis"/>
        <s v="Bayar ke Joko Pitoyo. Perdin Jakarta - Tangsel, Banten. Tgl. 02 Februari 2022. Dalam rangka menghadiri rakor Rencana Kerjasama Pendidikan Vokasi K/L dan Pembahasan Strategis TL"/>
        <s v="Bayar ke Andy Afriandi. Perdin Jakarta - Tangsel, Banten. Tgl. 02 Februari 2022. Dalam rangka menghadiri rakor Rencana Kerjasama Pendidikan Vokasi K/L dan Pembahasan Strategis TL"/>
        <s v="Bayar ke Bambang Suprakto. Perdin Jakarta - Bone, Sulsel PP. Tgl. 4-6 Februari 2022. Dalam rangka mendampingi Kunker Anggota Komisi IV DPR RI di SUPM N Bone, Sulsel. Tgl. 6"/>
        <s v="Bayar ke Dwi Hertanto. Perdin Jakarta - Bone, Sulsel PP. Tgl. 4-6 Februari 2022. Dalam rangka mendampingi Kunker Anggota Komisi IV DPR RI di SUPM N Bone, Sulsel. Tgl. 6 Februari 2022."/>
        <s v="Bayar ke Bambang Suprakto. Perdin Jakarta - Wakatobi, Sulteng (PP). Tgl. 09-13 Februari 2022. Dalam rangka melakukan pendampingan kunker Utusan Khusus Republik Seychelles"/>
        <s v="Bayar ke Sri Widodo BS., Perdin Jakarta - Wakatobi, Sulteng (PP). Tgl. 09-13 Februari 2022. Dalam rangka melakukan pendampingan kunker Utusan Khusus Republik Seychelles untuk"/>
        <s v="Bayar ke Sutrisno. Perdin Jakarta - Politeknik AUP Jakarta, Jaksel PP. Tgl. 16-17 Maret 2022. Dalam rangka kegiatan Penyusunan Laporan Kerja Evaluasi (LKE) Wilayah Bebas dr Korupsi"/>
        <s v="Bayar ke Arif Wahyudi. Perdin Jakarta - Politeknik AUP Jakarta, Jaksel PP. Tgl. 16-17 Maret 2022. Dalam rangka kegiatan Penyusunan Laporan Kerja Evaluasi (LKE) Wilayah Bebas dr"/>
        <s v="Bayar ke Abdurahman Rasyid. Perdin Jakarta - Politeknik AUP Jakarta, Jaksel PP. Tgl. 16-17 Maret 2022. Dalam rangka kegiatan Penyusunan Laporan Kerja Evaluasi (LKE) Wilayah Bebas"/>
        <s v="Bayar ke Praktek Dokter 24 jam. Belanja Jasa. Penanganan Pandemi Covid-19: Pembayaran Rapid Test_Antigen keg Pengelolaan Administrasi Kepegawaian Pusdik KP an. Dwiyantini"/>
        <s v="Bayar ke Bona Mitra Keluarga. Belanja Jasa. Penanganan Pandemi Covid-19: Pembayaran Rapid Test_Antigen keg Pengelolaan Administrasi Kepegawaian Pusdik KP an. Rina Ariani. Tgl"/>
        <s v="Bayar ke farmalab. Belanja Jasa. Penanganan Pandemi Covid-19: Pembayaran Rapid Test_Antigen kegiatan Pengelolaan Administrasi Kepegawaian Pusdik KP an. Timin. Tgl 07"/>
        <s v="Bayar ke Quictest. Belanja Jasa. Penanganan Pandemi Covid-19: Pembayaran Rapid Test_Antigen kegiatan Pengelolaan Administrasi Kepegawaian Pusdik KP an. Cut Dara Thahira."/>
        <s v="Bayar ke Klinik Pratama Rawat Jalan Sejahtera. Belanja Jasa. Penanganan Pandemi Covid-19: Pembayaran Rapid Test_Antigen keg Pengelolaan Administrasi Kepegawaian Pusdik KP an."/>
        <s v="Bayar ke Klinik Makmur Jaya I. Belanja Jasa. Penanganan Pandemi Covid-19: Pembayaran Rapid Test_Antigen keg Pengelolaan Administrasi Kepegawaian Pusdik KP an. Wiwit Firnayanti."/>
        <s v="Bayar ke BIOMED. Belanja Jasa. Penanganan Pandemi Covid-19: Pembayaran Rapid Test_Antigen kegiatan Pengelolaan Administrasi Kepegawaian Pusdik KP an. Nani Hendarsih."/>
        <s v="Bayar ke Klinik Kimia Farma_Pilar Mas. Belanja Jasa. Penanganan Pandemi Covid-19: Pembayaran Rapid Test_PCR keg Pengelolaan Administrasi Kepegawaian Pusdik KP an. M."/>
        <s v="Bayar ke Clinicheck. Belanja Jasa. Penanganan Pandemi Covid-19: Pembayaran Rapid Test_Antigen kegiatan Pengelolaan Administrasi Kepegawaian Pusdik KP an. Si Widodo Budi"/>
        <s v="Bayar ke Klinik Medika. Belanja Jasa. Penanganan Pandemi Covid-19: Pembayaran Rapid Test_Antigen kegiatan Pengelolaan Administrasi Kepegawaian Pusdik KP an. Arif Wahyudi. Tgl"/>
        <s v="Bayar ke Klinik Mulia Medika. Belanja Jasa. Penanganan Pandemi Covid-19: Pembayaran Rapid Test_Antigen keg Pengelolaan Administrasi Kepegawaian Pusdik KP an. M. Arif"/>
        <s v="Bayar ke RS Permata Depok. Belanja Jasa. Penanganan Pandemi Covid-19: Pembayaran Rapid Test_PCR kegiatan Pengelolaan Administrasi Kepegawaian Pusdik KP an. Dwiyantini"/>
        <s v="Bayar ke Smart Lab. Belanja Jasa. Penanganan Pandemi Covid-19: Pembayaran Rapid Test_Antigen kegiatan Pengelolaan Administrasi Kepegawaian Pusdik KP an. Falsa Besti P. Tgl"/>
        <s v="Bayar ke Klinik Avida Medical Center. Belanja Jasa. Penanganan Pandemi Covid-19: Pembayaran Rapid Test_PCR keg Pengelolaan Administrasi Kepegawaian Pusdik KP an. Arif"/>
        <s v="Bayar ke Klinik Medika. Belanja Jasa. Penanganan Pandemi Covid-19: Pembayaran Rapid Test_Antigen keg Pengelolaan Administrasi Kepegawaian Pusdik KP an. Abdurahman Rasyid."/>
        <s v="Bayar ke Klinik Sahabat. Belanja Jasa. Penanganan Pandemi Covid-19: Pembayaran Rapid Test_Antigen kegiatan Pengelolaan Administrasi Kepegawaian Pusdik KP an. Sutrisno. Tgl 10"/>
        <s v="Bayar ke bumame farmasi. Belanja Jasa. Penanganan Pandemi Covid-19: Pembayaran Rapid Test_PCR keg Pengelolaan Administrasi Kepegawaian Pusdik KP an. Norma MP Manoppo. Tgl"/>
        <s v="Bayar ke Klinik Isykarima. Belanja Jasa. Penanganan Pandemi Covid-19: Pembayaran Rapid Test_Antigen kegiatan Pengelolaan Administrasi Kepegawaian Pusdik KP an. M. Irfan Fauzi. Tgl"/>
        <s v="Bayar ke RSIA Sayang Bunda. Belanja Jasa. Penanganan Pandemi Covid-19: Pembayaran Rapid Test_PCR kegiatan Pengelolaan Administrasi Kepegawaian Pusdik KP an. Rini Ariani. Tgl"/>
        <s v="Bayar ke RSIA Sayang Bunda. Belanja Jasa. Penanganan Pandemi Covid-19: Pembayaran Rapid Test_PCR kegiatan Pengelolaan Administrasi Kepegawaian Pusdik KP an. Siti Alkuwati."/>
        <s v="Bayar ke RS Kramat 128. Belanja Jasa. Penanganan Pandemi Covid-19: Pembayaran Rapid Test_Antigen kegiatan Pengelolaan Administrasi Kepegawaian Pusdik KP an. R. Gelora"/>
        <s v="Bayar ke Klinik Sahabat. Belanja Jasa. Penanganan Pandemi Covid-19: Pembayaran Rapid Test_Antigen kegiatan Pengelolaan Administrasi Kepegawaian Pusdik KP an. Sutrisno. Tgl 15"/>
        <s v="Bayar ke Lab Klinik Galaxy. Belanja Jasa. Penanganan Pandemi Covid-19: Pembayaran Rapid Test_PCR kegiatan Pengelolaan Administrasi Kepegawaian Pusdik KP an. Eka Chistiastuti. Tgl"/>
        <s v="Bayar ke PT. Pos Indonesia Tbk. Belanja Keperluan Perkantoran: Pembelian materai keperluan sehari-hari perkantoran kegiatan operasional Pusat Pendidikan KP, Tgl 05 Januari 2022."/>
        <s v="Bayar ke PT. Tirta Investama. Belanja Keperluan Sehari-hari Perkantoran: Pembayaran air minum pegawai Pusat Pendidikan KP Bulan Januari 2022. Tgl. 31 Januari 2022"/>
        <s v="Bayar ke CV. Mitra Inti Kobar. Belanja Keperluan Perkantoran: Pembelian keperluan rumah tangga pantry Pusdik KP Bulan Februari 2022, Tgl 04 Februari 2022."/>
        <s v="Bayar ke CV. Mitra Inti Kobar. Belanja Keperluan Perkantoran: Pembelian makanan/minuman kecil untuk rapat dan penerimaan tamu kegiatan operasional Pusdik KP Bulan Februari 2022,"/>
        <s v="Bayar ke Kios H. Mistar. Belanja Keperluan Perkantoran: Pembelian air minum keperluan Pusat Pendidikan KP periode Bulan Februari 2022. Tgl. 21 Februari 2022."/>
        <s v="Bayar ke Indihome Speedy. Belanja Barang Non Operasional Lainnya. Pembayaran Indihome Speedy kegiatan Pusat Pendidikan KP Bulan Maret 2022. Tgl. 18 Maret 2022."/>
        <s v="Bayar ke Zoom Video C. Inc. Belanja Barang Non Operasional Lainnya. Pembayaran zoom video conference kegiatan Pusat Pendidikan KP Bulan Maret 2022. Tgl. 16 Maret 2022."/>
        <s v="Bayar ke hijau stamp. Belanja Keperluan Perkantoran: Pembuatan stempel kepeluan sehari-hari perkantoran Pusat Pendidikan KP, Tgl 16 Maret 2022."/>
        <s v="ayar ke toko nabigha. Belanja Keperluan Sehari-hari Perkantoran: Pembelian papan tulis white board dan kapur Pusat Pendidikan KP. Tgl. 18 Maret 2022"/>
        <s v="Bayar ke Delicio: Pembelian konsumsi jamuan rapat Penyiapan Jawaban Mediasi Perkara Perdata Nomor 21/Pdt.G/GP.Son pada Politeknik KP Sorong. Tgl. 21 Maret 2022"/>
        <s v="Bayar ke RM Karya Sinar Bundo: Pembelian konsumsi jamuan rapat Penyiapan Jawaban Mediasi Perkara Perdata Nomor 21/Pdt.G/GP.Son pada Politeknik KP Sorong. Tgl. 21 Maret"/>
        <s v="Bayar ke Island Agency. Belanja Keperluan Sehari-hari Perkantoran: Pembayaran Langganan surat kabar/majalah Pusat Pendidikan KP Bulan Maret 2022. Tgl. 31 Maret 2022"/>
        <s v="Bayar ke PT. Tirta Investama. Belanja Keperluan Sehari-hari Perkantoran: Pembayaran air minum pegawai Pusat Pendidikan KP Bulan Maret 2022. Tgl. 31 Maret 2022"/>
        <s v="Belanja Penyelenggaraan"/>
        <s v="Belanja Barang Persediaan Barang Konsumsi: Pembelian ATK kegiatan Bidang Kelembagaan dan Ketenagaan Pusat Pendidikan KP Bulan Bulan Januari 2022"/>
        <s v="Belanja Barang Persediaan Barang Konsumsi: Pembelian ATK kegiatan Bagian Tata Usaha Pusat Pendidikan KP Bulan Bulan Januari 2022"/>
        <s v=" Belanja Barang Persediaan Barang Konsumsi: Pembelian Bahan Komputer kegiatan Bidang"/>
        <s v="Belanja Barang Persediaan Barang Konsumsi: Pembelian Bahan Komputer kegiatan Bidang Penyelenggaraan Pendidikan Pusat Pendidikan KP Bulan Januari 2022"/>
        <s v="Belanja Barang Persediaan Barang Konsumsi: Pembelian Bahan Komputer kegiatan Bidang Kelembagaan dan Ketenagaan Pusat Pendidikan KP Bulan Januari 2022"/>
        <s v="Belanja Barang Persediaan Barang Konsumsi: Pembelian Bahan Komputer kegiatan Bagian Tata Usaha Pusat Pendidikan KP Bulan Januari 2022"/>
        <s v="Bayar ke JNE. Belanja Pengiriman Surat Dinas Pos Pusat. Pengiriman surat dan dokumen/barang lainnya kegiatan Pusat Pendidikan KP Bulan Maret 2022. Tgl. 16 Maret 2022."/>
        <s v="Bayar ke TIKI. Belanja Pengiriman Surat Dinas Pos Pusat. Pengiriman surat dan dokumen/barang lainnya kegiatan Pusat Pendidikan KP Bulan Maret 2022. Tgl. 24 Maret 2022."/>
        <s v="Bayar ke PT. Kreasi Pratama Solusindo. Belanja Sewa: Pembayaran sewa mesin photocopy Pusat Pendidikan KP Bulan Januari 2022, tgl. 02 Februari 2022."/>
        <s v="Bayar ke PT. Kreasi Pratama Solusindo. Belanja Sewa: Pembayaran sewa mesin photocopy Pusat Pendidikan KP Bulan Maret 2022, tgl. 31 Maret 2022."/>
        <s v="Bayar ke CV. AUTOMINDO. Belanja Pemeliharaan Peralatan dan Mesin: Pembayaran service kendaraan operasional roda 4 Pusdik KP Nopol B 2622 DQ Bulan Februari 2022, tgl. 08"/>
        <s v="Bayar ke CV. AUTOMINDO. Belanja Pemeliharaan Peralatan dan Mesin: Pembayaran service kendaraan operasional roda 4 Pusdik KP Nopol B 2951 DQ Bulan Februari 2022, tgl. 25"/>
        <s v="Bayar ke CV. AUTOMINDO. Belanja Pemeliharaan Peralatan dan Mesin: Pembayaran service kendaraan operasional roda 4 Pusdik KP Nopol B 2951 DQ Bulan Maret 2022, tgl. 28 Maret"/>
        <s v="Bayar ke CV. AUTOMINDO. Belanja Pemeliharaan Peralatan dan Mesin: Pembayaran service kendaraan operasional roda 4 Pusdik KP Nopol B 1606 MQ Bulan Maret 2022, tgl. 30 Maret"/>
        <s v="Bayar ke CV. AUTOMINDO. Belanja Pemeliharaan Peralatan dan Mesin: Pembayaran service kendaraan operasional roda 4 Pusdik KP Nopol B 2030 MQ Bulan Maret 2022, tgl. 31 Maret"/>
        <s v="Bayar ke CV Rena Abadi, Belanja Bahan Pembelian ATK dalam rangka mendukung kegiatan Sistim Akuntansi Keuangan Berbasiis Akrual"/>
        <s v="Bayar ke CV kegiatan Sistim Akuntansi Keuangan Berbasiis Akrual"/>
        <s v="Bayar ke CV Rena Abadi, Belanja Bahan Pembelian ATK dalam rangka mendukung kegiatan Evaluasi Kinerja Keuangan dan Penyusunan SPIP"/>
        <s v="Bayar ke CV kegiatan Evaluasi Kinerja Keuangan dan Penyusunan SPIP"/>
        <s v="Bayar ke CV. Hero Garuda Kinerja Keuangan dan Penyusunan SPIP"/>
        <s v="Bayar ke  Wawan Kuncoro, S.Pt.Pi, perjalanan dinas Jkt -  Karawang tgl. 24 sd 25 Maret 2022, Koordinasi dengan Tim SPIP Politeknik KP Karawang terkait Laporan SPIP Triwulan I Tahun"/>
        <s v="Bayar ke  Andi Afriandi, perjalanan dinas Jkt -  Karawang tgl. 24 sd 25 Maret 2022, Koordinasi dengan Tim SPIP Politeknik KP Karawang terkait Laporan SPIP Triwulan I Tahun 2022"/>
        <s v="Bayar ke  Wawan Kuncoro, S.Pt.Pi, perjalanan dinas Jkt -  Pangandaran  tgl. 28  sd 30  Maret 2022, Koordinasi dengan Tim SPIP Politeknik KP Pangandaran  terkait Laporan SPIP Triwulan I"/>
        <s v="Bayar ke Koordinasi dengan Tim SPIP Politeknik KP Pangandaran  terkait Laporan SPIP Triwulan I Tahun"/>
        <s v="Bayar ke  Sutrisno , S.Pi, MM, perjalanan dinas Jkt - Gedung I BRSDMKP Ancol dalam ranka Evaluasi Pelaksanaan Kegiatan dan Anggaran sesuai dengan Manajemen Resiko TA. 2022 dan"/>
        <s v="Bayar ke ranka Evaluasi Pelaksanaan Kegiatan dan Anggaran sesuai dengan Manajemen Resiko TA."/>
        <s v="Bayar ke  Erma Indriyani, S.Pi, perjalanan dinas Jkt - Gedung I BRSDMKP Ancol dalam ranka Evaluasi Pelaksanaan Kegiatan dan Anggaran sesuai dengan Manajemen Resiko TA. 2022 dan"/>
        <s v="Bayar ke  Nova Riana Banjarnahor, A.Pi, MM perjalanan dinas Jkt - Gedung I BRSDMKP Ancol dalam ranka Evaluasi Pelaksanaan Kegiatan dan Anggaran sesuai dengan Manajemen Resiko"/>
        <s v="Bayar ke CV Rena Abadi, Belanja Bahan Pembelian ATK dalam rangka mendukung kegiatan Verifikasi dan Validasi Pertanggung Jawaban Kegiatan"/>
        <s v="Bayar ke CV Validasi Pertanggung Jawaban Kegiatan"/>
        <s v="Bayar ke Bambang Suprakto. Perdin Jakarta - Kota Agung, Lampung. Tgl. 16-17 April 2022. Dalam rangka kegiatan Panen Udang Vannamei Busmetik di SUPM Kota Agung. Tgl 17 April"/>
        <s v="Bayar ke Dwi Hertanto. Perdin Jakarta - Kota Agung, Lampung. Tgl. 16-17 April 2022. Dalam rangka mendampingi kegiatan Kapusdik KP Acara Panen Udang Vannamei Busmetik di SUPM"/>
        <s v="Bayar ke Sri Widodo Budi Santoso. Perdin Jakarta - Tegal, Jateng (PP). Tgl. 18-19 April 2022. Dalam rangka melakukan persiapan dan pendampingan kunjungan kerja Men.KP di SUPM"/>
        <s v="Bayar ke M. Irfan Fauzi. Perdin Jakarta - Tegal, Jateng (PP). Tgl. 18-19 April 2022. Dalam rangka melakukan persiapan dan pendampingan kunjungan kerja Men.KP di SUPM Tegal. Tgl"/>
        <s v="Bayar ke Arif Wahyudi. Perdin Jakarta - Ciracas, Jaktim (PP). Tgl. 25 Maret 2022. Dalam rangka kegiatan penataan dokumen laporan BMN lingkup Pusat Pendidikan KP TA. 2018 s.d. 2020 di"/>
        <s v="Bayar ke Nining Widiyowati. Perdin Jakarta - Ciracas, Jaktim (PP). Tgl. 25 Maret 2022. Dalam rangka kegiatan penataan dokumen laporan BMN lingkup Pusat Pendidikan KP TA. 2018 s.d."/>
        <s v="Bayar ke Abdurrahman Rasyid. Perdin Jakarta - Ciracas, Jaktim (PP). Tgl. 25 Maret 2022. Dalam rangka kegiatan penataan dokumen laporan BMN lingkup Pusat Pendidikan KP TA. 2018"/>
        <s v="Bayar ke Sarwono. Perdin Jakarta - Ciracas, Jaktim (PP). Tgl. 25 Maret 2022. Dalam rangka kegiatan penataan dokumen laporan BMN lingkup Pusat Pendidikan KP TA. 2018 s.d. 2020 di"/>
        <s v="Bayar ke Wiwit Firna Yanti. Perdin Jakarta - Ciracas, Jaktim (PP). Tgl. 25 Maret 2022. Dalam rangka kegiatan penataan dokumen laporan BMN lingkup Pusat Pendidikan KP TA. 2018 s.d."/>
        <s v="Bayar ke Arif Wahyudi. Perdin Jakarta - Ciracas, Jaktim (PP). Tgl. 01 April 2022. Dalam rangka Monev percepatan penyelesaian disposisi e-layar pegawai Pusdik KP. Tgl. 01 April 2022."/>
        <s v="Bayar ke Cut Dara Thahira. Perdin Jakarta - Ciracas, Jaktim (PP). Tgl. 01 April 2022. Dalam rangka Monev percepatan penyelesaian disposisi e-layar pegawai Pusdik KP. Tgl. 01 April 2022."/>
        <s v="Bayar ke Ida Farida. Perdin Jakarta - Ciracas, Jaktim (PP). Tgl. 01 April 2022. Dalam rangka Monev percepatan penyelesaian disposisi e-layar pegawai Pusdik KP. Tgl. 01 April 2022."/>
        <s v="Bayar ke Antoni. Perdin Jakarta - Ciracas, Jaktim (PP). Tgl. 01 April 2022. Dalam rangka Monev percepatan penyelesaian disposisi e-layar pegawai Pusdik KP. Tgl. 01 April 2022."/>
        <s v="Bayar ke Heri Febriansyah. Perdin Jakarta - Ciracas, Jaktim (PP). Tgl. 01 April 2022. Dalam rangka Monev percepatan penyelesaian disposisi e-layar pegawai Pusdik KP. Tgl. 01 April 2022."/>
        <s v="Bayar ke Sutrisno. Perdin Jakarta - Ancol, Jakut (PP). Tgl. 22 Maret 2022. Dalam rangka kegiatan persiapan Penyusunan Matrik Peran Hasil Tahun 2022 lingkup Pusdik KP. Tgl. 22"/>
        <s v="Bayar ke Arif Wahyudi. Perdin Jakarta - Ancol, Jakut (PP). Tgl. 22 Maret 2022. Dalam rangka kegiatan persiapan Penyusunan Matrik Peran Hasil Tahun 2022 lingkup Pusdik KP. Tgl. 22"/>
        <s v="Bayar ke R. Gelora Wijayanto. Perdin Jakarta - Ancol, Jakut (PP). Tgl. 22 Maret 2022. Dalam rangka kegiatan persiapan Penyusunan Matrik Peran Hasil Tahun 2022 lingkup Pusdik KP. Tgl."/>
        <s v="Bayar ke Dedy Heru S. Perdin Jakarta - Ancol, Jakut (PP). Tgl. 22 Maret 2022. Dalam rangka kegiatan persiapan Penyusunan Matrik Peran Hasil Tahun 2022 lingkup Pusdik KP. Tgl. 22"/>
        <s v="Bayar ke Fatima Inamunjita. Perdin Jakarta - Ancol, Jakut (PP). Tgl. 22 Maret 2022. Dalam rangka kegiatan persiapan Penyusunan Matrik Peran Hasil Tahun 2022 lingkup Pusdik KP. Tgl."/>
        <s v="Bayar ke Antoni. Perdin Jakarta - Ancol, Jakut (PP). Tgl. 22 Maret 2022. Dalam rangka kegiatan persiapan Penyusunan Matrik Peran Hasil Tahun 2022 lingkup Pusdik KP. Tgl. 22 Maret 2022."/>
        <s v="Bayar ke Delicio: Pembelian konsumsi snack rapat Pembahasan Percepatan untuk program kerja Pusdik KP dalam rangka mendukung program kerja 100 hari kerja Ka. BRSDM KP. Tgl. 10"/>
        <s v="Bayar ke Delicio: Pembelian konsumsi snack (pagi + sore) dalam rangka rapat Progress Persiapan Side Event : Virtual Job Fair KP &amp; Apel Siaga Virtual Penyuluh Perikanan. Tgl. 28"/>
        <s v="Bayar ke Demmy Sambel Cetar: Pembelian konsumsi (makan siang) jamuan Pelepasan Pegawai Purna Tugas lingkup Pusdik KP. Tgl. 31 Maret 2022"/>
        <s v="Bayar Ketenagakerjaan Pengemudi dan Pramubhakti lingkup Pusat Pendidikan KP Bulan Februari"/>
        <s v="Bayar ke Zoom Video C. Inc. Belanja Barang Non Operasional Lainnya. Pembayaran zoom video conference kegiatan Pusat Pendidikan KP Bulan April 2022. Tgl. 16 April 2022."/>
        <s v="Bayar ke Indihome Speedy. Belanja Barang Non Operasional Lainnya. Pembayaran Indihome Speedy kegiatan Pusat Pendidikan KP Bulan April 2022. Tgl. 18 April 2022."/>
        <s v="Bayar Ketenagakerjaan Pengemudi dan Pramubhakti lingkup Pusat Pendidikan KP Bulan Maret 2022,"/>
        <s v="Bayar ke CV. Prima Karya Sentosa. Belanja Keperluan Perkantoran: Pembelian bingkai pigura kegiatan estetika kantor kegiatan Pusat Pendidikan KP, Tgl 18 April 2022."/>
        <s v="Bayar ke FINS Anugerah Alam. Belanja Keperluan Perkantoran: Pembayaran biaya estetika kantor kegiatan Pusat Pendidikan KP periode Bulan April 2022. Tgl. 20 April 2022."/>
        <s v="Bayar Ketenagakerjaan Pengemudi dan Pramubhakti lingkup Pusat Pendidikan KP Bulan April 2022,"/>
        <s v="Belanja Barang Persediaan Barang Konsumsi: Pembelian kertas foto copy kegiatan operasional Pusat Pendidikan KP Bulan April 2022. Tgl 11 April 2022."/>
        <s v="Bayar ke TIKI. Belanja Pengiriman Surat Dinas Pos Pusat. Pengiriman surat dan dokumen/barang lainnya kegiatan Pusat Pendidikan KP Bulan April 2022. Tgl. 07 April 2022."/>
        <s v="ayar ke CV. Bintang Kalbar. Belanja Keperluan Perkantoran: Pembayaran Pekerjaan Pangadaan Pakaian Dinas Pegawai Tahun 2022, tgl. 18 April 2022."/>
        <s v="Bayar ke CV. Hero Garuda rangka menduku+A166ng kegiatan Sistim Akuntansi  Keuangan Berbasiis Akrual, tgl.  22  April"/>
        <s v="Bayar ke CV. Hero Garuda Biaya Penyelenggaraan Sistem Pengendalian Intern Pemerintah (SPIP), Pusdik KP  Tahun 2021   tgl."/>
        <s v="Bayar ke melakukan penyelenggaraan GUP ( Revolving ) ke 3 Lingkup Pusat Pebdidikan KP , tgl."/>
        <s v="Bayar ke rangka melakukan penyelenggaraan GUP ( Revolving ) ke 3 Lingkup Pusat Pebdidikan KP , tgl."/>
        <s v="Bayar ke  Erma Indriyani, S.Pi perjalanan dinas Jkt -  Ancol tgl. 13 sd 14  2022, dalam rangka melakukan penyelenggaraan GUP ( Revolving ) ke 3 Lingkup Pusat Pebdidikan KP , tgl."/>
        <s v="Bayar ke  Fransisco perjalanan dinas Jkt -  Ancol tgl. 13 sd 14  2022, dalam rangka melakukan penyelenggaraan GUP ( Revolving ) ke 3 Lingkup Pusat Pebdidikan KP , tgl.  18 April 2022"/>
        <s v="Bayar ke  Nova Riana Banjarnahor, A.Pi, MM perjalanan dinas Jkt -  Ancol tgl. 13 sd 14  2022, dalam rangka melakukan penyelenggaraan GUP ( Revolving ) ke 3 Lingkup Pusat Pebdidikan"/>
        <s v="Bayar ke  Muhammad Arif Mustaqim, S.St.Pi perjalanan dinas Jkt -  Ancol tgl. 13 sd 14  2022, dalam rangka melakukan penyelenggaraan GUP ( Revolving ) ke 3 Lingkup Pusat Pebdidikan"/>
        <s v="Bayar ke CV. Media Nusantara Jaya. Belanja Pemeliharaan Lainnya : Pembayaran Pemeliharaan Aquarium Pusat Pendidikan KP Bulan Januari 2022, tgl. 20 Januari 2022."/>
        <s v="Bayar ke CV. AUTOMINDO. Belanja Pemeliharaan Peralatan dan Mesin: Pembayaran service kendaraan operasional roda 4 Pusdik KP Nopol B 1606 MQ Bulan April 2022, tgl. 08 April 2022."/>
        <s v="Bayar ke CV. AUTOMINDO. Belanja Pemeliharaan Peralatan dan Mesin: Pembayaran service kendaraan operasional roda 4 Pusdik KP Nopol B 2951 DQ Bulan April 2022, tgl. 08 April 2022."/>
        <s v="Bayar ke Fransisco S. Ndori dkk. Belanja Pemeliharaan Peralatan dan Mesin: Pembayaran BBM kendaraan operasional roda 2 Pusat Pendidikan KP Bulan Maret 2022, Tgl. 01 April 2022."/>
        <s v="Bayar ke Lancar Jaya Agung. Belanja Pemeliharaan Peralatan dan Mesin: Pembayaran service kendaraan operasional roda 4 Pusdik KP Nopol B 1446 PQH Bulan April 2022, tgl. 07 April"/>
        <s v="Bayar ke Bungur Jaya Motor. Belanja Pemeliharaan Peralatan dan Mesin: Pembayaran service kendaraan operasional roda 4 Pusdik KP Nopol B 1446 PQH Bulan April 2022, tgl. 07 April"/>
        <s v="Bayar ke Motor One. Belanja Pemeliharaan Peralatan dan Mesin: Pembayaran service kendaraan operasional roda 2 Pusdik KP Nopol B 6497 SRQ Bulan Maret 2022, tgl. 20 April"/>
        <s v="Bayar ke Zoom, Belanja Barang Non Operasional Lainnya, Langganan Biaya Video Conference (100 orang) dalam rangka Kegiatan Peningkatan Kompetensi Pendidik dan Tenaga"/>
        <s v="Bayar ke CV. HD Prakasa, Belanja Barang Non Operasional Lainnya, Pencetakan Sertifikat Kegiatan Penyamaan Persepsi Beban Kerja Dosen (BKD) dan Uji Kompetensi Asesor BKD"/>
        <s v="Bayar ke CV. Putra Kualabhee Jaya, Belanja Bahan Konsumsi Rapat Pembahasan Peralihan SDM SUPM Bone dan SUPM Kupang ke Politeknik KP Bone dan Politeknik KP Kupang tanggal"/>
        <s v="Pembayaran Belanja Barang Non Operasional Lainnya, Langganan Biaya Video Conference (100 orang) dalam rangka Kegiatan Peningkatan Kompetensi Pendidik dan Tenaga"/>
        <s v="Pembayaran Belanja Bahan Pembelian ATK dalam rangka Kegiatan Evaluasi Beban Kerja Dosen Tahun 2022"/>
        <s v="Pembayaran Belanja Bahan Pembelian Bahan Komputer dalam rangka Kegiatan Evaluasi Beban Kerja Dosen Tahun 2022"/>
        <s v="Pembayaran Perjadin Jkt-Jkt (PP) tgl 15-16 Februari 2022 dlm rangka Melakukan Pendampingan Kegiatan Evaluasi Beban Kerja Dosen an. Dwi Hertanto, dkk"/>
        <s v="Pembayaran Perjadin Jkt-Bogor (PP) tgl 16-17 Maret 2022 dlm rangka Melakukan Pendampingan Keg. Penyamaan Persepsi BKD dan Test Asesor BKD an. Dwi Hertanto, dkk"/>
        <s v="Pembayaran Belanja Bahan Penggandaan dalam rangka dalam rangka Kegiatan Penyamaan Persepsi Beban Kerja Dosen (BKD) dan Test Asesor BKD"/>
        <s v="Pembayaran Perjadin Jakarta- Banten (PP), Tanggal 11 Januari 2022, dalam rangka rapat persepsi dan pembahasan rencana strategis tindak lanjut RPP PT KL an. Dwi Hertanto, dkk"/>
        <s v="Pembayaran Perjadin Jakarta- Banten (PP), Tgl 2 Feb 2022, dlm rangka rapat penyamaan persepsi"/>
        <s v="Pembayaran Belanja Barang Non Oprerasional Lainnya ,Langganan biaya video conference, Pembayaran zoom bulan Januari 2022, Kegiatan Pembentukan Kelembagaan Pendidikan KP"/>
        <s v="Pembayaran Belanja Bahan Fotofopy, Penggandaan dan Penjilidan , Kegiatan Pembentukan Kelembagaan Pendidikan KP"/>
        <s v="Pembayaran Perjadin Jkt-Jkt (PP) Tgl 18 Maret 2022 dalam rangka Penyusunan draft Peraturan MenKP tentang Statuta Politeknik KP Bitung an. Dwi Hertanto, dkk"/>
        <s v="Pembayaran Belanja Barang Persediaan Barang Konsumsi, Alat Tulis Kantor, Kegiatan Pembentukan Kelembagaan Pendidikan KP"/>
        <s v="Pembayaran Belanja Barang Persediaan Barang Konsumsi, Komputer Suplies , Kegiatan Pembentukan Kelembagaan Pendidikan KP"/>
        <s v="Pembayaran Belanja Bahan Konsumsi (Snack pagi&amp;Sore). Keperluan kegiatan Bimbingan dan Pembinaan Metode dan Kurikulum,dalam rangka rapat Sinkronisasi jadual sertifikasi kompetensi"/>
        <s v="Pembayaran Belanja Bahan Konsumsi (Snack pagi). Keperluan kegiatan Bimbingan dan Pembinaan Metode dan Kurikulum,dalam rangka rapat Sinkronisasi jadual dan persiapan"/>
        <s v="Pembayaran Belanja Bahan Konsumsi (makan siang). Keperluan kegiatan Bimbingan dan Pembinaan Metode dan Kurikulum,dalam rangka rapat Sinkronisasi jadual dan persiapan"/>
        <s v="Pembayaran Perjadin Pusdik KP - Politeknik AUP, rangka pembahasan profil lulusan Program Studi Penyuluhan Perikanan pada Politeknik AUP"/>
        <s v="Pembayaran Belanja Bahan Konsumsi (Snack pagi&amp;Sore) dalam rangka rapat pembahasan draft buku profil lulusan KP Program Sudi Teknik Budidaya Perikanan/Budidaya Ikan"/>
        <s v="Pembayaran Belanja Bahan Konsumsi (Snack pagi&amp;Sore) dalam rangka rapat pembahasan profil lulusan prodi penyuluhan perikanan Politeknik AUP"/>
        <s v="Pembayaran Belanja Barang non operasional lainnya, Langganan Biaya Video Conference. Keperluan keg Pembinaan Pelaksanaan Kewirausahaan dan TEFA"/>
        <s v="Pembayaran Perjadin Jkt-Politeknik Karawang (PP) tgl 26-27 Januari 2022 dlm rangka Identifikasi sarana dan Prasarana Teaching Factory (TEFA) Politeknik KP karawang an."/>
        <s v="Pembayaran Perjadin Jkt-Politeknik KP Karawang (PP) Tgl 13-14 Jan 2022 dlm rangka Penyelarasan draft pedoman Standar Sarana dan Prasarana Pendidikan Tinggi Lingkup KKP"/>
        <s v="Pembayaran Perjadin Jkt-Politeknik KP Karawang (PP) Tgl 22 Jan 2022 Penyusunan Bahan evaluasi dan rencana penerimaan dan penetapan terpusat peserta di"/>
        <s v="Pembayaran Perjadin Jkt-Politeknik KP Karawang (PP) Tgl 28-29 Jan 2022 Penyusunan skema penerimaan dan penetapan terpusat peserta dlm mendukung program"/>
        <s v="Pembayaran Belanja Barang non operasional lainnya, Langganan Biaya Video Conference. Keperluan keg Dukungan Penerimaan dan Penetapan Terpusat Peserta Didik Lingkup KKP"/>
        <s v="Pembayaran Belanja Bahan. Snack Pagi acara tindak lanjut PKS antara Pusdik KP dan Japan Fisheries Association (JFA). Kegiatan Kerjasama Pendidikan"/>
        <s v="Pembayaran Belanja Bahan. Makan siang acara tindak lanjut PKS antara Pusdik KP dan Japan Fisheries Association (JFA). Kegiatan Kerjasama Pendidikan"/>
        <s v="Pembayaran Perjadin Januari 2022 dalam rangka Penyusunan Perencanaan Pendidikan KP Tahun 2022"/>
        <s v="Pembayaran Perjadin Jakarta-Politeknik AUP Bogor pada tanggal 14-15 Maret 2022 dalam rangka Identifikasi dan Kajian Program Pendidikan Tahun 2022"/>
        <s v="Pembayaran Belanja Bahan. Snack pagi rapat updating serapan lulusan satuan pendidikan KP. Kegiatan data dan informasi pendidikan KP"/>
        <s v="Pembayaran Belanja Bahan. Snack sore rapat updating serapan lulusan satuan pendidikan KP. Kegiatan data dan informasi pendidikan KP"/>
        <s v="Pembayaran Belanja Bahan. Snack pagi verifikasi dan validasi penginputan kinerjaku triwulan IV tahun 2021. Kegiatan Penilaian Kinerja Pendidikan KP"/>
        <s v="Pembayaran Belanja Bahan. Snack sore verifikasi dan validasi penginputan kinerjaku triwulan IV tahun 2021. Kegiatan Penilaian Kinerja Pendidikan KP"/>
        <s v="Pembayaran Perjadin Jakarta-Depok pada tanggal Tanggal 7 Januari 2022 dalam rangka Finalisasi dan verifikasi data capaian kinerja tahun 2021 dengan data dukung sesuai manual"/>
        <s v="Pembayaran Perjadin Jakarta-Depok pada tanggal Tanggal 13 Januari 2022 dalam rangka Verifikasi dan Validasi Data Dukung capaian sesuai manual IKU Level 2 BRSDM Tahun 2021."/>
        <s v="Pembayaran Belanja Bahan Pembelian ATK dalam rangka mendukung kegiatan Sistim Akuntansi Keuangan Berbasiis Akrual"/>
        <s v="Pembayaran Belanja Bahan Komputer dalam rangka mendukung kegiatan Sistim Akuntansi Keuangan Berbasiis Akrual"/>
        <s v="Pembayaran Belanja Bahan Pembelian ATK dalam rangka mendukung kegiatan Penyusunan POK Lingkup Satker Pusdik KP"/>
        <s v="Pembayaran Belanja Bahan Komputer dalam rangka Penyusunan POK Lingkup Satker Pusdik KP"/>
        <s v="Pembayaran Perjadin Jkt - Cikaret Bogor tgl. 10 sd 11 Februari menyelesaikan verifikasi dokumen pembayaran dengan mekanisme LS ( Langsung) dan"/>
        <s v="Pembayaran Belanja Bahan Pembelian ATK dalam rangka mendukung kegiatan Verifikasi dan Validasi Pertanggung Jawaban Kegiatan"/>
        <s v="Pembayaran Belanja Bahan Komputer dalam rangka Verifikasi dan Validasi Pertanggung Jawaban Kegiatan"/>
        <s v="Pembayaran Perjadin Jkt-Ancol (PP) Tgl 22-23 Maret 2022 dalam rangka melakukan penyelesaian Revolving GUP ke 2 Lingkup Pusat Pendidikan KP"/>
        <s v="Pembayaran Belanja Jasa. Penanganan Pandemi Covid-19: Pembayaran Rapid Test_Antigen keg Pembinaan &amp; Koordinasi Pimpinan Pusdik KP an. Bambang Suprakto"/>
        <s v="Pembayaran Belanja Jasa. Penanganan Pandemi Covid-19: Pembayaran Rapid Test_Antigen kegiatan Pembinaan dan Koordinasi Pimpinan Pusdik KP an. S.W. Budi Santoso"/>
        <s v="Pembayaran Belanja Jasa. Penanganan Pandemi Covid-19: Pembayaran Rapid Test_Antigen keg Pembinaan &amp; Koordinasi Pimp Pusdik KP an. S.W. Budi Santoso"/>
        <s v="Pembayaran Paket Data dan Komunikasi Pimpinan Penanganan Pandemi Covid-19 keg Operasional Pegawai lingkup Pusdik KP an. Bambang Suprakto dkk Bln Januari 2021"/>
        <s v="Pembayaran Belanja Keperluan Perkantoran: Pembelian keperluan rumah tangga pantry Pusdik KP Bulan Januari 2022"/>
        <s v="Pembayaran Belanja Keperluan Perkantoran: Pembelian makanan/minuman kecil untuk rapat dan penerimaan tamu kegiatan operasional Pusdik KP Bulan Januari 2022"/>
        <s v="Pembayaran Belanja Keperluan Perkantoran: Pembelian air minum keperluan Pusat Pendidikan KP periode Bulan Januari 2022"/>
        <s v="Pembayaran Belanja Keperluan Sehari-hari Perkantoran: Pembayaran Langganan surat kabar/majalah Pusat Pendidikan KP Bulan Januari 2022"/>
        <s v="Pembayaran Belanja Keperluan Sehari-hari Perkantoran: Pembayaran Langganan surat kabar/majalah Pusat Pendidikan KP Bulan Maret 2022"/>
        <s v="Pembayaran Belanja Keperluan Perkantoran: Pembelian bingkai kepeluan sehari-hari perkantoran Pusdik KP"/>
        <s v="Pembayaran Belanja Keperluan Perkantoran: Pembayaran BPJS Ketenagakerjaan Pengemudi dan Pramubhakti lingkup Pusat Pendidikan KP Bulan Januari 2022"/>
        <s v="Pembayaran Belanja Keperluan Perkantoran: Pembelian materai keperluan sehari-hari perkantoran kegiatan operasional Pusat Pendidikan KP"/>
        <s v="Pembayaran Belanja Keperluan Perkantoran: Pembelian foto paper keperluan sehari-hari perkantoran kegiatan operasional Pusat Pendidikan KP"/>
        <s v="Pembayaran Belanja Pengiriman Surat Dinas Pos Pusat. Pengiriman surat dan dokumen/barang lainnya kegiatan Pusat Pendidikan KP Bulan Januari 2022"/>
        <s v="Pembayaran Belanja Pemeliharaan Peralatan dan Mesin: Pembayaran pajak kendaraan operasional roda 2 Pusdik KP Nopol B 6578 SRQ Tahun 2022"/>
        <s v="Pembayaran Belanja Pemeliharaan Peralatan dan Mesin: Pembayaran pajak kendaraan operasional roda 4 Pusdik KP Nopol B 1987 WQ Tahun 2022"/>
        <s v="Pembayaran Belanja Pemeliharaan Peralatan dan Mesin: Pembayaran pajak kendaraan operasional roda 4 Pusdik KP Nopol B 2622 DQ Tahun 2022"/>
        <s v="Perjalanan dinas Jkt-Bogor Tgl 12 Jan 2022 dalam rangka keg rekonsiliasi barang persediaan TA 2021 dan sosialisasi persediaan pada Satker Sekretariat BRSDM KP"/>
        <s v="Perjalanan dinas Jkt-Bogor Tgl 18-21 Jan 2022 keg rekonsiliasi penyusunan laporan keuangan dan SIMAK BMN TA 2021 lingkup BRSDM KP"/>
        <s v="Perjalanan dinas Jkt-Karawang Tgl 05 Jan 2022 keg pendampingan acara Sertijab Dir. Politeknik KP Karawang"/>
        <s v="Perjalanan dinas Jkt-Bogor Tgl 17 Jan 2022 keg rapat dan review dokumen pengadaan barang/ jasa"/>
        <s v="Perjalanan dinas Jkt-Sidoarjo Tgl 1-3 Jan 2022 keg pembinaan dan pendampingan acara Sertijab Dir. Politeknik KP Wadir dan Kasubag Umum di Politeknik KP Sidoarjo"/>
        <s v="Perjalanan dinas Jkt-Psr Minggu Tgl 04 Jan 2022 keg pembinaan dan pendampingan acara Sertijab Dir. Politeknik KP AUP Jakarta"/>
        <s v="Perjalanan dinas Jkt-Karawang Tgl 5 Jan 2022 keg pembinaan dan pendampingan acara Sertijab Dir. Politeknik KP Karawang"/>
        <s v="Perjalanan dinas Jkt-Tangsel, Banten Tgl 11 Jan 2022 dalam rangka menghadiri FGD penyamaan persepsi dan pembahasan Renstra TL RPP PTKL"/>
        <s v="Perjalanan dinas Jkt-Politeknik KP Dumai Tgl 13-14 Jan 2022 dalam rangka koordinasi pengembangan Politeknik KP Dumai"/>
        <s v="Perjalanan dinas Jkt-Bogor Tgl 19 Jan 2022 dalam rangka menghadiri keg rekonsiliasi penyusunan laporan keuangan dan BMN TA 2021 lingkup BRSDM KP"/>
        <s v="Perjalanan dinas Jkt-Kotaagung Tgl 20-21 Jan 2022 dalam rangka koordinasi dan pemantauan pekerjaan pembangunan gedung rektorat SUPM Kotaagung"/>
        <s v="Perjalanan dinas Jkt-SUPM Tegal Tgl 21-23 Jan 2022 dalam rangka koordinasi dan pemantauan pekerjaan pembangunan gedung rektorat SUPM Tegal"/>
        <s v="Pembayaran transport lokal JKt=KPKNL tgl 25 Jan 2022 dalam rangka koordinasi dengan KPKNL Jakarta II terkait usulan penghapusan BMN (kendaraan roda 4) Pusdik KP"/>
        <s v="Pembelian ATK keg pembinaan dan koordinasi pimpinan Pusdik KP tahun 2022 :"/>
        <s v="Pembelian bahan komputer dalam rangka keg pembinaan dan koordinasi pimpinan lingkup Pusdik KP"/>
        <s v="Pembayaran rapid tes PCR atas nama Sutrisno :"/>
        <s v="Pembayaran rapid test antigen atas nama Dedy Heru Susena :"/>
        <s v="Pembayaran rapid test antigen atas nama Bambang Suprakto :"/>
        <s v="Pembayaran rapid test antigen atas nama Joko Pitoyo :"/>
        <s v="Pembayaran transport lokal Jkt-Ciracas tgl 25 Jan 2022 dalam rangka keg klasifikasi dan penataan dokumen/ arsip pengadaan pembangunan Politeknik KP Dumai TA 2017"/>
        <s v="Pembayaran rapid test antigen atas nama Dwi Hertanto :"/>
        <s v="Pembayaran biaya estetika kantor keg Pusdik KP periode Bulan Januari 2022 :"/>
        <s v="Pembayaran langganan surat kabar/ majalah Pusdik KP bulan Januari 2022 :"/>
        <s v="Pembayaran pengiriman surat dan dokumen/ barang lainnya keg Pusdik KP bulan Januari 2022 :"/>
        <s v="Pembayaran service kendaraan operasional roda 4 Pusdik KP Nopol B 1446 PQH bulan Januari 2022"/>
        <s v="Pembayaran service kendaraan operasional roda 2 Pusdik KP Nopol B 6497 SRQ bulan Januari 2022"/>
        <s v="Pembayaran service kendaraan operasional roda 4 Pusdik KP Nopol B 2951 DQ bulan Januari 2022"/>
        <s v="Pembayaran service kendaraan operasional roda 4 Pusdik KP Nopol B 2606 DQ Bulan Januari 2022"/>
        <s v="Pembayaran service kendaraan operasional roda 4 Pusdik KP Nopol B 1446 PQH Bulan Februari 2022"/>
        <s v="Pembayaran Indihome Speedy keg Pusdik KP bulan Januari 2022 :"/>
        <s v="Pembayaran Zoom Video Conference Keg Pusdik KP Bulan Januari 2022 :"/>
        <s v="Pembayaran service kendaraan operasional roda 4 Pusdik KP Nopol B 1606 MG Bulan Januari 2022"/>
        <s v="Pembayaran BBM kendaraan operasional roda 4 Pusat Pendidikan KP Bulan Januari 2022 :"/>
        <s v="Sutrisno :"/>
        <s v="Pembayaran Rapid Test_Antigen kegiatan Pembinaan dan Koordinasi Pimpinan Pusdik KP an. Dwi Hertanto"/>
        <s v="Pembayaran Rapid Test_Antigen kegiatan Pembinaan dan Koordinasi Pimpinan Pusdik KP an. Bambang Suprakto"/>
        <s v="Perdin Jakarta - Kota Agung, Lampung. Tgl. 19-21 Januari 2022. Dalam rangka Koordinasi dan Pemantauan Pekerjaan Pembangunan Gd. Rektorat SUPM Kota Agung"/>
        <s v="Perdin Jakarta - Jembrana, Bali (PP). Tgl. 26 -28 Januari 2022. Dalam rangka melakukan pembinaan kepegawaian dan penyelesaian disiplin PNS pada Politeknik KP Jembran"/>
        <s v="Belanja Barang Persediaan Barang Konsumsi. Pencetakan kop surat  kegiatan Operasional dan Pemeliharaan Kantor Pusat Pendidikan KP Tahun 2022"/>
        <s v="Belanja Barang Konsumsi Pembelian Kertas Fotocopy Keg. Operasional Pusdik KP Periode Bulan Januari 2022"/>
        <s v="Perdin Jakarta - Bogor, Jabar. Tgl. 17 Januari 2022. Dalam rangka kegiatan rapat dan review dokumen Pengadaan Barang/Jasa"/>
        <s v="Pembayaran Belanja Bahan ATK Kegiatan Bimbingan dan Pembinaan Metode dan Kurikulum .Tgl 18 Februari 2022"/>
        <s v="Pembayaran belanja jasa profesi.dlm rangka pendampingan kegiatan finalisasi Review Kurikulum Pendidikan Tinggi KP. Tgl 1 Maret 2022"/>
        <s v="Pembayaran Perjadin Pusdik KP-Kantor BRPL Ancol (PP) Tgl 17-18 Feb 2022 dalam rangka koordinasi kegiatan review kurikulum program studi konservasi dan ekowisata bahari an. SW."/>
        <s v="Pembayaran Perjadin Pusdik KP-Kantor BRPL Ancol (PP) Tgl 10 Maret 2022 dalam rangka pendampingan keg finalisasi reviu kurikulum program studi mekanisasi perikanan an. SW. Budi"/>
        <s v="Pembayaran Perjadin Pusdik KP Jkt-Politeknik KP Bogor (PP) Tgl 1-2 Maret 2022 dalam rangka Pendampingan keg finalisasi review kurikulum prog studi konservasi dan ekowisata bahari an."/>
        <s v="Pembayaran Perjadin Jkt Pusdik KP - Politeknik AUP Bogor (PP) Tgl 24 Feb 2022 dalam rangka Koordinasi Kegiatan Penyusunan Buku Profil Program Studi Penanganan Patologi Perikanan"/>
        <s v="Pembayaran Perjadin Pusdik KP Jkt - Kantor BRPL Ancol (PP) Tgl 25 Feb 2022  dalam rangka Kegiatan Penyusunan Buku Profil Program Studi Agribisnis an. SW. Budi Santoso, dkk"/>
        <s v="Pembayaran Perjadin Pusdik KP Jkt-Politeknik AUP Bogor (PP) Tgl 21 Feb 2022 dalam rangka Koordinasi Kegiatan Penyusunan Buku Profil Program Studi Mekanisme Perikanan/Permesinan"/>
        <s v="Pembayaran Perjadin BRPBATPP Bogor - Pusdik KP Jkt Tgl 09 Maret 2022 (PP) dalam rangka Pembahasan profil lulusan Program Studi Teknologi Aquakultur pada Pusat Pendidikan KP an."/>
        <s v="Pembayaran Belanja Bahan ATK keg penyusunan NSPK metode dan kurikulum :"/>
        <s v="Pembayaran Bahan konsumsi rapat (snack pagi) dalam rangka pembahasan profil lulusan program studi teknologi aquakultur pada Pusat pendidikan KP"/>
        <s v="Pembayaran jasa profesi dalam Koordinasi Kegiatan Penyusunan Buku Profil Program Studi Agribisnis Perikanan an. M. Setiawan K"/>
        <s v="Pembayaran jasa profesi dlm rangka Evaluasi Pelaksanaan Kegiatan Kewirausahaan pada Satuan Pendidikan di Lingkungan KKP"/>
        <s v="Pembayaran belanja bahan konsumsi rapat (snack dan makan siang) dlm rangka Evaluasi Pelaksanaan Kegiatan Kewirausahaan pada Satuan Pendidikan"/>
        <s v="Pembayaran belanja bahan konsumsi rapat (snack sore) dalam rangka pembahasan profil lulusan program studi teknologi aquakultur pada Pusat pendidikan KP"/>
        <s v="Pembayaran belanja barang non operasional lainnya. biaya langganan video conference Keperluan keg Pembinaan Pelakasanaan Kewirausahaan dan TEFA"/>
        <s v="Pembayaran Perjadin Pusdik Jkt-Politeknik KP Karawang (PP) Tgl 19 Feb 2022 dalam rangka Penyusunan bahan Sosialisasi Kegiatan Aspirasi Tahun 2022 an. SW. Budi Santoso, dkk"/>
        <s v="Pembayaran Perjadin Pusdik KP Jkt-Kantor BRPL Ancol (PP) Tgl 25 Feb 2022 dalam rangka Penyusunan Bahan Publikasi Penerimaan Peserta Didik Baru Tahun 2022"/>
        <s v="Pembayaran Perjadin Pusdik KP Jkt-Politeknik KP Sidoarjo (PP) Tgl 25-26 Feb 2022 dalam rangka Penyusunan Bahan Penerimaan Peserta Didik dlm rangka Implementasi BLU pada"/>
        <s v="Pembayaran Perjadin Pusdik KP Jkt-Politeknik AUP Bogor (PP) Tgl 4-5 Maret 2022 dalam rangka Penyusunan bahan Sosialisasi Kegiatan Aspirasi Tahun 2022"/>
        <s v="Pembayaran belanja barang non operasional lainnya. Biaya langganan video conference kep keg dukungan penerimaan peserta didik lingkup KKP"/>
        <s v="Pembayaran belanja bahan komputer supplies keg dukungan penerimaan dan penetapan terpusat peserta didik lingkup KKP"/>
        <s v="Pembayaran belanja bahan ATK kep keg dukungan penerimaan dan penetapan terpusat peserta didik lingkup KKP"/>
        <s v="Pembayaran belanja bahan komputer supplies kep keg NSPK peserta didik standar sarana dan prasarana pendidikan KP"/>
        <s v="Pembayaran belanja bahan ATK kep keg NSPK peserta didik standar sarana dan prasarana pendidikan KP"/>
        <s v="Pembayaran Perjadin Pusdik KP Jkt-Politeknik AUP Bogor (PP) Tgl 22 Feb 2022 dalam rangka Koordinasi Penyusunan pedoman pelantikan peserta didik pada satuan pendidikan di"/>
        <s v="Pembayaran belanja bahan pembelian ATK dalam rangka keg sistem akuntansi keuangan berbasis akrual"/>
        <s v="Pembayaran belanja bahan komputer dalam rangka mendukung keg sistem akuntansi keuangan berbasis akrual"/>
        <s v="Pembayaran belanja bahan biaya penggandaan jilid laporan keuangan semester I TA 2021, laporan PIPK dan petunjuk teknis pengelolaan keuangan"/>
        <s v="Pembayaran belanja bahan Pembelian ATK dalam rangka mendukung kegiatan Penyusunan Program dan Anggaran Lingkup Pusdik KP"/>
        <s v="Pembayaran belanja Bahan Komputer dalam rangka mendukung kegiatan Penyusunan Program dan Anggaran Lingkup Pusdik KP"/>
        <s v="Pembayaran Perjadin Jkt-Gedung 1 BRSDM KP Ancol (PP) Tgl 24-25 Feb 2022 dalam rangka melakukan proses rivisi POK Lingkup  Pusat Pendidikan berdasarkan DIPA Revisi I an. Wawan"/>
        <s v="Pembayaran Belanja Bahan Pembelian ATK dalam rangka mendukung kegiatan Evaluasi Kinerja Keuangan dan Penyusunan SPIP"/>
        <s v="Pembayaran Belanja Bahan Komputer dalam rangka mendukung kegiatan Evaluasi Kinerja Keuangan dan Penyusunan SPIP"/>
        <s v="Pembayaran Belanja Bahan Pembelian ATK dalam rangka mendukung kegiatan Validasi Data Gaji dan Tunjangan"/>
        <s v="Pembayaran Belanja Bahan Komputer dalam rangka mendukun :"/>
        <s v="Pembayaran Perjadin Jkt-Politeknik AUP Bogor (PP) Tgl 16-17 melakukan verifikasi dan penginputan dokumen pembayaran GUP ke 1 ( revolving) lingkup"/>
        <s v="Pembayaran Perjadin Jkt-Politeknik AUP Bogor (PP) Tgl 4-5 Maret 2022 Dalam rangka melakukan penyusunan standar Operasional Prosedur (SOP) perjalanan dinas dan Revolving"/>
        <s v="Pembayaran Perjadin Jkt-Politeknik AUP Bogor (PP) Tgl 7-8 Maret 2022 dalam rangka Finalisasi Penyusunan buku realisasi kegiatan dan anggaran lingkup satker Pusdik KP Tahun"/>
        <s v="Pembayaran Perjadin Jkt-Ancol (PP) Tgl 4 Maret 2022 dalam rangka melakukan verifikasi kelengkapan dokumentasi TA 2021 Lingkup Pusat Pendidikan KP an. Ali Murtado, dkk"/>
        <s v="Pembayaran Belanja Barang persediaan barang konsumsi. Pembelian ATK dalam rangka mendukung kegiatan Verifikasi dan Validasi Pertanggungjawaban Kegiatan"/>
        <s v="Pembayaran Belanja barang persediaan barang konsumsi. Komputer dalam rangka mendukung kegiatan Verifikasi dan Validasi Pertanggungjawaban Kegiatan"/>
        <s v="Pembayaran Perjadin Jkt-Kantor BRPL Ancol (PP) Tgl 11 Maret 2022 dlm rangka Pendampingan satuan pendidikan tinggi kelautan dan perikanan dalam Penyusunan pedoman"/>
        <s v="Perjadin Jkt-Politeknik AUP Bogor (PP) Tgl 10-11 Maret 2022 dalam rangka menyelesaikan verifikasi dan penginputan dokumen pembayaran PTUP ke I Lingkup Pusdik KP ke dlm aplikasi"/>
        <s v="Pembayaran belanja bahan pembelian ATK dalam rangka Kegiatan Evaluasi Beban Kerja Guru Tahun 2022"/>
        <s v="Pembayaran Belanja Bahan Pembelian Bahan Komputer dalam rangka Kegiatan Evaluasi Beban Kerja Guru Tahun 2022"/>
        <s v="Pembayaran Belanja Bahan Penggandaan dalam rangka dalam rangka Kegiatan Evaluasi Beban Kerja Guru Tahun 2022"/>
        <s v="Pembayaran Perjadin Jkt-Bogor (PP) Tgl 22-24 Feb 2022 dlm rangka Melakukan Pendampingan Kegiatan Evaluasi Beban Kerja Guru"/>
        <s v="Pembayaran Belanja Bahan Penggandaan dalam rangka dalam rangka Kegiatan Evaluasi Beban Kerja Dosen Tahun 2022"/>
        <s v="Pembayaran Belanja Bahan Pembelian ATK dalam rangka Kegiatan Penyamaan Persepsi Beban Kerja Dosen (BKD) dan Test Asesor BKD"/>
        <s v="Pembayaran Belanja Bahan Pembelian Bahan Komputer dalam rangka Kegiatan Penyamaan Persepsi Beban Kerja Dosen (BKD) dan Test Asesor BKD"/>
        <s v="Pembayaran Belanja Barang Non Operasional Lainnya, Langganan Biaya Video Conference (500 org) dalam rangka Kegiatan Peningkatan Kompetensi Pendidik dan Tenaga Kependidikan"/>
        <s v="Pembayaran Belanja Jasa Profesi, Jasa Narasumber dalam rangka Pembahasan draft Permen KP tentang Statuta Politeknik KP Sorong"/>
        <s v="Pembayaran Belanja Jasa Profesi (Pandemi Covid),Rapid Antigen,Tanggal 16 Februari 2022 2021, Kegiatan"/>
        <s v="Pembayaran Belanja Jasa Profesi (Pandemi Covid),Rapid Antigen,Tanggal 18 Februari 2022 2021, Kegiatan Penjaminan Mutu Kelembagaan Pendidikan KP an. Dwi Hertanto"/>
        <s v="Pembayaran Belanja Jasa Profesi (Pandemi Covid),Rapid Antigen,Tanggal 18 Februari 2022 2021, Kegiatan Penjaminan Mutu Kelembagaan Pendidikan KP an. Yushar Tampubolon"/>
        <s v="Pembayaran Belanja Jasa Profesi (Pandemi Covid),Rapid Antigen,Tanggal 16 Februari 2022 2021, Kegiatan Penjaminan Mutu Kelembagaan Pendidikan KP an. Yushar Tampubolon"/>
        <s v="Pembayaran Perjadin Jkt-Bitung (PP) Tgl 17-18 Feb 2022 dlm rangka Persiapan asesment lapangan akreditasi institusi perguruan tinggi Politeknik KP Bitung oleh BAN-PT an. Dwi"/>
        <s v="Pembayaran Perjadin Jkt-Bogor (PP) Tgl 21-22 Feb 2022 dalam rangka Pendampingan usul perubahan"/>
        <s v="Pembayaran Belanja Belanja Barang Non Oprerasional Lainnya ,Langganan biaya video conference, Pembayaran zoom bulan Februarii 2022, Kegiatan Pembentukan Kelembagaan"/>
        <s v="Pembayaran Perjadin Jkt-Politeknik KP Karawang (PP) Tgl 8 Maret 2022 dlm rangka koordinasi terkait Sijamu Online"/>
        <s v="Pembayaran Perjadin Jkt (PP) Tgl 09 Maret 2022 dalam rangka Pendampingan tindak lanjut pengembangan dan konfigurasi aplikasi sijamu online an. Dwi Hertanto, dkk"/>
        <s v="Pembayaran Belanja Bahan. Penggandaan, Fotocopy dan penjilidan dalam rangka kegiatan Kerjasama Pendidikan"/>
        <s v="Pembayaran elanja Bahan. Penggandaan, Fotocopy dan penjilidan dalam rangka kegiatan Penyusunan Perencanaan Pendidikan KP"/>
        <s v="Pembayaran Belanja Barang Non Operasional Lainnya Langganan biaya video conference Keg. Penyusunan Perencanaan Pendidikan KP"/>
        <s v="Pembayaran Belanja Bahan. Penggandaan, Fotocopy dan penjilidan dalam rangka kegiatan Sinkronisasi Kegiatan Pendidikan KP"/>
        <s v="Pembayaran elanja Bahan. Penggandaan, Fotocopy dan penjilidan dalam rangka kegiatan Identifikasi dan Kajian Program Pendidikan KP"/>
        <s v="Pembayaran Belanja Bahan. Penggandaan, Fotocopy dan penjilidan dalam rangka kegiatan Identifikasi dan Kajian Program Pendidikan KP"/>
        <s v="Pembayaran erjalanan Dinas Jakarta-Politeknik KP Pangandaran pada tanggal 16-18 Februari 2022 dalam rangka Identifikasi dan Kajian Program Pendidikan Tahun 2022 an. Endang"/>
        <s v="Pembayaran Belanja Barang Non Operasional Lainnya Langganan biaya video conference Keg. Monitoring dan Evaluasi Penyelenggaraan Pendidikan"/>
        <s v="Pembayaran Belanja Bahan. Belanja Alat Tulis Kantor dalam rangka kegiatan Data dan Informasi Pendidikan KP"/>
        <s v="Pembayaran Belanja Bahan. Belanja Bahan Komputer Informasi Pendidikan KP"/>
        <s v="Pembayaran Belanja Bahan. Belanja Alat Tulis Kantor dalam rangka kegiatan Penilaian Kinerja pendidikan KP"/>
        <s v="Pembayaran Belanja Bahan. Belanja Bahan Komputer dalam rangka kegiatanPenilaian Kinerja pendidikan KP"/>
        <s v="Pembayaran Perjadin Jakarta-SUPM Tegal pada tanggal 10-12 Maret 2022 dalam rangka Identifikasi dan Kajian Program Pendidikan Tahun 2022 an. Norma MP Manoppo, dkk"/>
        <s v="Pembayaran Belanja Barang Persediaan Barang Konsumsi. Belanja ATK dalam rangka kegiatan Kerjasama Pendidikan KP"/>
        <s v="Pembayaran Belanja Barang Persediaan Barang Konsumsi. Belanja Komputer Suplies dalam rangka kegiatan Kerjasama Pendidikan KP"/>
        <s v="Pembayaran Belanja Barang Persediaan Barang Konsumsi. Belanja ATK dalam rangka kegiatan Penyusunan Perencanaan Pendidikan KP"/>
        <s v="Pembayaran Belanja Barang Persediaan Barang Konsumsi. Belanja Komputer Suplies dalam rangka kegiatan Penyusunan Perencanaan Pendidikan KP"/>
        <s v="Pembayaran Belanja Barang Persediaan Barang Konsumsi. Belanja ATK dalam rangka kegiatan Sinkronisasi Kegiatan Pendidikan KP"/>
        <s v="Pembayaran Belanja Barang Persediaan Barang Konsumsi. Belanja Komputer Suplies dalam rangka kegiatan Sinkronisasi Kegiatan Pendidikan KP"/>
        <s v="Pembayaran Belanja Barang Persediaan Barang Konsumsi. Belanja ATK dalam rangka kegiatan Identifikasi dan Kajian Program Pendidikan KP"/>
        <s v="Pembayaran Belanja Barang Persediaan Barang Konsumsi. Belanja Komputer Suplies dalam rangka kegiatan Identifikasi dan Kajian Program Pendidikan KP"/>
        <s v="Pembayaran Belanja bahan pembelian ATK dlm rangka keg implementasi SIMAK BMN Pusat pendidikan KP"/>
        <s v="Pembayaran  Belanja Bahan. Pembelian Bahan Komputer dalam rangka kegiatan  Implementasi SIMAK BMN Pusat Pendidikan KP"/>
        <s v="Pembayaran Belanja Barang Non Operasional : Pembelian Antis (Hand sanitizer) Penanganan Pandemi COVID-19 keg Pengelolaan Administrasi Kepegawaian Pusdik KP Bln Februari 2022"/>
        <s v="Pembayaran Penanganan Pandemi COVID-19 keg Pengelolaan Administrasi Kepegawaian Pusdik KP Bln"/>
        <s v="Pembayaran Belanja Barang Non Operasional : Pembelian Masker Penanganan Pandemi COVID-19 keg Pengelolaan Administrasi Kepegawaian Pusdik KP Bln Februari 2022"/>
        <s v="Pembayaran Belanja Barang Non Operasional:Pembelian Multivitamin (Cavit-D3) Penanganan Pandemi COVID-19 keg Pengelolaan Administrasi Kepegawaian Pusdik KP Bln Februari 2022"/>
        <s v="Pembayaran Belanja Barang Non Operasional:Pembelian Susu Bear Brand Penanganan Pandemi COVID-19 keg Pengelolaan Administrasi Kepegawaian Pusdik KP Bln Februari 2022"/>
        <s v="Pembayaran Belanja Barang Non Operasional:Pembelian Masker Penanganan Pandemi COVID-19 keg Pengelolaan Administrasi Kepegawaian Pusdik KP Bln Februari 2022"/>
        <s v="Pembayaran Jkt-Depok (PP) Tgl 18 Feb 2022 Dlm rangka keg penyusunan SKP Th 2021 utk keperluan KP periode April 2022 &amp; Pengangkatan CPNS ke PNS lingkup Pusdik KP"/>
        <s v="Pembayaran Jkt-Bekasi (PP) Tgl 1-3 Maret 2022 Dalam rangka kegiatan penyusunan Standar Komptensi Jabatan Aparatur Sipil Negara di Lingkungan KKP"/>
        <s v="Pembayaran Belanja Honor Operasional Satker: Pembayaran Honor Operasional Satker Pengelola Keuangan Pusdik KP Bln Januari 2022 an. Bambang Suprakto, dkk"/>
        <s v="Pembayaran Belanja Jasa. Penanganan Pandemi Covid-19: Pembayaran Rapid Test_Antigen kegiatan Pembinaan &amp; Koordinasi Pimpinan Pusdik KP an. Bambang Suprakto, dkk"/>
        <s v="Pembayaran Belanja Jasa. Penanganan Pandemi Covid-19: Pembayaran Rapid Test_Antigen kegiatan Pembinaan &amp; Koordinasi Pimpinan Pusdik KP an. Marlina"/>
        <s v="Pembayaran Belanja Jasa. Penanganan Pandemi Covid-19: Pembayaran Rapid Test_Antigen kegiatan Pembinaan &amp; Koordinasi Pimp Pusdik KP an. Sutrisno"/>
        <s v="Pembayaran Belanja Pemeliharaan Peralatan dan Mesin: Pembayaran BBM kendaraan operasional roda 4 Pusat Pendidikan KP Bulan Januari 2022 an. Fransisco S Ndori, dkk"/>
        <s v="Pembayaran Belanja Pemeliharaan Peralatan &amp; Mesin: Pembayaran pemeliharaan alat pengolah data kantor Pusat Pendidikan KP Bulan Januari s.d. Februari 2022"/>
        <s v="Pembayaran Belanja Pemeliharaan Peralatan dan Mesin: Pembayaran service kendaraan operasional roda 2 Pusat Pendidikan KP Nopol B 6578 SRQ Bulan Maret 2022"/>
        <s v="Pembayaran Belanja Pemeliharaan Peralatan dan Mesin: Pembayaran BBM kendaraan operasional roda 4 Pusat Pendidikan KP Bulan Februari 2022 an. Bambang Suprakto, dkk"/>
        <s v="Pembayaran Belanja Pemeliharaan Peralatan dan Mesin: Pembayaran BBM kendaraan operasional roda 4 Pusat Pendidikan KP Bulan Februari 2022 an. Fransisco S Ndori, dkk"/>
        <s v="Pembayaran Belanja Pemeliharaan Peralatan dan Mesin: Pembayaran service kendaraan operasional roda 4 Pusat Pendidikan KP Nopol B 1602 PQP Bulan Maret 2022"/>
        <s v="Pembayaran Belanja Pemeliharaan Peralatan dan Mesin: Pembayaran service kendaraan operasional roda 2 Pusat Pendidikan KP Nopol B 6552 SQE Bulan Maret 2022"/>
        <s v="Pembayaran operasional roda 4 Pusat Pendidikan KP Nopol B 1446 PQH Bulan Maret 2022"/>
        <s v="Pembayaran Belanja Pemeliharaan Peralatan dan Mesin: Pembayaran service kendaraan operasional roda 4 Pusat Pendidikan KP Nopol B 1987 WQ Bulan Maret 2022"/>
        <s v="Pembayaran Perjadin Jkt-Bogor (PP) tgl 23 Feb 2022 Dlm rangka Koordinasi &amp; Penyiapan Bhn Pengawasan Perkembangan TL Temuan Itjen KKP lingkup Satpen KP an. Bambang Suprakto,"/>
        <s v="Pembayaran Jkt-Ancol (PP) Tgl 01 Maret 2022 Dalam rangka kegiatan Monev disposisi e-layar serta penyiapan pedoman penomoran surat untuk keseragaman di lingkup Pusat Pendidikan KP"/>
        <s v="Pembayaran Perjadin Jkt-Ancol (PP) Tgl 09 Maret 2022 Dalam rangka keg inventarisasi BMN Pusdik KP di Gd. BRSDM KP I Ancol an. Arif Wahyudin, dkk"/>
        <s v="Pembayaran transport lokal Jkt-Juanda (PP) Tgl 10 Maret 2022 Dalam rangka Koordinasi terkait pengadaan kendaraan berotor roda 4 Pusdik KP an. Nining Widiyowati, dkk"/>
        <s v="Pembayaran Belanja Bahan. Pembelian ATK dalam rangka kegiatan Pengelolaan Administrasi Kepegawaian Pusat Pendidikan KP"/>
        <s v="Pembayaran Belanja Bahan. Pembelian Bahan Komputer dalam rangka kegiatan  Pengelolaan Administrasi Kepagawaian Pusat Pendidikan KP"/>
        <s v="Pembayaran Belanja Bahan. Penggandaan dalam rangka kegiatan Pengelolaan Administrasi Kepegawaian Pusat Pendidikan KP"/>
        <s v="Pembayaran Belanja Bahan. Pengadaan Cetakan Buku Kerja Kegiatan Administrasi Kepegawaian Pusat Pendidikan KP Tahun Anggaran 2022"/>
        <s v="Pembayaran  Belanja Bahan. Pembelian ATK dalam rangka kegiatan Penyusunan Tindak Lanjut &amp; Pemutakhiran Data Pusat Pendidikan KP"/>
        <s v="Pembayaran Belanja Bahan. Penggandaan dalam rangka kegiatan Penyusunan Tindak Lanjut &amp; Pemutakhiran Data Pusat Pendidikan KP"/>
        <s v="Pembayaran Belanja Bahan. Pembelian Bahan Komputer dalam rangka kegiatan Penyusunan Tindak Lanjut &amp; Pemutakhiran Data Pusat Pendidikan KP"/>
        <s v="Pembayaran Belanja Bahan. Cetakan Kegiatan &amp; Laporan dalam rangka kegiatan Penyusunan Tindak Lanjut &amp; Pemutakhiran Data Pusat Pendidikan KP"/>
        <s v="Pembayaran Belanja Jasa. Penanganan Pandemi Covid-19: Pembayaran Rapid Test_Antigen kegiatan Pengelolaan Administrasi Kepegawaian Pusdik KP an. Arif Wahyudi"/>
        <s v="Pembayaran Belanja Jasa. Penanganan Pandemi Covid-19: Pembayaran Rapid Test_Antigen keg Pengelolaan Administrasi Kepegawaian Pusdik KP an. Joko Pitoyo"/>
        <s v="Pembayaran Belanja Jasa. Penanganan Pandemi Covid-19: Pembayaran Rapid Test_Antigen kegiatan Pengelolaan Administrasi Kepegawaian Pusdik KP an. Norma MP Manoppo"/>
        <s v="Pembayaran Belanja Jasa. Penanganan Pandemi Covid-19: Pembayaran Rapid Test_Antigen kegiatan Pengelolaan Administrasi Kepegawaian Pusdik KP an. Wiwit Riana"/>
        <s v="Pembayaran Belanja Jasa. Penanganan Pandemi Covid-19: Pembayaran Rapid Test_Antigen kegiatan Pengelolaan Administrasi Kepegawaian Pusdik KP an. Rini Ariani"/>
        <s v="Pembayaran Belanja Jasa. Penanganan Pandemi Covid-19: Pembayaran Rapid Test_PCR kegiatan Pengelolaan Administrasi Kepegawaian Pusdik KP an. Nani Hendarsih"/>
        <s v="Pembayaran Belanja Jasa. Penanganan Pandemi Covid-19: Pembayaran Rapid Test_Antigen kegiatan Pengelolaan Administrasi Kepegawaian Pusdik KP an. Bambang Suprakto"/>
        <s v="Pembayaran elanja Keperluan Perkantoran: Pembayaran biaya estetika kantor kegiatan Pusat Pendidikan KP periode Bulan Februari 2022"/>
        <s v="Pembayan Belanja Keperluan Perkantoran: Pembayaran Indihome Speedy kegiatan Pusat Pendidikan KP Bulan Februari 2022"/>
        <s v="Pembayaran Belanja Keperluan Perkantoran. Pembayaran zoom video conference kegiatan Pusat Pendidikan KP Bulan Februari 2022"/>
        <s v="Pembayaran Belanja Keperluan Perkantoran: Pembelian troli stainless kegiatan keperluan sehari-hari Perkantoran Pusdik KP"/>
        <s v="Pembayaran Belanja Keperluan Perkantoran: Pembelian tas kegiatan keperluan sehari-hari Perkantoran Pusdik KP"/>
        <s v="Pembayaran Belanja Keperluan Sehari-hari Perkantoran: Pembayaran Langganan surat kabar/majalah Pusat Pendidikan KP Bulan Februari 2022"/>
        <s v="Pembayaran Belanja Keperluan Perkantoran: Pembayaran biaya estetika kantor kegiatan Pusat Pendidikan KP periode Bulan Maret 202"/>
        <s v="Pembayaran Belanja Keperluan Perkantoran: Pembelian keperluan rumah tangga pantry Pusdik KP Bulan Maret 2022"/>
        <s v="Pembayaran Belanja Keperluan Perkantoran: Pembelian makanan/minuman kecil untuk rapat dan penerimaan tamu kegiatan operasional Pusdik KP Bulan Maret 2022"/>
        <s v="Pembayaran elanja Pemeliharaan Lainnya : Pembayaran Pemeliharaan Aquarium Pusat Pendidikan KP Bulan Februari 2022"/>
        <s v="Pembayaran Belanja Pemeliharaan Lainnya : Pembayaran Pemeliharaan Aquarium Pusat Pendidikan KP Bulan Maret 2022"/>
        <s v="Pembayaran Belanja Sewa: Pembayaran sewa mesin photocopy Pusat Pendidikan KP Bulan Februari 2022"/>
        <s v="Pembayaran Belanja Barang Persediaan Barang Konsumsi. Belanja Kertas Fotocopy dalam rangka kegiatan operasional Pusat Pendidikan KP Bulan Februari 2022"/>
        <s v="Pembayaran Belanja Barang Persediaan Barang Konsumsi. Belanja ATK dalam rangka kegiatan operasional Bidang PE Bulan Februari 2022"/>
        <s v="Pembayaran Belanja Barang Persediaan Barang Konsumsi. Belanja ATK dalam rangka kegiatan operasional Bidang PP Bulan Februari 2022"/>
        <s v="Pembayaran Belanja Barang Persediaan Barang Konsumsi. Belanja ATK dalam rangka kegiatan operasional Bidang KK Bulan Februari 2022"/>
        <s v="Pembayaran Belanja Barang Persediaan Barang Konsumsi. Belanja ATK dalam rangka kegiatan operasional Bagian TU Bulan Februari 2022"/>
        <s v="Pembayaran Belanja Barang Persediaan Barang Konsumsi. Belanja Bahan Komputer dalam rangka kegiatan operasional Bagian TU Bulan Februari 2022"/>
        <s v="Pembayaran Belanja Barang Persediaan Barang Konsumsi. Belanja Bahan Komputer dalam rangka kegiatan operasional Bidang PP Bulan Februari 2022"/>
        <s v="Pembayaran Belanja Barang Persediaan Barang Konsumsi. Belanja Bahan Komputer dalam rangka kegiatan operasional Bidang KK Bulan Februari 2022"/>
        <s v="Pembayaran Belanja Barang Persediaan Barang Konsumsi. Belanja ATK dalam rangka kegiatan operasional Bidang PP Bulan Maret 2022"/>
        <s v="Pembayaran Belanja Barang Persediaan Barang Konsumsi. Belanja ATK dalam rangka kegiatan operasional Bidang KK Bulan Maret 2022"/>
        <s v="Pembayaran Belanja Barang Persediaan Barang Konsumsi. Belanja ATK dalam rangka kegiatan operasional Bagian TU Bulan Maret 2022"/>
        <s v="Pembayaran Belanja Barang Persediaan Barang Konsumsi. Belanja Bahan Komputer dalam rangka kegiatan operasional Bidang PP Bulan Maret 2022"/>
        <s v="Pembayaran Belanja Barang Persediaan Barang Konsumsi. Belanja Bahan Komputer dalam rangka kegiatan operasional Bidang KK Bulan Maret 2022"/>
        <s v="Pembayaran Belanja Barang Persediaan Barang Konsumsi. Belanja Bahan Komputer dalam rangka kegiatan operasional Bagian TU Bulan Maret 2022"/>
        <s v="Pembayaran Belanja Bahan. Pembelian ATK dalam rangka kegiatan Pengelolaan Kearsipan, Tata Naskah Dinas dan Persuratan Pusat Pendidikan KP"/>
        <s v="Pembayaran Belanja Bahan. Pembelian Bahan Komputer dalam rangka kegiatan  Pengelolaan Kearsipan, Tata Naskah Dinas dan Persuratan Pusat Pendidikan KP"/>
        <s v="Pembayaran Penggandaan dalam rangka kegiatan Pengelolaan Kearsipan, Tata Naskah Dinas dan Persuratan Pusat Pendidikan KP"/>
        <s v="Pembayaran Belanja Bahan. Penggandaan dalam rangka kegiatan  Implementasi SIMAK BMN Pusat Pendidikan KP"/>
        <s v="Pembayaran Pembayaran Paket Data &amp; Komunikasi Pimpinan Penanganan Pandemi Covid-19 keg Operasional Pegawai lingkup Pusdik KP an. Bambang Suprakto dkk Bln Februari 2022 an."/>
        <s v="Pembayaran Pembayaran Paket Data &amp; Komunikasi Pimp Penanganan Pandemi Covid-19 keg Operasional Pegawai lingkup Pusdik KP an. Bambang Suprakto dkk Bln Maret 2022"/>
        <s v="Pembayaran Perjadin Jkt-Pangandaran (PP) Tgl 16-18 Feb 2022 Dlm rangka koordinasi &amp; pembinaan peg lingkup Politeknik KP Pangandaran serta Audiensi dgn Bupati Pangandaran &amp;"/>
        <s v="Pembayaran Perjadin Jkt-Psr Minggu (PP) Dlm rangka Koordinasi &amp; Mewakili Ka BRSDM KP memberi Sambutan Kuliah Umum Dr.Ir. Rokhmin D, M.S an. Bambang Suprakto, dkk"/>
        <s v="Pembayaran Perjadin Jkt-Sorong (PP) Tgl 24-26 Feb 2022 dlm rangka Persiapan Serah Terima BMN &amp; Peresmian Rusun Politeknik KP Sorong dr Kemen PUPR ke KKP an. Sutrisno"/>
        <s v="Pembayaran Perjadin Jkt-Karawang (PP) tgl 08 Maret 2022 Dalam rangka Pelantikan Calon Taruna/I di Politeknik KP Karawang, Jabar an. Bambang Suprakto, dkk"/>
        <s v="Pembayaran Perjadin Jkt-Serang (PP) Tgl 10 Maret 2022 Dlm rangka Koordinasi dan Kunjungan kerja Kapusdik KP ke Politeknik AUP Serang an. Bambang Suprakto, dkk"/>
        <s v="Pembayaran Belanja Pemeliharaan Peralatan dan Mesin: Pembayaran service kendaraan operasional roda 4 Pusat Pendidikan KP Nopol B 1165 UQN Bulan Maret 2022"/>
        <s v="Pembayaran Belanja Pemeliharaan Peralatan dan Mesin: Pembayaran service kendaraan operasional roda 4 Pusat Pendidikan KP Nopol B 2950 DQ Bulan Maret 2022"/>
        <s v="Pembayaran Belanja Barang Persediaan Barang Konsumsi. Belanja Kertas Fotocopy dalam rangka kegiatan operasional Pusat Pendidikan KP Bulan Maret 2022"/>
        <s v="Bayar ke Baltimore, Belanja Bahan Konsumsi Snack Pagi. Penyusunan Instrumen Monev Penyelenggaraan Pendidikan KP Tahun 2022. Keg. Data dan Informasi Pendidikan KP. Tanggal"/>
        <s v="Belanja Barang Persediaan Barang Konsumsi. Belanja ATK dalam rangka kegiatan Lanjutan Tugas Belajar. Tanggal 30 Mei 2022"/>
        <s v="Bayar Ke Juragan 91, Belanja Bahan Konsumsi Snack Sore. Penyusunan Instrumen Monev Penyelenggaraan Pendidikan KP Tahun 2022. Keg. Data dan Informasi Pendidikan KP. Tanggal"/>
        <s v="Bayar ke CV. Karunia Utama. Belanja Bahan. Penggandaan, Fotocopy dan penjilidan dalam rangka kegiatan Lanjutan Tugas Belajar. Tanggal 30 Mei 2022"/>
        <s v="Bayar ke Penyelesaian Verifikasi &amp; Pengimputan Dokumen Pembayaran Pertanggungjawaban Tambahan"/>
        <s v="Bayar ke  Joko Pitoyo, SM  perjalanan dinas Jkt -  Ancol tgl.  30 sd 31 Mei  2022,  Penyelesaian Verifikasi &amp; Pengimputan Dokumen Pembayaran Pertanggungjawaban Tambahan Uang"/>
        <s v="Bayar ke  Muhammad Arif M., S.St.Pi,   perjalanan dinas Jkt -  Ancol tgl.  30 sd 31 Mei  2022, Penyelesaian Verifikasi &amp; Pengimputan Dokumen Pembayaran Pertanggungjawaban Tambahan"/>
        <s v="Bayar Verifikasi &amp; Pengimputan Dokumen Pembayaran Pertanggungjawaban Tambahan Uang"/>
        <s v="Belanja Bahan Konsumsi rapat (snack pagi&amp;sore) Keg Standar Sarana dan Prasarana Pendidikan KP dlm rangka Rapat Perkembangan Persiapan Virtual Job Fair dan Apel Siaga"/>
        <s v="Belanja perjalanan biasa, an. Wisnu Chandra Pratama ke Kampus Bogor, pada tgl 15 Maret 2022. Keg Standar Sarpras Pendidikan KP, dalam rangka melalukan penyusunan standar"/>
        <s v="Belanja perjalanan biasa, an. Sw. Budi Santoso ke Kampus Bogor, pada tgl 15 Maret 2022. Keg Standar Sarpras Pendidikan KP, dalam rangka melalukan penyusunan standar sarpras"/>
        <s v="Belanja perjalanan biasa, an Irfan Fauzi ke Kampus Serang, pada tgl 10 Maret 2022. Keg Standar Sarpras Pendidikan KP, dlm rangka Monitoring Sarpras Pendidikan di Politek AUP"/>
        <s v="Belanja perjalanan biasa, an Wisnu Chandra Pratama ke Kampus Serang, pada tgl 10 Maret 2022. Keg Standar Sarpras Pendidikan KP, dlm rangka Monitoring Sarpras Pendidikan di Politek"/>
        <s v="lanja perjalanan biasa, Pusdik KP - BRPL Ancol, Pembinaan Metkur,"/>
        <s v="Belanja perjalanan biasa, Pusdik KP - BRPL Ancol, Eka Christiastuti. Keg Bimbingan &amp; Pembinaan Metkur,"/>
        <s v="Belanja perjalanan biasa, Pusdik KP - BRPL Ancol, Pembinaan Metkur,"/>
        <s v="Belanja perjalanan biasa, Pusdik KP - BRPL Ancol,Luh Dewi Komarin. Keg Bimbingan &amp; Pembinaan Metkur,"/>
        <s v="Belanja perjalanan biasa, Pusdik KP - BRPL Ancol, SW. Budi Santoso Keg Bimbingan &amp; Pembinaan Metkur,"/>
        <s v="Belanja Bahan Konsumsi (Snack pagi dan sore). Keperluan kegiatan Bimbingan dan Pembinaan Metode dan Kurikulum,dalam rangka rapat finalisasi draft dan pengaturan buku profil lulusan"/>
        <s v="Belanja Bahan Konsumsi (Snack pagi&amp;makans siang). Keperluan kegiatan Bimbingan dan Pembinaan Metode dan Kurikulum,dalam rangka rapat pembahasan buku profil program studi"/>
        <s v="Bayar ke Delicio, Belanja Bahan Konsumsi snack rapat , Kegiatan Pembentukan Kelembagaan Pendidikan KP, tanggal  19 April 2022."/>
        <s v="Belanja Belanja Barang Non Operasional Lainnya ,Langganan biaya video conference, Pembayaran zoom bulan April 2022, Kegiatan Pembentukan Kelembagaan Pendidikan KP,"/>
        <s v="Belanja Belanja Barang Non Operasional Lainnya ,Langganan biaya video conference, Pembayaran zoom bulan Maret 2022, Kegiatan Pembentukan Kelembagaan Pendidikan KP,"/>
        <s v="Belanja Barang Persediaan Barang Konsumsi: Pembelian ATK kegiatan Bagian Tata Usaha Pusat Pendidikan KP Bulan April 2022. Tgl 10 April 2022"/>
        <s v="Belanja Bahan Konsumsi rapat (snack pagi&amp;sore) kkeg. Dukungan Penerimaan&amp;Penetapan Terpusat Serdik Lingkup KKP, dlm rangka Rapat Koordinasi pendidikan &amp;pelatihan Masyarakat"/>
        <s v="Belanja Barang non operasional lainnya, Langganan Biaya Video Conference. Keperluan keg Pembinaan Pelaksanaan Kewirausahaan dan TEFA. Tgl 18 April 2022"/>
        <s v="Belanja kewirausahaan&amp;TEFA, dlm rangka pemaparan kiat PolitekKP Karawang, Sidoarjo, &amp;Jembrana"/>
        <s v="Belanja Bahan Konsumsi (Snack takjil buka puasa).kegiatan pembinaan&amp;pelaksanaan kewirausahaan&amp;TEFA,dlm rangka pemaparan kiat Politek KP Karawang, Sidoarjo,&amp; Jembrana"/>
        <s v="Belanja Bahan Konsumsi (Snack takjil&amp;makan buka puasa).kegiatan pembinaan&amp;pelaksanaan kewirausahaan&amp;TEFA, dlm rangka pemaparan kiat Politek KP Karawang, Sidoarjo,&amp; Jembrana"/>
        <s v="Belanja Bahan Konsumsi (snack pagi&amp;makan siang). kegiatan pembinaan&amp;pelaksanaan kewirausahaan&amp; TEFA,dlm rangka evaluasi pelaksanaan kewirausahaan pada SatDik dilingkup"/>
        <s v="Belanja kewirausahaan&amp;TEFA,dlm"/>
        <s v="Belanja Bahan Konsumsi (Snack).kegiatan pembinaan&amp; pelaksanaan kewirausahaan&amp;TEFA, dlm rangka rapat penyelesaian draft pedoman pelaksanaan PKL/PL, KPA/PA /PKL akhir pada"/>
        <s v="Belanja kewirausahaan&amp;TEFA,"/>
        <s v="Belanja Bahan Konsumsi (Snack).kegiatan pembinaan &amp; pelaksanaan kewirausahaan &amp; TEFA, dlm rangka rapat penyelesaian draft pedoman pelaksanaan PKL/PL, KPA/PA /PKL akhir pada"/>
        <s v="Belanja Bahan Konsumsi (makan siang).  kegiatan pembinaan &amp; pelaksanaan kewirausahaan &amp; TEFA, dlm rangka rapat penyelesaian draft pedoman pelaksanaan PKL/PL, KPA/PA /PKL akhir"/>
        <s v="Belanja Bahan Konsumsi (Snack). kegiatan pembinaan &amp; pelaksanaan kewirausahaan dan TEFA, dalam rangka rapat penyelesaian draft pedoman pelaksanaan PKL/PL, KPA/PA /PKL"/>
        <s v="Pembayaran Honor Operasional Satker Pengelola Keuangan Pusdik KP Bln Maret 2022, tgl. 01 April 2022"/>
        <s v="Belanja Pemeliharaan Peralatan dan Mesin: Pembayaran BBM kendaraan operasional roda 4 Pusat Pendidikan KP Bulan Maret 2022, Tgl."/>
        <s v="Belanja Pemeliharaan Peralatan dan Mesin: Pembayaran service kendaraan operasional roda 4 Pusdik KP Nopol B 1606 MQ Bulan April 2022, tgl. 18 April 2022."/>
        <s v="Belanja Pemeliharaan Peralatan dan Mesin: Pembayaran service kendaraan operasional roda 4 Pusdik KP Nopol B 1002 VQ Bulan April 2022, tgl. 08 April 2022."/>
        <s v="Belanja Sewa: Pembayaran sewa mesin photocopy Pusat Pendidikan KP Bulan April 2022, tgl. 09 Mei 2022."/>
        <s v="Belanja Pengiriman Surat Dinas Pos Pusat. Pengiriman surat dan dokumen/barang lainnya kegiatan Pusat Pendidikan KP Bulan Mei 2022. Tgl. 18 Mei 2022."/>
        <s v="Belanja Pengiriman Surat Dinas Pos Pusat. Pengiriman surat dan dokumen/barang lainnya kegiatan Pusat Pendidikan KP Bulan April 2022. Tgl. 27 April 2022."/>
        <s v="Belanja Barang Persediaan Barang Konsumsi: Pembelian ATK kegiatan Bagian Tata Usaha Pusat Pendidikan KP Bulan Mei 2022. Tgl 10 Mei 2022"/>
        <s v="Belanja Barang Persediaan Barang Konsumsi: Pembelian ATK kegiatan Bidang Kelembagaan dan Ketenagaan Pusat Pendidikan KP Bulan Mei 2022. Tgl 10 Mei 2022"/>
        <s v="Belanja Penyelenggaraan Pendidikan Pusat Pendidikan KP Bulan Mei 2022. Tgl 10 Mei 2022"/>
        <s v="Belanja Barang Persediaan Barang Konsumsi: Pembelian kertas foto copy kegiatan operasional Pusat Pendidikan KP Bulan Mei 2022. Tgl 10 Mei 2022."/>
        <s v="Belanja Barang Persediaan Barang Konsumsi: Pencetakan amplop kop besar dan amplop kop kecil kegiatan operasional Pendidikan Pusat Pendidikan KP, Tgl 14 April 2022"/>
        <s v="Belanja Barang Persediaan Barang Konsumsi: Pembelian Bahan Komputer kegiatan Bagian Tata Usaha Pusat Pendidikan KP Bulan April 2022. Tgl 10 April 2022"/>
        <s v="Belanja Barang Persediaan Barang Konsumsi: Pembelian Bahan Komputer kegiatan Bidang Kelembagaan dan Ketenagaan Pusat Pendidikan KP Bulan April 2022. Tgl 10 April 2022"/>
        <s v="Belanja Barang Persediaan Barang Konsumsi: Pembelian Bahan Komputer kegiatan Bidang Penyelenggaraan Pendidikan Pusat Pendidikan KP Bulan April 2022. Tgl 10 April 2022"/>
        <s v="Belanja Barang Persediaan Barang Konsumsi: Pembelian ATK kegiatan Bidang Kelembagaan dan Ketenagaan Pusat Pendidikan KP Bulan April 2022. Tgl 10 April 2022"/>
        <s v="Belanja Penyelenggaraan Pendidikan Pusat Pendidikan KP Bulan April 2022. Tgl 10 April 2022"/>
        <s v="Bayar ke Indogrosir Kemayoran. Belanja Keperluan Sehari-hari Perkantoran: Pembelian obat- obatan kegiatan Pusat Pendidikan KP Tahun 2022. Tgl. 17 Mei 2022."/>
        <s v="Bayar ke Zoom Video C. Inc. Belanja Barang Non Operasional Lainnya. Pembayaran zoom video conference dan zoho kegiatan Pusat Pendidikan KP Periode Bulan Mei 2022. Tgl. 16 Mei"/>
        <s v="Bayar ke Indihome Speedy. Belanja Barang Non Operasional Lainnya. Pembayaran Indihome Speedy kegiatan Pusat Pendidikan KP Periode Bulan Mei 2022. Tgl. 16 Mei 2022."/>
        <s v="Bayar ke PT. Tirta Investama. Belanja Keperluan Sehari-hari Perkantoran: Pembayaran air minum pegawai Pusat Pendidikan KP Bulan April 2022. Tgl. 30 April 2022"/>
        <s v="Bayar ke Island Agency. Belanja Keperluan Sehari-hari Perkantoran: Pembayaran Langganan surat kabar/majalah Pusat Pendidikan KP Bulan April 2022. Tgl. 29 April 2022"/>
        <s v="Bayar ke Kios H. Mistar. Belanja Keperluan Perkantoran: Pembelian air minum keperluan Pusat Pendidikan KP periode Bulan April 2022. Tgl. 13 April 2022."/>
        <s v="Bayar ke Kios H. Mistar. Belanja Keperluan Perkantoran: Pembelian air minum keperluan Pusat Pendidikan KP periode Bulan Maret 2022. Tgl. 30 Maret 2022."/>
        <s v="Bayar ke CV. Mitra Inti Kobar. Belanja Keperluan Perkantoran: Pembelian makanan/minuman kecil untuk rapat dan penerimaan tamu kegiatan operasional Pusdik KP Bulan Mei 2022, Tgl 16"/>
        <s v="Bayar ke CV. Mitra Inti Kobar. Belanja Keperluan Perkantoran: Pembelian makanan/minuman kecil untuk rapat dan penerimaan tamu kegiatan operasional Pusdik KP Bulan April 2022, Tgl 08"/>
        <s v="Bayar ke Antoni. Perdin Jakarta - Depok, Jabar (PP). Tgl. 22 April 2022. Dalam rangka kegiatan Evaluasi  Presensi Pegawai lingkup Pusdik KP periode Bulan Januari s.d. Maret 2022 di BRBIH"/>
        <s v="Bayar ke Fatima Inamunjita. Perdin Jakarta - Depok, Jabar (PP). Tgl. 22 April 2022. Dalam rangka kegiatan Evaluasi  Presensi Pegawai lingkup Pusdik KP periode Bulan Januari s.d. Maret"/>
        <s v="Bayar ke Dedy Heru Susena. Perdin Jakarta - Depok, Jabar (PP). Tgl. 22 April 2022. Dalam rangka kegiatan Evaluasi  Presensi Pegawai lingkup Pusdik KP periode Bulan Januari s.d. Maret"/>
        <s v="Bayar ke Gelora Wijayanto. Perdin Jakarta - Depok, Jabar (PP). Tgl. 22 April 2022. Dalam rangka kegiatan Evaluasi  Presensi Pegawai lingkup Pusdik KP periode Bulan Januari s.d. Maret"/>
        <s v="Bayar ke Ari Wicaksana. Perdin Jakarta - Depok, Jabar (PP). Tgl. 22 April 2022. Dalam rangka kegiatan Evaluasi  Presensi Pegawai lingkup Pusdik KP periode Bulan Januari s.d. Maret 2022"/>
        <s v="Bayar ke Arif Wahyudi. Perdin Jakarta - Depok, Jabar (PP). Tgl. 22 April 2022. Dalam rangka kegiatan Evaluasi  Presensi Pegawai lingkup Pusdik KP periode Bulan Januari s.d. Maret 2022"/>
        <s v="Bayar ke Sutrisno. Perdin Jakarta - Depok, Jabar (PP). Tgl. 22 April 2022. Dalam rangka kegiatan Evaluasi  Presensi Pegawai lingkup Pusdik KP periode Bulan Januari s.d. Maret 2022"/>
        <s v="Bayar ke Fatima Inamunjita. Perdin Jakarta - Depok, Jabar (PP). Tgl. 13-14 April 2022. Dalam rangka kegiatan Pembahasan Lembar Kerja Evaluasi (LKE) PMPRB BRSDM Tahun 2022 di"/>
        <s v="Bayar ke Arif Wahyudi. Perdin Jakarta - Depok, Jabar (PP). Tgl. 13-14 April 2022. Dalam rangka kegiatan Pembahasan Lembar Kerja Evaluasi (LKE) PMPRB BRSDM Tahun 2022 di BRBIH"/>
        <s v="Bayar ke Cut Dara Thahira. Perdin Jakarta - Cirebon, Jabar (PP). Tgl. 19-21 April 2022. Dalam rangka kegiatan Penyusunan Program Kerja Pengawasan Kearsipan Tahunan (PKPT) Tahun"/>
        <s v="Bayar ke Arif Wahyudi. Perdin Jakarta - Cirebon, Jabar (PP). Tgl. 19-21 April 2022. Dalam rangka kegiatan Penyusunan Program Kerja Pengawasan Kearsipan Tahunan (PKPT) Tahun"/>
        <s v="Bayar ke Andy Afriandi. Perdin Jakarta - Serang, Banten PP. Tgl. 26 April 2022. Dalam rangka mendampingi Kapusdik Acara persiapan dan pendampingan pimpinan pd Kunjungan Kerja"/>
        <s v="Bayar ke Bambang Suprakto. Perdin Jakarta - Serang, Banten PP. Tgl. 26 April 2022. Dalam rangka mendampingi Kapusdik Acara persiapan dan pendampingan pimpinan pd Kunjungan"/>
        <s v="Bayar ke Wisnhu C. Pratama. Perdin Jakarta - Serang, Banten PP. Tgl. 26 April 2022. Dalam rangka mempersiapkan dan mendampingi pimpinan pd Kunjungan Kerja Menteri KP di Instalasi"/>
        <s v="Bayar ke Sri Widodo Budi S. Perdin Jakarta - Serang, Banten PP. Tgl. 26 April 2022. Dalam rangka mempersiapkan dan mendampingi pimpinan pd Kunjungan Kerja Menteri KP di Instalasi"/>
        <s v="Bayar ke Andy Afriandi. Perdin Jakarta - Serang, Banten PP. Tgl. 22 April 2022. Dalam rangka mendampingi Kapusdik KP Acara Persiapan Safari Kunker Menteri KP di Kota Serang, Kab."/>
        <s v="Bayar ke Marlina. Perdin Jakarta - Serang, Banten PP. Tgl. 22 April 2022. Dalam rangka mendampingi Kapusdik KP Acara Persiapan Safari Kunker Menteri KP di Kota Serang, Kab."/>
        <s v="Bayar ke Bambang Suprakto. Perdin Jakarta - Serang, Banten PP. Tgl. 22 April 2022. Dalam rangka kegiatan Persiapan Safari Kunker Menteri KP di Kota Serang, Kab. Pandeglang dan"/>
        <s v="Bayar ke Abdurahman Rasyid. Perdin Jkt - Tegal, Jateng (PP). Tgl 18 -19 April 2022. Dalam rangka koordinasi &amp; penyelesaian masalah terkait BMN Pusdik KP yg diserahkan ke SUPM"/>
        <s v="Bayar ke Nining Widiyowati. Perdin Jkt - Tegal, Jateng (PP). Tgl 18 -19 April 2022. Dalam rangka koordinasi &amp; penyelesaian masalah terkait BMN Pusdik KP yg diserahkan ke SUPM"/>
        <s v="Bayar ke CV kegiatan Validasi Data Gaji dan Tunjangan, tgl. 20"/>
        <s v="Bayar ke CV kegiatan Validasi Data Gaji dan Tunjangan, tgl. 18"/>
        <s v="Bayar ke CV kegiatan Evaluasi Kinerja Keuangan dan Penyusunan SPIP, tgl. 18"/>
        <s v="Bayar ke CV. Baruto Solusindo, Belanja Bahan Pembelian ATK dalam rangka mendukung kegiatan Evaluasi Kinerja Keuangan dan Penyusunan SPIP, tgl. 17"/>
        <s v="Bayar ke CV  Jasindo Putra Mandiri, Belanja Bahan Komputer dalam rangka Penyusunan POK Lingkup Satker Pusdik KP  tgl.  17  Mei  2022"/>
        <s v="Bayar ke CV kegiatan Penyusunan POK Lingkup Satker Pusdik KP"/>
        <s v="Bayar ke CV kegiatan Penyusunan Program dan Anggaran Lingkup Pusdik KP tgl."/>
        <s v="Bayar ke CV kegiatan Penyusunan Program dan Anggaran Lingkup Pusdik KP, tgl."/>
        <s v="Langganan Video Conference (Zoom) Tagihan Maret 2022. Kegiatan Data dan Informasi Pendidikan KP. Tanggal 1 April 2022"/>
        <s v="Belanja Bahan Komputer suplies .Keperluan Kegiatan  Bimbingan dan pembinaan Metode dan kurikulum. Tgl 20 Mei 2022"/>
        <s v="Bayar ke HD Prakarsa .Belanja Bahan Fotofopy, Penggandaan dan Penjilidan , Kegiatan Pembentukan Kelembagaan Pendidikan KP, tanggal"/>
        <s v="Belanja Bahan Komputer suplies .Keperluan Kegiatan  Penyusunan Metode dan Kurikulum. Tgl 20 Mei 2022"/>
        <s v="Belanja perjalanan biasa, Pusdik KP - Politeknik KP Sidoarjo, An. Wisnhu C. Pratama, S.St.Pi tgl 12-15 Mei 2022. Keperluan Kegiatan NSPK Peserta Didik Standar Sarana dan Prasarana"/>
        <s v="Belanja perjalanan biasa, Pusdik KP - Politeknik KP Sidoarjo, An. M. Irfan Fauzi, S.St.Pi  tgl 12- 15 Mei 2022. Keperluan Kegiatan NSPK Peserta Didik Standar Sarana dan Prasarana"/>
        <s v=" Belanja Bahan Komputer dalam rangka mendukung kegiatan Verifikasi dan Validasi"/>
        <s v="Belanja Bahan Pembelian ATK dalam rangka mendukung kegiatan Verifikasi dan Validasi Pertanggungjawaban Kegiatan tgl. 20"/>
        <s v="Bayar ke  Muhammad Arif Mustaqim, S,St.Pi perjalanan dinas Jkt -  Ancol tgl.  27  Mei   2022, melakukan penyelesaian pertanggungjawaban GUP (revolving) ke 5 Lingkup Pusdik KP"/>
        <s v="Bayar ke penyelesaian pertanggungjawaban GUP (revolving) ke 5 Lingkup Pusdik KP"/>
        <s v="Belanja Barang Persediaan Barang Konsumsi, Alat Tulis Kantor, , Kegiatan Pembentukan Kelembagaan Pendidikan KP, tanggal"/>
        <s v="Bayar ke Siti Alkuwatii perjalanan dinas Jkt - penyelesaian pertanggungjawaban GUP (revolving) ke 5 Lingkup Pusdik KP"/>
        <s v="Belanja Barang Persediaan Barang Konsumsi, Komputer Suplies , Kegiatan Pembentukan Kelembagaan Pendidikan KP, tanggal"/>
        <s v="Belanja Barang Persediaan Barang Konsumsi. Belanja ATK dalam rangka kegiatan Sinkronisasi Kegiatan Pendidikan KP . Tanggal 13 Mei 2022"/>
        <s v="Bayar ke melakukan penyelesaian pertanggungjawaban GUP (revolving) ke 5 Lingkup Pusdik KP"/>
        <s v="Belanja Barang Persediaan Barang Konsumsi. Belanja ATK dalam rangka kegiatan Sinkronisasi Kegiatan Pendidikan KP . Tanggal 17 Mei 2022"/>
        <s v="Belanja Barang Persediaan Barang Konsumsi. Belanja Bahan Komputer dalam rangka kegiatan Sinkronisasi Kegiatan Pendidikan KP. Tanggal 10 Mei 2022"/>
        <s v="Bayar Penyusunan Laporan Penyelenggaraan Sistem Pengenalian Intern Lingkup Kementerian KP,"/>
        <s v="Belanja Barang Persediaan Barang Konsumsi. Belanja Bahan Komputer dalam rangka kegiatan Sinkronisasi Kegiatan Pendidikan KP. Tanggal 20 Mei 2022"/>
        <s v="Bayar  ke Siti  Alkuwati perdin ke Politeknik Sidoarjo tgl. 12 sd 14 Mei 2022 , Koordinasi keg &amp; anggaran sesuai dgn managemen resiko TA. 2022 tgl. 17 Mei 2022"/>
        <s v="Bayar ke Delicio Belanja Bahan, Konsumsi Pendidikan KP Tahun 2022, tanggal 24 Mei 2022."/>
        <s v="Bayar Koordinasi keg &amp; anggaran sesuai dgn managemen resiko TA. 2022 tgl. 17 Mei 2022"/>
        <s v="Bayar ke Karya Bundo Belanja Bahan, Konsumsi Satuan Pendidikan KP Tahun 2022, tanggal 24 Mei 2022."/>
        <s v="Bayar (PNBP) di Lingkup Kementerian Kelautan dan Perikanan Tahun Anggaran 2022, tgl. 19 Mei"/>
        <s v="Bayar ke Pendidikan KP Tahun 2022, tanggal 24 Mei 2022."/>
        <s v="Bayar  ke   Amilia , S.E, perjalan dinas ke Ancol Pembahasan Penyusunan Laporan (PNBP) di Lingkup Kementerian Kelautan dan Perikanan Tahun Anggaran 2022, tgl. 19 Mei 2022"/>
        <s v="Bayar ke AKK (Ayam Kremes Kraton) Belanja Bahan, Konsumsi  Makan malam  rapat kegiatan Bulan Mutu Satuan Pendidikan KP Tahun 2022, tanggal 24 Mei 2022."/>
        <s v="Bayar Laporan (PNBP) di Lingkup Kementerian Kelautan dan Perikanan Tahun Anggaran 2022, tgl. 19"/>
        <s v="Bayar ke Delicio Pendidikan KP Tahun 2022, tanggal 25 Mei 2022."/>
        <s v="Bayar  ke M. Arif Mustaqim, S.St.Pi, perjalan dinas ke Ancol Pembahasan Penyusunan Laporan (PNBP) di Lingkup Kementerian Kelautan dan Perikanan Tahun Anggaran 2022, tgl. 19 Mei"/>
        <s v="Bayar ke Kuliner Bandung Bahan, Konsumsi  makan siang  rapat kegiatan Bulan Mutu Satuan Pendidikan KP Tahun 2022, tanggal 25 Mei 2022."/>
        <s v="Bayar ke  Markoek Belanja Bahan, Konsumsi   Snack siang rapat kegiatan Bulan Mutu Satuan Pendidikan KP Tahun 2022, tanggal 25 Mei 2022."/>
        <s v="Bayar  ke Siti  Alkuwati, , perjalan dinas ke Ancol Pembahasan Penyusunan Laporan (PNBP) di Lingkup Kementerian Kelautan dan Perikanan Tahun Anggaran 2022, tgl. 19 Mei 2022"/>
        <s v="Bayar ke Karya Bundo Belanja Bahan, Konsumsi Satuan Pendidikan KP Tahun 2022, tanggal 25 Mei 2022."/>
        <s v="Belanja Bahan. Penggandaan, Fotocopy dan penjilidan dalam rangka kegiatan Identifikasi dan kajian program pendidikan KP. Tanggal 20 Mei 2022"/>
        <s v="ayar  ke  Wawan Kuncoro, S.St.Pi, perjalan dinas ke Ancol Pembahasan Penyusunan Laporan (PNBP) di Lingkup Kementerian Kelautan dan Perikanan Tahun Anggaran 2022, tgl. 19 Mei"/>
        <s v="Belanja Bahan. Penggandaan, Fotocopy dan penjilidan dalam rangka kegiatan Identifikasi dan kajian program pendidikan KP. Tanggal 24 Mei 2022"/>
        <s v="Bayar kepada CV HD Prakarsa, Belanja Barang Non Operasional , Kelengkapan Peserta Pelaksanaan Bulan Mutu Satuan Pendidikan KP.tanggal 25 Mei 2022."/>
        <s v="Bayar  ke Edi Mistiono, A.md, perjalanan dinas ke Politeknik Sidoarjo tgl. 12 sd 14 Mei 2022 , Koordinasi capaian terkait PNBP sampai dengan Triwulan I TA 2022, tgl. 17 Mei 2022"/>
        <s v="Belanja Barang Persediaan Barang Konsumsi, Alat Tulis Kantor, , Kegiatan Penjaminan Mutu Kelembagaan Pendidikan KP, tanggal"/>
        <s v="Bayar  ke Sri Sulistiyawati, A.Md.SE, perjalanan dinas ke Politeknik Sidoarjo tgl. 12 sd 14 Mei 2022 , Koordinasi capaian terkait PNBP sampai dengan Triwulan I TA 2022, tgl. 17 Mei 2022"/>
        <s v="Belanja Barang Persediaan Barang Konsumsi, Komputer Suplies , Kegiatan Kegiatan Penjaminan Mutu Kelembagaan Pendidikan KP"/>
        <s v="Bayar ke CV kegiatan Sistim Akuntansi Keuangan Berbasis Akrual, tgl."/>
        <s v="Belanja Barang Persediaan Barang Konsumsi. Belanja ATK dalam rangka kegiatan Identifikasi dan kajian program pendidikan KP. Tanggal 19 Mei 2022"/>
        <s v="Bayar ke CV kegiatan Sistim Akuntansi Keuangan Berbasiis Akrual, tgl."/>
        <s v="Belanja Barang Persediaan Barang Konsumsi. Belanja ATK dalam rangka kegiatan Identifikasi dan kajian program pendidikan KP. Tanggal 23 Mei 2022"/>
        <s v="Bayar ke Pondok Makan Mirah I, pembelian konsumsi (makan siang) tgl. 19 Mei 2022, Penyusunan Laporan Pelaksanaan PNBP Lingkup Satuan Pusdik KP,"/>
        <s v="Belanja Barang Persediaan Barang Konsumsi. Belanja Bahan Komputer dalam rangka kegiatan Identifikasi dan kajian program pendidikan KP. Tanggal 25 Mei 2022"/>
        <s v="Bayar ke Kuwe - Kuwe pembelian konsumsi (sncak pagi) tgl. 19 Mei 2022, Penyusunan Laporan Pelaksanaan PNBP Lingkup Satuan Pusdik KP,"/>
        <s v="Belanja Barang Persediaan Barang Konsumsi. Belanja Bahan Komputer dalam rangka kegiatan Identifikasi dan kajian program pendidikan KP. Tanggal 27 Mei 2022"/>
        <s v="Bayar ke Johan, S.A.P dkk. Pembayaran transport lokal Jakarta - Politeknik KP AUP, Jakarta (PP). Tgl 20 Mei 2022. Dalam rangka menghadiri Upacara Hari Kebangkitan Nasional. Tgl. 20"/>
        <s v="Bayar kepada Dr. Prof. Agus Buono, M.Si, M.Kom, Belanja Jasa Profesi, Jasa Narasumber dalam rangka Kegiatan Bulan Mutu Satuan Pendidikan KP,"/>
        <s v="Bayar ke Dedy Heru Susanto.Pembayaran transport lokal Jakarta - Depok, Jabar (PP). Tgl 19 Mei 2022. Dalam rangka menyampaikan SK Pensiun dan SKPP almarhum Junaidi, S.T. Tgl. 19"/>
        <s v="Bayar kepada Drs Syahrizal Syarief, Belanja Jasa Profesi, Jasa Narasumber dalam rangka Kegiatan Bulan Mutu Satuan Pendidikan KP,"/>
        <s v="Bayar ke Fatima Inamunjita. Perdin Jakarta - Sidoarjo, Jatim (PP). Tgl. 13-15 Mei 2022. Dalam rangka kegiatan Pendampingan Peningkatan Nilai IP ASN di Politeknik KP Sidoarjo. Tgl. 15 Mei"/>
        <s v="Bayar kpd Dwi Hertanto, Belanja Perjalanan Dinas Biasa Jakarta-Jakarta (PP) tanggal 23-25 Mei 2022 dalam rangka Melaksanakan kegiatan Bulan Mutu satuan Pendidikan Tinggi KP tahun"/>
        <s v="Bayar ke Dedy Heru Susanto. Perdin Jakarta - Sidoarjo, Jatim (PP). Tgl. 13-15 Mei 2022. Dalam rangka kegiatan Pendampingan Peningkatan Nilai IP ASN di Politeknik KP Sidoarjo. Tgl. 15 Mei"/>
        <s v="Bayar kpd  Yuni Lestari, Belanja Perjalanan Dinas Biasa Jakarta-Jakarta (PP) tanggal 23-25 Mei 2022 dalam rangka Melaksanakan kegiatan Bulan Mutu satuan Pendidikan Tinggi KP tahun"/>
        <s v="Bayar ke RS. Sheila Medika. Belanja Jasa. Penanganan Pandemi Covid-19: Pembayaran Rapid Test_Antigen keg Pengelolaan Administrasi Kepegawaian Pusdik KP an. Desianti Yuanita. Tgl"/>
        <s v="Bayar kpd  Samsul Ma arif, Belanja Perjalanan Dinas Biasa Jakarta-Jakarta (PP) tanggal 23-25 Mei 2022 dalam rangka Melaksanakan kegiatan Bulan Mutu satuan Pendidikan Tinggi KP tahun"/>
        <s v="Bayar ke farmalab. Belanja Jasa. Penanganan Pandemi Covid-19: Pembayaran Rapid Test_Antigen keg Pengelolaan Administrasi Kepegawaian Pusdik KP an. Gelora Wijayanto. Tgl"/>
        <s v="Bayar kpd Mei 2022 dalam rangka Melaksanakan kegiatan Bulan Mutu satuan Pendidikan Tinggi KP tahun"/>
        <s v="Bayar ke tirta medical center. Belanja Jasa. Penanganan Pandemi Covid-19: Pembayaran Rapid Test_Antigen keg Pengelolaan Administrasi Kepegawaian Pusdik KP an. M. Ihsan Zakariya. Tgl"/>
        <s v="Bayar kpd Yushar Tampubolon,   Belanja Perjalanan Dinas Biasa Jakarta-Jakarta (PP) tanggal 23-25 Mei 2022 dalam rangka Melaksanakan kegiatan Bulan Mutu satuan Pendidikan Tinggi KP"/>
        <s v="Bayar ke tirta medical center. Belanja Jasa. Penanganan Pandemi Covid-19: Pembayaran Rapid Test_Antigen keg Pengelolaan Administrasi Kepegawaian Pusdik KP an. Desianti Yuanita. Tgl"/>
        <s v="Bayar kpd  Tri Nurhidayati,  Belanja Perjalanan Dinas Biasa Jakarta-Jakarta (PP) tanggal 23-25 Mei 2022 dalam rangka Melaksanakan kegiatan Bulan Mutu satuan Pendidikan Tinggi KP tahun"/>
        <s v="Bayar ke wahyoeee378. Belanja Barang Non Operasional : Pembelian Masker Penanganan Pandemi COVID-19 keg Pengelolaan Administrasi Kepegawaian Pusdik KP Bln Mei 2022. Tgl"/>
        <s v="Bayar kpd 2022 dalam rangka Melaksanakan kegiatan Bulan Mutu satuan Pendidikan Tinggi KP tahun"/>
        <s v="Bayar ke Soul Touch Indonesia. Belanja Barang Non Operasional: Pembelian Multivitamin (Becom-Zet) Penanganan Pandemi COVID-19 keg Pengelolaan Administrasi Kepegawaian"/>
        <s v="Bayar kpd I Gusti Ayu Budiadnyani,   Belanja Perjalanan Dinas Biasa JJembrana-Jakarta (PP) tanggal 23-26 Mei 2022 dalam rangka Melaksanakan kegiatan Bulan Mutu satuan Pendidikan"/>
        <s v="Bayar ke wahyoeee378. Belanja Barang Non Operasional : Pembelian Masker Penanganan Pandemi COVID-19 keg Pengelolaan Administrasi Kepegawaian Pusdik KP Bulan Mei 2022. Tgl"/>
        <s v="Bayar kpd Iman Mukhaimin, 23-25 Mei 2022 dalam rangka Melaksanakan kegiatan Bulan Mutu satuan Pendidikan Tinggi KP"/>
        <s v="Bayar ke hanssendjohan. Belanja Barang Non Operasional : Pembelian Masker Penanganan Pandemi COVID-19 keg Pengelolaan Administrasi Kepegawaian Pusdik KP Bulan Mei 2022. Tgl"/>
        <s v="Bayar kpd Romdonul Haki,   Belanja Perjalanan Dinas Biasa Pangandaran-Jakarta (PP) tanggal 23-25 Mei 2022 dalam rangka Melaksanakan kegiatan Bulan Mutu satuan Pendidikan Tinggi KP"/>
        <s v="Bayar ke Indogrosir. Belanja Barang Non Operasional:Pembelian Bear Brand Steril &amp; Wet Tisue Penanganan Pandemi COVID-19 keg Pengelolaan Administrasi Kepegawaian Pusdik KP Bln"/>
        <s v="Bayar kpd Karyanto, 2022 dalam rangka Melaksanakan kegiatan Bulan Mutu satuan Pendidikan Tinggi KP tahun"/>
        <s v="Bayar ke Indogrosir. Belanja Barang Non Operasional:Pembelian Xon-Ce VitC Penanganan Pandemi COVID-19 keg Pengelolaan Administrasi Kepegawaian Pusdik KP Bln Mei 2022. Tgl"/>
        <s v="Bayar ke Sutrisno dkk. Pembayaran Paket Data &amp; Komunikasi Pegawai Penanganan Pandemi Covid-19 keg Operasional Pegawai lingkup Pusdik KP an. Sutrisno dkk Bln Mei 2021. Tgl"/>
        <s v="Bayar kpd  Yusvita Damayanti,  Belanja Perjalanan Dinas Biasa Jakarta-Jakarta (PP) tanggal 25 Mei 2022 dalam rangka Melaksanakan kegiatan Bulan Mutu satuan Pendidikan Tinggi KP tahun"/>
        <s v="Bayar ke Bambang Suprakto dkk. Pembayaran Paket Data &amp; Komunikasi Pimpinan Penanganan Pandemi Covid-19 keg Operasional Pegawai lingkup Pusdik KP an. Bambang"/>
        <s v="Bayar kpd Marlina,   Belanja Perjalanan Dinas Biasa Jakarta-Jakarta (PP) tanggal 24 Mei 2022 dalam rangka Melaksanakan kegiatan Bulan Mutu satuan Pendidikan Tinggi KP tahun 2022."/>
        <s v="Bayar ke CV. Bintang Copy. Belanja Bahan. Pencetakan Buku Pegawai kegiatan Administrasi Kepegawaian Pusat Pendidikan KP TA. 2022, Tgl. 19 Mei 2022"/>
        <s v="Bayar kpd Andi Afriandy,   Belanja Perjalanan Dinas Biasa Jakarta-Jakarta (PP) tanggal 24 Mei 2022 dalam rangka Melaksanakan kegiatan Bulan Mutu satuan Pendidikan Tinggi KP tahun"/>
        <s v="Bayar ke Abdurahman Rasyid. Perdin Jakarta - Sidoarjo, Jatim PP. Tgl. 13 - 15 Mei 2022. Dalam rangka kegiatan tindak lanjut terkait penyelesaian BMN Pusdik KP yang diserahkan ke di"/>
        <s v="Bayar kpd tanggal 23-26 Mei 2022 dalam rangka Melaksanakan kegiatan Bulan Mutu satuan Pendidikan"/>
        <s v="Bayar ke Nining Widiyowati. Perdin Jakarta - Sidoarjo, Jatim PP. Tgl. 13 - 15 Mei 2022. Dalam rangka kegiatan tindak lanjut terkait penyelesaian BMN Pusdik KP yang diserahkan ke di"/>
        <s v="Belanja Barang Persediaan Barang Konsumsi. Belanja Bahan Komputer dalam rangka kegiatan Tugas Belajar Baru. Tanggal 12 Mei 2022"/>
        <s v="Bayar ke CV. Putra Kualabhee Jaya. Belanja Bahan. Pencetakan Buku Peraturan Kearsipan dan Tata Naskah Dinas dan Persuratan Pusat Pendidikan KP, Tgl. 18 Mei 2022"/>
        <s v="Belanja Barang Persediaan Barang Konsumsi. Belanja Bahan Komputer dalam rangka kegiatan Tugas Belajar Baru. Tanggal 23 Mei 2022"/>
        <s v="Bayar ke CV. Central Kuta Baroe. Belanja Bahan. Pencetakan kegiatan dan laporan Pengelolaan Kearsipan, Tata Naskah Dinas dan Persuratan Pusat Pendidikan KP, Tgl. 11 Mei"/>
        <s v=" Bina Pratama. Belanja Barang Persediaan Barang Konsumsi. Belanja ATK dalam rangka"/>
        <s v="Bayar ke CV. Central Kuta Baroe. Belanja Bahan. Penggandaan dalam rangka kegiatan Pengelolaan Kearsipan, Tata Naskah Dinas dan Persuratan Pusat Pendidikan KP, Tgl. 10 Mei"/>
        <s v=" Belanja Barang Persediaan Barang Konsumsi. Belanja ATK dalam rangka kegiatan Tugas"/>
        <s v="Bayar ke CV. Seribu Bunga Print. Belanja Bahan. Pembelian Bahan Komputer dalam rangka kegiatan  Pengelolaan Kearsipan, Tata Naskah Dinas dan Persuratan Pusat Pendidikan KP, Tgl."/>
        <s v="Belanja Bahan. Penggandaan, Fotocopy dan penjilidan dalam rangka kegiatan Lanjutan Tugas Belajar. Tanggal 10 Mei 2022"/>
        <s v="Bayar ke CV. Mandiri Jaya. Belanja Bahan. Pembelian ATK dalam rangka kegiatan Pengelolaan Kearsipan, Tata Naskah Dinas dan Persuratan Pusat Pendidikan KP, Tgl. 10 Mei 2022"/>
        <s v="Belanja Barang Persediaan Barang Konsumsi. Belanja Bahan Komputer dalam rangka kegiatan Lanjutan Tugas Belajar . Tanggal 11 Mei 2022"/>
        <s v="Bayar ke Sutrisno. Perdin Jakarta - Sidoarjo, Jatim PP. Tgl. 12-15 Mei 2022. Dalam rangka koordinasi Rapat Pimpinan lingkup Pendidikan KP di Politeknik KP Sidoarjo. Tgl 15 Mei 2022"/>
        <s v="Belanja Barang Persediaan Barang Konsumsi. Belanja Bahan Komputer dalam rangka kegiatan Lanjutan Tugas Belajar. Tanggal 24 Mei 2022"/>
        <s v="Bayar ke Andy Afriandi. Perdin Jakarta - Sidoarjo, Jatim PP. Tgl. 10-13 Mei 2022. Dalam rangka koordinasi persiapan Rapat Pimpinan lingkup Pendidikan KP di Politeknik KP Sidoarjo. Tgl 14"/>
        <s v="Belanja Barang Persediaan Barang Konsumsi. Belanja ATK dalam rangka kegiatan Lanjutan Tugas Belajar. Tanggal 10 Mei 2022"/>
        <s v="Bayar ke Arif Wahyudi. Perdin Jakarta - Sidoarjo, Jatim PP. Tgl. 10-13 Mei 2022. Dalam koordinasi persiapan Rapat Pimpinan lingkup Pendidikan KP di Politeknik KP Sidoarjo. Tgl 14"/>
        <s v="Bayar Ke Rina Ariani, SE, Perjalanan Dinas Jakarta-Surabaya pada tanggal 12-14 Mei 2022 dalam rangka Koordinasi Tugas Belajar KKP dengan Universitas Airlangga, 17 Mei 2022"/>
        <s v="Bayar ke CV. Seribu Bunga Print. Belanja Bahan. Pembelian Bahan Komputer dalam rangka kegiatan Pembinaan dan Koordinasi Pimpinan lingkup Pusat Pendidikan KP, Tgl. 10 Mei 2022"/>
        <s v="Bayar Ke Norma MP Manoppo, S.Pi., M.Si, Perjalanan Dinas Jakarta-Surabaya pada tanggal 12-14 Mei 2022 dalam rangka Koordinasi Tugas Belajar KKP dengan Universitas Airlangga, 17"/>
        <s v="Bayar ke CV. Mandiri Jaya. Belanja Bahan. Pembelian ATK dalam rangka kegiatan Pembinaan dan Koordinasi Pimpinan lingkup Pusat Pendidikan KP, Tgl. 10 Mei 2022"/>
        <s v="Bayar Ke Dra. Dwiyantini Retnowati, MA. , Perjalanan Dinas Jakarta-Surabaya pada tanggal 12- 14 Mei 2022 dalam rangka Koordinasi Tugas Belajar KKP dengan Universitas Airlangga, 17 Mei"/>
        <s v="Bayar Ke Timin, SST, Perjalanan Dinas Jakarta-Surabaya pada tanggal 12-14 Mei 2022 dalam rangka Koordinasi Tugas Belajar KKP dengan Universitas Airlangga, 17 Mei 2022"/>
        <s v="Belanja Bahan. Penggandaan, Fotocopy dan penjilidan dalam rangka kegiatan Aparatur KKP yang Diberikan Izin Belajar. Tanggal 12 Mei 2022"/>
        <s v=" Belanja Bahan. Penggandaan, Fotocopy dan penjilidan dalam rangka kegiatan Aparatur KKP"/>
        <s v="Belanja Barang Persediaan Barang Konsumsi. Belanja Bahan Komputer dalam rangka kegiatan Aparatur KKP yang Diberikan Izin Belajar. Tanggal 9 Mei 2022"/>
        <s v="Belanja Barang Persediaan Barang Konsumsi. Belanja Bahan Komputer dalam rangka kegiatan Aparatur KKP yang Diberikan Izin Belajar. Tanggal 17 Mei 2022"/>
        <s v="Belanja Barang Persediaan Barang Konsumsi. Belanja ATK dalam rangka kegiatan Aparatur KKP yang Diberikan Izin Belajar. Tanggal 12 Mei 2022"/>
        <s v="Belanja Barang Persediaan Barang Konsumsi. Belanja ATK dalam rangka kegiatan Aparatur KKP yang Diberikan Izin Belajar . Tanggal 18 Mei 2022"/>
        <s v="Belanja Alat Tulis Kantor. Kegiatan Monitoring dan Evaluasi Penyelenggaraan Pendidikan KP. Tanggal 9 Mei 2022"/>
        <s v="Belanja Alat Tulis Kantor. Kegiatan Monitoring dan Evaluasi Penyelenggaraan Pendidikan KP. Tanggal 16 Mei 2022"/>
        <s v="Belanja Bahan Komputer. Kegiatan Monitoring dan Evaluasi Penyelenggaraan Pendidikan KP. Tanggal 11 Mei 2022"/>
        <s v="Belanja Bahan Komputer. Kegiatan Monitoring dan Evaluasi Penyelenggaraan Pendidikan KP. Tanggal 14 Mei 2022"/>
        <s v="Belanja Bahan Konsumsi Snack Pagi Rapat Reviu Instrumen penyelenggaraan pendidikan KP, Ker Monev PP KP. Tanggal 25 Mei 2022"/>
        <s v="Belanja Bahan Konsumsi Snack Sore Rapat Reviu Instrumen penyelenggaraan pendidikan KP, Ker Monev PP KP. Tanggal 25 Mei 2022"/>
        <s v="Bayar ke CV. Karunia Utama. Belanja Bahan Penggandaan, Fotocopy, dan Penjilidan. Kegiatan Data dan Informasi Pendidikan KP. Tanggal 10 Mei 2022"/>
        <s v="Belanja Cetakan Weekly Report Triwulan I Tahun 2022. Kegiatan Data dan Informasi Pendidikan KP. Tanggal 10 Mei 2022"/>
        <s v="Bayar ke JasaBayar.id. Langganan Video Conference (zoom) Tagihan April 2022. Tanggal 9 Mei 2022"/>
        <s v="Bayar Ke Suryat Dedie Susena, S.Pi, MA. Belanja Perdin Jakarta - Sidoarjo Tgl 12-14 Mei 2022 dalam rangka Monitoring Serapan Lulusan di Dunia Usaha/Dunia Industri. Keg. Data dan"/>
        <s v="Bayar Ke Desianti Yuanita, S.I.Kom. Belanja Perdin Jakarta - Sidoarjo dalam rangka Monitoring Serapan Lulusan di Dunia Usaha/Dunia Industri. Keg. Data dan"/>
        <s v="Bayar Ke M. Ihsan Zakariya, S.Pi. Belanja PerdinJakarta - Sidoarjo. Tgl 12 - 14 Mei 2022 dalam rangka Monitoring Serapan Lulusan di Dunia Usaha/Dunia Industri. Keg. Data dan Informasi"/>
        <s v="Bayar Ke Hadi Desika Murdiyanto, SE. Belanja Perdin Jakarta - Sidoarjo. Tgl 12-14 Mei 2022 dalam rangka Monitoring Serapan Lulusan di Dunia Usaha/Dunia Industri. Keg. Data dan"/>
        <s v="Belanja jasa Profesi. An. Ade Fajar IP, Mendukung Kegiatan Dukungan Penerimaan dan Penetapan Terpusat Peserta Didik Lingkup KKP dlm rangka pembuatan fitur perbaikan berkas"/>
        <s v="Belanja jasa Profesi. An. Rofiq Yuliandri Mendukung Kegiatan Dukungan Penerimaan dan Penetapan Terpusat Peserta Didik Lingkup KKP dlm rangka pembuatan fitur perbaikan berkas"/>
        <s v="Belanja jasa Profesi. An. Aji Nugroho, Mendukung Kegiatan Dukungan Penerimaan dan Penetapan Terpusat Peserta Didik Lingkup KKP dlm rangka Pembuatan fitur edit biodata pada"/>
        <s v="Belanja jasa Profesi. An. Ade Fajar IP,Mendukung Kegiatan Dukungan Penerimaan dan Penetapan Terpusat Peserta Didik Lingkup KKP dlm rangka fitur pembayaran biaya pendaftaran"/>
        <s v="Belanja jasa Profesi. An. Rofiq Yuliandri, Mendukung Kegiatan Dukungan Penerimaan dan Penetapan Terpusat Peserta Didik Lingkup KKP dlm rangka Fitur Pembayaran biaya seleksi"/>
        <s v="Belanja jasa Profesi. An. Ade Fajar IP, Mendukung Kegiatan Dukungan Penerimaan dan Penetapan Terpusat Peserta Didik Lingkup KKP dlm rangka Fitur Pembayaran biaya seleksi"/>
        <s v="Belanja bahan cetakan buku panduan penerimaan peserta didik. Kegiatan Dukungan Penerimaan dan Penetapan Terpusat Peserta Didik Lingkup KKP. Tgl 23 Mei 2022"/>
        <s v="Belanja bahan, Cetak Leaflet penerimaan peserta didik. Kegiatan Dukungan Penerimaan dan Penetapan Terpusat Peserta Didik Lingkup KKP. Tgl 23 Mei 2022"/>
        <s v="Belanja Barang non operasional lainnya,Langganan Biaya Video Conference. Keperluan keg Dukungan Penerimaan Peserta Didik Lingkup KKP,"/>
        <s v="Belanja jasa Profesi. An. Steven Gunawan, S.E, M.B.A, Mendukung Kegiatan Pembinaan Pelaksanaan Kewirausahaan dan TEFA dlm rangka Studi banding kegiatan kewirausahaan. Tgl"/>
        <s v="Belanja jasa Profesi. An. Laurensia Maureen Nuradhi, S.T, M.M, Mendukung Kegiatan Pembinaan Pelaksanaan Kewirausahaan dan TEFA dlm rangka Studi banding kegiatan"/>
        <s v="Bayar ke CV. Karunia Utama. Belanja Bahan Penggandaan, Fotocopy, dan Penjilidan. Kegiatan Penilaian Kinerja Pendidikan KP. Tanggal 12 Mei 2022"/>
        <s v="Belanja jasa Profesi. An. Yuanita Ratna Indudewi, S.E, M.M, Mendukung Kegiatan Pembinaan Pelaksanaan Kewirausahaan dan TEFA dlm rangka Studi banding kegiatan kewirausahaan. Tgl"/>
        <s v="Bayar ke CV. Bina Pratama. Belanja Alat Tulis Kantor. Kegiatan Penilaian Kinerja Pendidikan KP. Tanggal 19 Mei 2022"/>
        <s v="Belanja jasa Profesi. An. Dharma Fathurahman Arifin, S.Par., M.M Mendukung Kegiatan Pembinaan Pelaksanaan Kewirausahaan dan TEFA dlm rangka Studi banding kegiatan"/>
        <s v="Bayar ke CV. Barito Solusindo. Belanja Bahan Komputer. Kegiatan Penilaian Kinerja Pendidikan KP. Tanggal 20 Mei 2022"/>
        <s v="Belanja Barang Non Operasional lainnya.Langganan biaya video conference. Keperluan keg Pembinaan Pelakasanaan Kewirausahaan dan TEFA, Tgl.18 Mei 2022"/>
        <s v="Bayar ke CV. Azco Mulia Talenta. Belanja Bahan Cetakan Laporan Kinerja TW I 2022. Kegiatan Penilaian Kinerja Pendidikan KP. Tanggal 9 Mei 2022"/>
        <s v="Belanja Perjalanan Biasa Pusdik KP- Politeknik AUP Jakarta An. Eva Octaviani Cesyuria pada tgl 20 Mei 2022.Keperluan Pembinaan Pelaksanaan Kewirausahaan dan TEFA dlm rangka"/>
        <s v="Belanja Perjalanan Biasa Pusdik KP- Politeknik AUP Jakarta, An. Eka Christiatuti pada tgl 20 Mei 2022.Keperluan Pembinaan Pelaksanaan Kewirausahaan dan TEFA dlm rangka melakukan"/>
        <s v="Belanja Perjalanan Biasa Pusdik KP- Politeknik AUP Jakarta, An. Mextaria Yuliana pada tgl 20 Mei 2022.Keperluan Pembinaan Pelaksanaan Kewirausahaan dan TEFA dlm rangka melakukan"/>
        <s v="Belanja Perdin Biasa Pusdik KP- Politeknik AUP Jakarta, An. SW. Budi Santoso, A.Pi, M.M pada tgl 20 Mei 2022.Keperluan Pembinaan Pelaksanaan Kewirausahaan dan TEFA dlm rangka"/>
        <s v="Belanja Perdin biasa Pusdik KP- Poltek KP Sidoarjo An. S.W Budi Santoso 12-14 Mei 2022.Keg Pembinaan"/>
        <s v="Belanja Bahan ATK.Keperluan Kegiatan TEFA, Tgl 20 Mei 2022"/>
        <s v="Belanja Perdin biasa Pusdik KP- Poltek KP Sidoarjo An. Marlina 12-14 Mei 2022.Keg Pembinaan"/>
        <s v="Belanja Bahan. Komputer Suplies Keperluan Kegiatan Pembinaan dan Pelaksanaan Kewirauasahaan dan TEFA, 20 Mei 2022"/>
        <s v="Belanja Bahan. Penggandaan, Fotocopy dan penjilidan dalam rangka kegiatan Sikronisasi Kegiatan Pendidikan KP. Tanggal 18 Mei 2022"/>
        <s v="Belanja Bahan. Penggandaan, Fotocopy dan penjilidan dalam rangka kegiatan Sikronisasi Kegiatan Pendidikan KP. Tanggal 9 Mei 2022"/>
        <s v="Belanja Barang Persediaan Barang Konsumsi. Belanja Bahan Komputer dalam rangka kegiatan Penyusunan Perencanaan Pendidikan KP. Tanggal 19 Mei 2022"/>
        <s v="Belanja Barang Persediaan Barang Konsumsi. Belanja ATK dalam rangka kegiatan Penyusunan Perencanaan Pendidikan KP. Tangga 11 Mei 2022"/>
        <s v="Bayar ke Zoom. Belanja Barang Non Operasional Lainnya Langganan biaya video conference Bulan Mei"/>
        <s v="Belanja Barang Non Operasional Lainnya Langganan biaya video conference Bulan April Keg. Penyusunan Perencanaan Pendidikan KP. Tgl 27 Mei 2022"/>
        <s v="Belanja Bahan. Penggandaan, Fotocopy dan penjilidan dalam rangka kegiatan Penyusunan Perencanaan Pendidikan KP. Tanggal 17 Mei 2022"/>
        <s v="77/KW/BS/V/2022 :"/>
        <s v="Belanja Barang Persediaan Barang Konsumsi. Belanja ATK dalam rangka kegiatan Kerjasama Pendidikan KP. Tanggal 9 Mei 2022"/>
        <s v="Belanja Bahan. Konsumsi Makan Rapat Implementasi Kerja Sama Pusat Pendidikan KP dan Japan Fisheries Association (JFA). Kegiatan Kerja Sama Pendidikan KP. Tanggal 19 Mei 2022"/>
        <s v=" Belanja Bahan. Konsumsi Makan Rapat Implementasi Kerja Sama Pusat Pendidikan KP dan"/>
        <s v="Belanja Bahan. Penggandaan, Fotocopy dan penjilidan dalam rangka kegiatan Kerjasama Pendidikan. Tanggal 11 Mei 2022"/>
        <s v="Pembayaran Honorarium Pengelola Anggaran Bulan Mei Tahun 2022 an. Bambang Suprakto dkk"/>
        <s v="Blnj Bhn Konsumsi (Makan siang). keg NSPK Peserta Didik Standar SarPras Pendidikan KP dlm rangka pt Progress persiapan Side Event; Virtual Job Fair KP &amp; Konsep detail kegiatan , tgl 30"/>
        <s v="Blnj bhn Konsumsi (Snack pagi).kegiatan NSPK Peserta Didik Standar SarPras Pendidikan KP dlm rangka rpt Progress persiapan Side Event; Virtual Job Fair KP &amp; Konsep detail kegiatan , tgl"/>
        <s v="Blnj jasa Profesi  Keg Pembinaan Pelaksanaan Kewirausahaan &amp; TEFA   dlm rangka Penysnan Out Line Buku Saku Koordinator Pusat Pengembangan Wirausaha. Tgl 30 Mei 2022"/>
        <s v="Blnj jasa Profesi Kegiatan Penysnan Out Line Buku Saku Koord Pusat Pegembangan Wirausaha. Tgl 30 Mei 2022"/>
        <s v="Blnj Bhn Konsumsi (Snack pagi&amp;Makan siang) keg Pembinaan Pelaksanaan Kewirausahaan &amp; TEFA,dlm rangka rpt penysnan Out Line Buku Saku Koord Pusat Pegembangan Wirausaha , tgl"/>
        <s v="Blnj Bhn Konsumsi (Snack pagi&amp;Makan siang) keg Bimbingan &amp; Pembinaan Metkur, dlm rangka rpt pembagian tugas tim penyusun &amp; membuat time table Buku Saku Koord Pusat"/>
        <s v="Belanja Bahan persediaan Bahan Komputer dalam rangka mendukung kegiatan Verifikasi dan Validasi Pertanggungjawaban Kegiatan tgl. 17 Juni 2022"/>
        <s v="Belanja Bahan persediaan Pembelian ATK dalam rangka mendukung kegiatan Verifikasi dan Validasi Pertanggungjawaban Kegiatan tgl. 14"/>
        <s v="Bayar ke CV kegiatan Evaluasi Kinerja Keuangan dan Penyusunan SPIP, tgl. 10 Juni 2022"/>
        <s v="Bayar ke CV  Jasindo Putra Mandiri, Belanja Bahan Komputer dalam rangka Penyusunan POK Lingkup Satker Pusdik KP  tgl. 8 Juni 2022"/>
        <s v="Bayar ke CV kegiatan Sistim Akuntansi Keuangan Berbasiis Akrual, tgl. 3 Juni 2022"/>
        <s v="Bayar ke kegiatan Sistim Akuntansi Keuangan Berbasiis Akrual, tgl. 2 Juni 2022"/>
        <s v="Bayar ke PT. Merdeka Motor. Blnj Pmlhraan Peralatan dan Mesin: Pembyrn service kendaraan Opr roda 2 Pusdik KP Nopol B 6552 SQE Bln Juni 2022, tgl. 01 Juni 2022."/>
        <s v="ayar ke Bambang Suprakto. Blnj Pmlhraan Peralatan dan Mesin: Pembyrn BBM kendaraan Opr roda 4 Pusdik KP Bln April 2022 a.n. Bambang Suprakto dkk, Tgl. 31 Mei 2022."/>
        <s v="Bayar ke GENNARO MOTOR. Bljn Pmlhraan Peralatan dan Mesin: Pembyrn service kendaraan Opr roda 4 Pusdik KP Nopol B 1165 UQN Bln Mei 2022, tgl. 06 Mei 2022."/>
        <s v="Bayar ke Bapeda Prov DKI Jakarta. Blnj Pmlhraan Peralatan dan Mesin: Pembyrn pajak kendaraan Opr roda 4 Pusdik KP Nopol B 1446 PQH Tahun 2022, tgl. 24 April 2022."/>
        <s v="Bayar ke Fauziah Lina Indriyani. Blnj Sewa: Pembyn sewa ruang arsip &amp; penyimpanan BMN Pusdik KP Periode Mei 2022, tgl. 25 Mei 2022."/>
        <s v="Bayar ke PT.Pos Indonesia Tbk. Bljn Pengiriman Surat Dinas Pos Pusat. Pengiriman surat &amp; dokumen/barang lainnya keg Pusdik KP Bln Mei &amp; Juni 2022. Tgl. 14 Juni 2022."/>
        <s v="Bayar ke firdausfam. Blnj Keperluan Sehari-hari Perkantoran: Pmblian pouch keg keperluan sehari-hari perkantoran pegawai Pusdik KP. Tgl. 24 Mei 2022"/>
        <s v="Bayar ke Grosir Tas Kosmetik. Blnj Kprluan Sehari-hari Perkantoran: Pmblian pouch keg kprluan sehari-hari perkantoran pegawai Pusdik KP. Tgl. 22 Mei 2022"/>
        <s v="Bayar ke FINS Anugerah Alam. Blnj Keperluan Perkantoran: Pmbyran biaya estetika kantor kegiatan Pusdik"/>
        <s v="Bayar ke Island Agency. Blnj Keperluan Sehari-hari Perkantoran: Pmbyran Lngganan surat kabar/majalah Pusdik KP Bulan Mei 2022. Tgl. 31 Mei 2022"/>
        <s v="Bayar ke D'My Catering: Pmblian (makan siang) rpt Koord Penyelesaian LHA Itjen KKP Nomor 4144. Tgl. 31 Mei 2022"/>
        <s v="Bayar ke Delicio: Pmblian konsumsi (snack) rapat Koordinasi Penyelesaian LHA Itjen KKP Nomor 4144. Tgl. 31 Mei 2022"/>
        <s v="Bayar ke RM. Sinar Karya Bundo: Pmblian konsumsi (makan siang) rpt Koord Penyelesaian LHE Itjen KKP Nomor 4629. Tgl. 20 Mei 2022"/>
        <s v="Bayar ke Delicio: Pmblian konsumsi (snack) rpt Koord Penyelesaian LHE Itjen KKP Nomor 4629. Tgl. 20 Mei 2022"/>
        <s v="Bayar ke RM. Sinar Karya Bundo: Pmblian konsumsi (makan siang) jamuan keg Sltrhim Halal Bihalal Pusdik KP Idul Fitri 1443 H Tahun 2022. Tgl. 09 Mei 2022"/>
        <s v="Bayar ke Delicio: Pmblian konsumsi (snack) jamuan keg Sltrhim Halal Bihalal Pusdik KP Idul Fitri 1443 H Tahun 2022. Tgl. 09 Mei 2022"/>
        <s v="Bayar ke Delicio: Pmblian konsumsi (snack) dlm rangka jamuan Upcra Prngtan Hari Kebangkitan Nasional Tahun 2022. Tgl. 20 Mei 2022"/>
        <s v="Bayar ke Foodmart Fresh Atrium:Pmblian konsumsi jamuan buka puasa keg. rapat pertemuan Pmbhsn Matriks Peran SKP Tahun 2022. Tgl. 20 April 2022"/>
        <s v="Bayar ke Delicio: Pmblian konsmsi (snack) dlm rangka jamuan rpt Dukungan Prog 100 hari Ka. BRSDM KP terkait prcptan Prog Kerja Pusdik KP TA. 2022. Tgl. 10 Maret 2022"/>
        <s v="Bayar ke Arif Wahyudi. Perdin Jkt - Ancol, Jakut (PP). Tgl 2 Juni 2022. Dalam rangka melakukan pendampingan penilaian BMN oleh Tim Penilai dari KPKNL Jakarta II di Gd. BRSDM KP Ancol."/>
        <s v="Bayar ke Melakukan penyelesaian pertanggung jawaban GUP (Revolving) ke 6 Lingkup Pusat Pendidikan"/>
        <s v="Bayar ke Nining Widiyowati. Perdin Jkt - Ancol, Jakut (PP). Tgl 2 Juni 2022. Dalam rangka melakukan pendampingan penilaian BMN oleh Tim Penilai dr KPKNL Jakarta II di Gd. BRSDM"/>
        <s v="Bayar ke Dr. Bambang Suprakto, A.Pi, S.Pi, M.T dkk. Belanja Honor Operasional Satker: Pembayaran Honor Operasional Satker Pengelola Keuangan Pusdik KP Bulan Juni 2022, tgl. 1"/>
        <s v="Bayar ke Abdurahman Rasyid. Perdin Jkt - Ancol, Jakut (PP). Tgl 2 Juni 2022. Dalam rangka melakukan pendampingan penilaian BMN oleh Tim Penilai dari KPKNL Jakarta II di Gd. BRSDM"/>
        <s v="Bayar ke  Edi Mistiono, Amd,  perjalanan dinas Jkt -  Ancol tgl.  28 sd 29 Juni 2022, Melakukan penyelesaian pertanggung jawaban GUP (Revolving) ke 6 Lingkup Pusat Pendidikan KP"/>
        <s v="Bayar ke Sarwono. Perdin Jkt - Ancol, Jakut (PP). Tgl 2 Juni 2022. Dalam rangka melakukan pendampingan penilaian BMN oleh Tim Penilai dari KPKNL Jakarta II di Gd. BRSDM KP Ancol."/>
        <s v="Bayar ke Siti Alkuwati perjalanan dinas Jkt - penyelesaian pertanggung jawaban GUP (Revolving) ke 6 Lingkup Pusat Pendidikan KP"/>
        <s v="Bayar ke Ida Farida. Perdin Jkt - Ancol, Jakut (PP). Tgl 2 Juni 2022. Dalam rangka melakukan pendampingan penilaian BMN oleh Tim Penilai dari KPKNL Jakarta II di Gd. BRSDM KP Ancol."/>
        <s v="Bayar ke  Fransisco S. Ndori  perjalanan dinas Jkt -  Ancol tgl.  28 sd 29 Juni 2022, Melakukan penyelesaian pertanggung jawaban GUP (Revolving) ke 6 Lingkup Pusat Pendidikan KP"/>
        <s v="Bayar ke BPN 019 LAN Jakarta. Belanja Jasa Lainnya. Pembayaran kegiatan Pelatihan Calon Analis Kebijakan secara distance learning an. M. Ihsan Zakariya. Tgl 27 April 2022"/>
        <s v="Bayar ke Dr. Bambang Suprakto, A.Pi, S.Pi, M.T dkk. Belanja Honor Operasional Satker: Pembayaran Honor Operasional Satker Pengelola Keuangan Pusdik KP Bln Mei 2022, tgl. 02"/>
        <s v="Bayar ke Bambang Suprakto. Pembayaran Paket Data &amp; Komunikasi Pimpinan Penanganan Pandemi Covid-19 keg Operasional Pegawai lingkup Pusdik KP an. Bambang Suprakto"/>
        <s v="Bayar ke Sutrisno dkk. Pembayaran Paket Data &amp; Komunikasi Pegawai Penanganan Pandemi Covid-19 keg Operasional Pegawai lingkup Pusdik KP an. Sutrisno dkk Bln April 2021. Tgl  01"/>
        <s v="Bayar ke zuperrebel. Belanja Barang Non Operasional : Pembelian Multivitamin (Madu) Penanganan Pandemi COVID-19 keg Pengelolaan Administrasi Kepegawaian Pusdik KP Bulan"/>
        <s v="Bayar ke Motor One. Belanja Pemeliharaan Peralatan dan Mesin: Pembayaran service kendaraan operasional roda 2 Pusdik KP Nopol B 6487 SRQ Bulan Juni 2022, tgl. 24 Juni 2022."/>
        <s v="Bayar ke GrosirGshock. Belanja Keperluan Sehari-hari Perkantoran: Pembelian jam dinding kegiatan keperluan sehari-hari perkantoran pegawai Pusat Pendidikan KP. Tgl. 24 Mei 2022"/>
        <s v="Bayar ke CV. Media Nusantara Jaya. Belanja Pemeliharaan Lainnya. Pembayaran Pemeliharaan Aquarium Pusat Pendidikan KP Bulan Mei 2022, tgl. 12 Mei 2022"/>
        <s v="Bayar Ketenagakerjaan Pengemudi dan Pramubhakti lingkup Pusat Pendidikan KP Bulan Mei 2022,"/>
        <s v="Bayar ke Fransisco S. Ndori dkk. Belanja Pemeliharaan Peralatan dan Mesin: Pembayaran BBM kendaraan operasional roda 4 Pusat Pendidikan KP Bulan Juni 2022, Tgl. 01 Juli 2022."/>
        <s v="Bayar ke PT. Tirta Investama. Belanja Keperluan Sehari-hari Perkantoran: Pembayaran air minum pegawai Pusat Pendidikan KP Bulan Mei 2022. Tgl. 31 Mei 2022"/>
        <s v="Bayar ke P. Mahkota Motor. Belanja Pemeliharaan Peralatan dan Mesin.Pembayaran service kendaraan operasional roda 4 Pusdik KP Nopol B 1165 UQN Bulan Mei 2022, tgl. 28 Mei 2022"/>
        <s v="Bayar ke Indihome Speedy. Belanja Barang Non Operasional Lainnya. Pembayaran Indihome Speedy kegiatan Pusat Pendidikan KP Periode Bulan Juni 2022. Tgl. 17 Juni 2022."/>
        <s v="Bayar ke Fransisco S. Ndori dkk. Belanja Pemeliharaan Peralatan dan Mesin: Pembayaran BBM kendaraan operasional roda 2 Pusat Pendidikan KP Bulan Mei 2022, Tgl. 01 Juli 2022."/>
        <s v="Bayar ke Zoom Video C. Inc. Belanja Barang Non Operasional Lainnya. Pembayaran zoom video conference dan zoho kegiatan Pusat Pendidikan KP Periode Bulan Juni 2022. Tgl. 17 Juni"/>
        <s v="Bayar ke Fransisco S. Ndori dkk. Belanja Pemeliharaan Peralatan dan Mesin: Pembayaran BBM kendaraan operasional roda 2 Pusat Pendidikan KP Bulan April 2022, Tgl. 01 Juli 2022."/>
        <s v="Bayar ke FINS Anugerah Alam. Belanja Keperluan Perkantoran: Pembayaran biaya estetika kantor kegiatan Pusat Pendidikan KP periode Bulan Juni 2022. Tgl. 30 Juni 2022."/>
        <s v="Bayar ke Bambang Suprakto. Belanja Pemeliharaan Peralatan dan Mesin: Pembayaran BBM kendaraan operasional roda 4 Pusat Pendidikan KP Bulan Juni 2022 a.n. Bambang Suprakto"/>
        <s v="Bayar ke Billy Audio. Belanja Keperluan Sehari-hari Perkantoran: Pembelian stand mic/tripod holder mikrofon kegiatan keperluan sehari-hari perkantoran Pusat Pendidikan KP. Tgl. 20 Juni"/>
        <s v="Bayar ke Bambang Suprakto. Belanja Pemeliharaan Peralatan dan Mesin: Pembayaran BBM kendaraan operasional roda 4 Pusat Pendidikan KP Bulan Mei 2022 a.n. Bambang Suprakto"/>
        <s v="Bayar ke Sumberkabel. Belanja Keperluan Sehari-hari Perkantoran: Pembelian kabel NYYHY dan stop kontak kegiatan keperluan sehari-hari perkantoran Pusat Pendidikan KP. Tgl. 20 Juni"/>
        <s v="Bayar ke CV. Inovasi Cipta Usaha. Belanja Pemeliharaan Peralatan dan Mesin. Pembayaran pemeliharaan alat pengolah data kantor Pusat Pendidikan KP Bulan Maret s.d Mei 2022, tgl. 20"/>
        <s v="Bayar ke Island Agency. Belanja Keperluan Sehari-hari Perkantoran: Pembayaran Langganan surat kabar/majalah Pusat Pendidikan KP Bulan Juni 2022. Tgl. 30 Juni 2022"/>
        <s v="Bayar ke Bapeda Prov DKI Jakarta. Belanja Pemeliharaan Peralatan dan Mesin: Pembayaran pajak kendaraan operasional roda 4 Pusdik KP Nopol B 2951 DQ Tahun 2022, tgl. 28 Juni 2022."/>
        <s v="Bayar ke Hokben: Belanja Keperluan Perkantoran. Pembelian konsumsi (makan) dalam rangka jamuan rapat Paparan Rincin Rencana Strategi PNBP TA. 2023 lingkup Satpen KP Tahun 2022."/>
        <s v="Bayar ke Bapeda Prov DKI Jakarta. Belanja Pemeliharaan Peralatan dan Mesin: Pembayaran pajak kendaraan operasional roda 4 Pusdik KP Nopol B 2950 DQ Tahun 2022, tgl. 28 Juni 2022."/>
        <s v="Bayar ke Delicio: Belanja Keperluan Perkantoran. Pembelian konsumsi (snack) dalam rangka jamuan Entry Meeting Pemeriksaan oleh Inspektorat Jenderal KKP. Tgl. 13 Juni 2022"/>
        <s v="Bayar ke Bapeda Prov DKI Jakarta. Belanja Pemeliharaan Peralatan dan Mesin: Pembayaran pajak kendaraan operasional roda 4 Pusdik KP Nopol B 1165 UQN Tahun 2022, tgl. 28 Juni"/>
        <s v="Bayar ke Demmy Sambel Catering: Belanja Keperluan Perkantoran. Pembelian konsumsi (makan) dalam rangka jamuan Entry Meeting Pemeriksaan oleh Inspektorat Jenderal KKP. Tgl."/>
        <s v="Bayar Ketenagakerjaan Pengemudi dan Pramubhakti lingkup Pusat Pendidikan KP Bulan Juli 2022,"/>
        <s v="Bayar ke Delicio: Belanja Keperluan Perkantoran. Pembelian konsumsi (snack) dalam rangka jamuan Pembahasan Skema Transformasi Kelembagaan Pendidikan KP. Tgl. 17 Juni 2022"/>
        <s v="'Bayar Ketenagakerjaan Pengemudi dan Pramubhakti lingkup Pusat Pendidikan KP Bulan Juni 2022,"/>
        <s v="Bayar ke Delicio: Belanja Keperluan Perkantoran. Pembelian konsumsi (snack) dalam rangka jamuan rapat Pembahasan Tindak Lanjut Temuan Sementara Itjen KKP. Tgl. 27 Juni 2022"/>
        <s v="Bayar ke CV. AUTOMINDO. Belanja Pemeliharaan Peralatan dan Mesin: Pembayaran service kendaraan operasional roda 4 Pusdik KP Nopol B 1446 PQH Bulan Mei 2022, tgl. 19 Mei 2022."/>
        <s v="Bayar ke Delicio: Belanja Keperluan Perkantoran. Pembelian konsumsi (snack) dalam rangka Rapat Koordinasi Tindak Lanjut Temuan Sementara Temuan Itjen KKP TA. 2022. Tgl. 30 Juni"/>
        <s v="Bayar ke PT. Kreasi Pratama Solusindo. Belanja Sewa: Pembayaran sewa mesin photocopy Pusat Pendidikan KP Bulan Juni 2022, tgl. 01 Juli 2022."/>
        <s v="Bayar ke Ayam Bakar Mas Mono: Belanja Keperluan Perkantoran. Pembelian konsumsi (makan) dalam rangka Rapat Koordinasi Tindak Lanjut Temuan Sementara Temuan Itjen KKP TA. 2022."/>
        <s v="Bayar ke PT. Kreasi Pratama Solusindo. Belanja Sewa: Pembayaran sewa mesin photocopy Pusat Pendidikan KP Bulan Mei 2022, tgl. 02 Juni 2022."/>
        <s v="Bayar ke Delicio: Belanja Keperluan Perkantoran. Pembelian konsumsi (snack) Rapat Pembahasan Tanggapan Hasil Sementara &amp; Kesanggupan Tindak Lanjut Hasil Pegawasan Itjen"/>
        <s v="Bayar ke JNE. Belanja Pengiriman Surat Dinas Pos Pusat. Pengiriman surat dan dokumen/barang lainnya kegiatan Pusat Pendidikan KP Bulan Juni 2022. Tgl. 27 Juni 2022."/>
        <s v="Bayar ke Demmy Sambel Cat.: Belanja Keperluan Perkantoran. Pembelian konsumsi (maksi) Rapat Pembahasan Tanggapan Hasil Sementara &amp; Kesanggupan TL Hasil Pegawasan Itjen"/>
        <s v="Belanja Barang Persediaan Barang Konsumsi: Pembelian Bahan Komputer kegiatan Bagian Tata Usaha Pusat Pendidikan KP Bulan Mei 2022. Tgl 11 Mei 2022"/>
        <s v="Belanja Barang Persediaan Barang Konsumsi: Pembelian Bahan Komputer kegiatan Bidang Kelembagaan dan Ketenagaan Pusat Pendidikan KP Bulan Mei 2022. Tgl 11 Mei 2022"/>
        <s v="Belanja Barang Persediaan Barang Konsumsi: Pembelian Bahan Komputer kegiatan Bidang Penyelenggaraan Pendidikan Pusat Pendidikan KP Bulan Mei 2022. Tgl 11 Mei 2022"/>
        <s v="Belanja Bahan Pembelian ATK dalam rangka Pembaruan Data PTK Satdik KP Per Juni 2022 (Keg. Evaluasi Beban Kerja Guru dan Dosen TA. 2022) tgl 5 Juli 2022"/>
        <s v="Belanja Jasa Profesi. Mendukung Kegiatan Bimbingan dan Pembinaan Metode dan Kurikulum dalam rangka rapat pemaparan Draft Buku Saku Puswira oleh Tim Penyusun, Tgl 13 Juli 2022"/>
        <s v="Belanja Barang Persediaan Barang Konsumsi. Belanja ATK dalam rangka kegiatan Aparatur KKP yang Diberikan Izin Belajar PNS KKP. Tanggal 07 Juli 2022"/>
        <s v="Belanja Jasa Profesi. Mendukung Kegiatan Bimbingan dan Pembinaan Metode dan Kurikulum dalam rangka pengayaan instrumen pembelajaran kewirausahaan, Tgl 25 Juli 2022"/>
        <s v="Bayar ke PT. Inovasi Cipta Usaha, Belanja Bahan Pembelian Bahan Komputer dalam rangka Pembaruan Data PTK Satdik KP Per Juni 2022 (Keg. Evaluasi Beban Kerja Guru dan Dosen"/>
        <s v="Belanja Barang Persediaan Barang Konsumsi. Belanja Bahan Komputer dalam rangka kegiatan Lanjutan Tugas Belajar. Tanggal 20 Juli 2022"/>
        <s v="Belanja Bahan Penggandaan dalam rangka Pembaruan Data PTK Satdik KP Per Juni 2022 (Keg. Evaluasi Beban Kerja Guru dan Dosen TA. 2022) tgl 5 Juli 2022"/>
        <s v="Belanja Barang Persediaan Barang Konsumsi. Belanja Bahan Komputer dalam rangka kegiatan Lanjutan Tugas Belajar. Tanggal 07 Juli 2022"/>
        <s v="Belanja Bahan Konsumsi (Snack pagi). Keperluan kegiatan Bimbingan dan Pembinaan Metode dan Kurikulum, dalam rangka rapat pemaparan Draft Buku Saku Puswira oleh Tim Penyusun, tgl"/>
        <s v="perjalanan dinas Jkt - Pembayaran Pertanggungjawaban Tambahan Uang Persediaan (PTUP) ke 3 Lingkup Pusdik"/>
        <s v="Belanja Bahan Konsumsi (Snack pagi). Keperluan kegiatan Bimbingan dan Pembinaan Metode dan Kurikulum, dalam rangka pengayaan instrumen pembelajaran kewirausahaan, tgl 25 Juli"/>
        <s v=" Belanja Perjalanan Dinas Biasa Jakarta (PP). Tgl 14 Juli 2022 dalam rangka Verifikasi dan"/>
        <s v="Belanja Perjalanan Dinas Biasa Jakarta (PP). Tgl 1 Juli 2022 dalam rangka Tindak Lanjut Pemenuhan Dokumen SAKIP Pusat Pendidikan KP sesuai Permenpan RB NO 88 Tahun 2021."/>
        <s v="Belanja Bahan Konsumsi (Makan siang). Keperluan kegiatan Bimbingan dan Pembinaan Metode dan Kurikulum, dalam rangka pengayaan instrumen pembelajaran kewirausahaan, tgl"/>
        <s v="Belanja Perjalanan Dinas Biasa Jakarta (PP). Tgl 6 Juli 2022 dalam rangka Pengukuran Kinerja Triwulan II Tahun 2022 lingkup Satuan Pendidikan KP . Keg. Penilaian Kinerja Pendidikan KP."/>
        <s v="Belanja Bahan ATK.Keperluan Kegiatan  Bimbingan dan Pembinaan Metode dan Kurikulum. Tgl 6 Juli 2022"/>
        <s v="Belanja Bahan. Penggandaan,fotocopy dan penjilidan.Kegiatan Monitoring dan Evaluasi Penyelenggaraan Pendidikan KP. Tanggal 13 Juli 2022"/>
        <s v="Belanja Bahan. Penggandaan,fotocopy dan penjilidan. Kegiatan Penilaian Kinerja Pendidikan KP. Tanggal 22 Juli 2022"/>
        <s v="Belanja Bahan Komputer Suplies. Keperluan Kegiatan Bimbingan dan Pembinaan  Metode dan Kurikulum. Tgl 6 Juli 2022"/>
        <s v="Langganan Video Conference (zoom) Tagihan Juni 2022. Keg. Data dan Informasi Pendidikan KP, Tanggal 6 Juli 2022"/>
        <s v="Perjadin, Pusdik KP - Kantor BRPL Ancol ,13 Juli 2022. Keperluan Kegiatan Bimbingan dan Pembinaan Metode dan Kurikulum,"/>
        <s v="Belanja Bahan Komputer. Kegiatan Monitoring dan Evaluasi Penyelenggaraan Pendidikan KP. Tanggal 21 Juli 2022"/>
        <s v="Perjadin, Pusdik KP - Kantor BRPL Ancol ,25 Juli 2022. Keperluan Kegiatan Bimbingan dan Pembinaan Metode dan Kurikulum,"/>
        <s v="Snack Sore. Pengukuran Kinerja Triwulan II Tahun 2022 lingkup Satuan Pendidikan KP . Keg. Monitoring dan Evaluasi Penyelenggaraan Pendidikan KP. Tanggal 6 Juli 2022"/>
        <s v="Belanja Bahan Pencetakan Dokumen Transformasi Kelautan dan Perikanan (Kegiatan Pembentukan Kelembagaan KP) Tanggal 25 Juli 2022"/>
        <s v="Snack Pagi. Pengukuran Kinerja Triwulan II Tahun 2022 lingkup Satuan Pendidikan KP . Keg. Monitoring dan Evaluasi Penyelenggaraan Pendidikan KP. Tanggal 6 Juli 2022"/>
        <s v="Belanja Bahan Penggandaan Dokumen PSDKU Politeknik AUP Kampus Aceh dan Pariaman (Kegiatan Pembentukan Kelembagaan KP) Tanggal 8 Juli 2022"/>
        <s v="Belanja Barang Persediaan Barang Konsumsi. Belanja Bahan Komputer dalam rangka kegiatan Aparatur KKP yang Diberikan Izin Belajar PNS KKP. Tanggal 12 Juli 2022"/>
        <s v="Belanja Bahan Penggandaan Dokumen PSDKU Politeknik AUP Kampus Lampung dan Tegal (Kegiatan Pembentukan Kelembagaan KP) Tanggal 8 Juli 2022"/>
        <s v="Belanja Barang Persediaan Barang Konsumsi. Belanja Bahan Komputer dalam rangka kegiatan Aparatur KKP yang DiberikanIzin Belajar PNS KKP. Tanggal 05 Juli 2022"/>
        <s v="Belanja Bahan Penggandaan Dokumen PSDKU Politeknik AUP Kampus Maluku,Wakatobi (Kegiatan Pembentukan Kelembagaan KP) Tanggal 8 Juli 2022"/>
        <s v="Belanja Bahan. Penggandaan, Fotocopy dan penjilidan dalam rangka kegiatan Aparatur KKP yang Diberikan Izin Belajar. Tanggal 20 Juli 2022"/>
        <s v="Belanja Bahan Penggandaan dalam rangka kegiatan penyusunan rancangan PERMEN KP ttg OTK dan Statuta Politeknik KP  (Kegiatan Pembentukan Kelembagaan KP) Tanggal 8 Juli 2022"/>
        <s v="Belanja Bahan. Penggandaan, Fotocopy dan penjilidan dalam rangka kegiatan Aparatur KKP yang Diberikan Izin Belajar. Tanggal 8 Juli 2022"/>
        <s v="Belanja Bahan ATK.Keperluan Kegiatan  penyusunan NSPK Metode dan Kurikulum. Tgl 7 Juli 2022"/>
        <s v="Belanja Barang Persediaan Barang Konsumsi. Belanja ATK dalam rangka kegiatan Lanjutan Tugas Belajar . Tanggal 11 Juli 2022"/>
        <s v="Belanja Bahan komputer suplies.Keperluan Kegiatan Kurikulum. Tgl 7 Juli 2022"/>
        <s v="Belanja Barang Persediaan Barang Konsumsi. Belanja ATK dalam rangka kegiatan Lanjutan Tugas Belajar . Tanggal 04 Juli 2022"/>
        <s v="perjadin, Pusdik KP - Gedung 2 BRSDM,  Ancol ,19 Juli 2022. Keperluan Kegiatan Penyusunan NSPK Metode dan Kurikulum,"/>
        <s v="Belanja Bahan. Penggandaan, Fotocopy dan penjilidan dalam rangka kegiatan Lanjutan Tugas Belajar. Tanggal 22 Juli 2022"/>
        <s v="Perjadin, Pusdik KP - Politeknik AUP, 27 Juli 2022. Keperluan Kegiatan Penyusunan NSPK Metode dan Kurikulum,"/>
        <s v="Belanja Bahan. Penggandaan, Fotocopy dan penjilidan dalam rangka kegiatan Lanjutan Tugas Belajar. Tanggal 15 Juli 2022"/>
        <s v="Belanja Barang Konsumsi Pembelian ATK Kegiatan Penyusunan Rancangan Permen KP ttg OTK Politeknik KP (Kegiatan Pembentukan Kelembagaan KP) Tanggal 8 Juli 2022"/>
        <s v="Belanja Barang Persediaan Barang Konsumsi. Belanja ATK dalam rangka kegiatan Tugas Belajar Baru . Tanggal 18 Juli 2022"/>
        <s v="Belanja Perjalanan Dinas Biasa Jkt-Waiheru (PP) tgl 19-21 Juli 2022 dlm rangka Peninjauan Kesiapan Pengembangan Pendidikan KP, tgl 21 Juli 2022 an. Dwi Hertanto, dkk"/>
        <s v="Belanja Barang Persediaan Barang Konsumsi. Belanja Bahan Komputer dalam rangka kegiatan Tugas Belajar Baru. Tanggal 19 Juli 2022"/>
        <s v="Belanja Perjalanan Dinas Biasa Jkt-Tegal (PP) tgl 18 Juli 2022 dlm rangka Audiensi dgn Walikota Tegal, tgl 18 Juli 2022 an. Dwi Hertanto"/>
        <s v="Belanja Barang Persediaan Barang Konsumsi. Belanja Bahan Komputer dalam rangka kegiatan Tugas Belajar Baru. Tanggal 8 Juli 2022"/>
        <s v="Belanja Perjalanan Dinas Biasa Jkt-Jkt (PP) tgl 27 Juli 2022 dlm rangka Rapat Harmonisasi Rancangan PERMEN KP Tentang Statuta Politeknik KP, tgl 27 Juli 2022 an. Dwi Hertanto, dkk"/>
        <s v="Belanja Barang Persediaan Barang Konsumsi. Belanja Bahan Komputer dalam rangka kegiatan dentifikasi dan Kajian Program Pendidikan KP. Tanggal 25 Juli 2022"/>
        <s v="Belanja Bahan. Pembelian ATK dalam rangka kegiatan Implementasi SIMAK BMN Pusat Pendidikan KP, Tgl. 06 Juli 2022"/>
        <s v="Belanja Bahan. Penggandaan, Fotocopy dan penjilidan dalam rangka kegiatan Identifikasi dan kajian program pendidikan KP. Tanggal 13 Juli 2022"/>
        <s v="Belanja Bahan. Pembelian Bahan Komputer dalam rangka kegiatan  Implementasi SIMAK BMN Pusat Pendidikan KP, Tgl. 06 Juli 2022"/>
        <s v="Belanja Bahan. Penggandaan, Fotocopy dan penjilidan dalam rangka kegiatan Identifikasi dan kajian program pendidikan KP. Tanggal 6 Juli 2022"/>
        <s v="Belanja Bahan. Pembelian bahan komputer dalam rangka kegiatan Pembinaan dan Koordinasi Pimpinan lingkup Pusat Pendidikan KP, Tgl. 06 Juli 2022"/>
        <s v="Belanja Barang Persediaan Barang Konsumsi. Belanja Bahan Komputer dalam rangka kegiatan Sinkronisasi Kegiatan Pendidikan KP. Tanggal 14 Juli 2022"/>
        <s v="Belanja Bahan. Pembelian ATK dalam rangka kegiatan Pembinaan dan Koordinasi Pimpinan lingkup Pusat Pendidikan KP, Tgl. 06 Juli 2022"/>
        <s v="Belanja Barang Persediaan Barang Konsumsi. Belanja Bahan Komputer dalam rangka kegiatan Sinkronisasi Kegiatan Pendidikan KP. Tanggal 6 Juli 2022"/>
        <s v="Belanja Bahan. Penggandaan, Fotocopy dan penjilidan dalam rangka kegiatan Kerjasama Pendidikan. Tanggal 4 Juli 2022"/>
        <s v=" Belanja Barang Non Operasional Lainnya Langganan biaya video conference Bulan Juli Keg."/>
        <s v="Perdin Jakarta - Ancol, Jakut (PP). Tgl. 15 Juli 2022. Dalam rangka kegiatan penyelesaian SKP periode Juli s/d Desember 2021 lingkup Satuan Pendidikan Kelautan dan Perikanan. Tgl. 15 Juli"/>
        <s v="Belanja Barang Non Operasional Lainnya Langganan biaya video conference Bulan Juni Keg. Sinkronisasi Kegiatan Pendidikan KP . Tanggal 05 Juli"/>
        <s v="Perdin Jakarta - Bogor, Jabar (PP). Tgl. 19 Juli 2022. Dalam rangka menghadiri dan mendampingi Ka. BRSDM KP pada Pembukaan Kegiatan Rekonsiliasi Laporan Keuangan dan"/>
        <s v="Belanja Bahan. Penggandaan, Fotocopy dan penjilidan dalam rangka kegiatan Sinkronisasi Kegiatan Pendidikan KP. Tanggal 18 Juli 2022"/>
        <s v="Belanja Barang Persediaan Barang Konsumsi. Belanja Bahan Komputer dalam rangka kegiatan Kerjasama Pendidikan. Tanggal 11 Juli 2022"/>
        <s v="Belanja Barang Persediaan Barang Konsumsi. Belanja Bahan Komputer dalam rangka kegiatan Penyusunan Perencanaan Pendidikan KP. Tanggal 13 Juli 2022"/>
        <s v="Belanja Bahan. Pembelian ATK dalam rangka kegiatan Penyusunan Tindak Lanjut &amp; Pemutakhiran Data Pusat Pendidikan KP, Tgl. 07 Juli 2022"/>
        <s v="Belanja Bahan. Penggandaan, Fotocopy dan penjilidan dalam rangka kegiatan Penyusunan Perencanaan Pendidikan KP. Tanggal 11 Juli 2022"/>
        <s v="Belanja Bahan. Pembelian Bahan Komputer dalam rangka kegiatan Penyusunan Tindak Lanjut &amp; Pemutakhiran Data Pusat Pendidikan KP, Tgl. 07 Juli 2022"/>
        <s v="Belanja Bahan. Penggandaan dalam rangka kegiatan Penyusunan Tindak Lanjut &amp; Pemutakhiran Data Pusat Pendidikan KP, Tgl. 07 Juli 2022"/>
        <s v="Perdin Jakarta - Ancol, Jakut PP. Tgl. 08 Juli 2022. Dalam rangka kegiatan migrasi Aplikasi SAKTI dan Persiapan Penyusunan Laporan BMN Semester I TA. 2022. Tgl. 08 Juli 2022."/>
        <s v="Perdin Jakarta - Ancol, Jakut PP. Tgl. 27-28 Juli 2022. Dalam rangka kegiatan Re-verifikasi Penilaian Instrumen Pengawasan Kearsipan di lingkungan KKP. Tgl. 28 Juli 2022."/>
        <s v="Perdin Jakarta - Bogor, Jabar PP. Tgl. 12-13 Juli 2022. Dalam rangka kegiatan Refreshment Penggunaan SPSE bagi Pelaku Pengadaan lingkup KKP di IPB International Convention"/>
        <s v="Biaya pencetakan &amp; jilid Laporan Sistem Pengendalian Intern Pemerintah Triwulan II Tahun 2022, ( Verifikasi dan Validasi Pertanggung jawaban Keuangan) tgl. 22 Juli 2022"/>
        <s v="Biaya pencetakan &amp; jilid Laporan Rekapitulasi Target dan Realisasi PNBP Satuan Pendidikan KP, Semester I TA 2022, tgl. 27 Juli 2022"/>
        <s v="Belanja Barang Non Operasional Lainnya, Konsumsi Rapat Pembahasan Transformasi SDM Peneliti menjadi Dosen (Evaluasi Beban Kerja Guru dan Dosen TA. 2022), tanggal 22 Juni 2022"/>
        <s v="Belanja Barang Non Operasional Lainnya Langganan biaya video conference (Zoom) Bulan Mei 2022. Kegiatan Penillaian Kinerja Pendidikan KP Tanggal 7 Juni 2022"/>
        <s v="Belanja Barang Non Operasional Lainnya, Konsumsi Rapat Pembahasan Transformasi SDM Peneliti menjadi Dosen (Evaluasi Beban Kerja Guru dan Dosen TA. 2022), tanggal 24 Juni 2022"/>
        <s v="Belanja Barang Non Operasional Lainnya Langganan biaya video conference Bulan Maret Keg. Penyusunan Perencanaan Pendidikan KP. Tanggal 8 April 2022"/>
        <s v="Konsumsi (Snack pagi). Keperluan kegiatan Bimbingan dan Pembinaan Metode dan Kurikulum, dalam rangka rapat pemaparan hasil review kurikulum pendidikan tinggi KP , tgl 15 Juni 2022"/>
        <s v="Belanja Bahan Komputer dalam rangka mendukung kegiatan Penyusunan Program dan Anggaran Lingkup Pusdik KP tgl. 4 Juli 2022"/>
        <s v="Konsumsi (makan siang). Keperluan kegiatan Bimbingan dan Pembinaan Metode dan Kurikulum, dalam rangka rapat pemaparan hasil review kurikulum pendidikan tinggi KP , tgl 15"/>
        <s v="Belanja Bahan Pembelian ATK dalam rangka mendukung kegiatan Penyusunan Program dan Anggaran Lingkup Pusdik KP, tgl. 1 Juli 2022"/>
        <s v="Belanja Bahan Konsumsi snack rapat pagi, Kegiatan Pembentukan Kelembagaan Pendidikan KP, tanggal"/>
        <s v="Belanja Perjalanan Dinas ke Politeknik AUP tanggal 6 Mei 2022 dalam rangka Lanjutan Tugas Belajar terkait Perjalanan Peserta Tugas Belajar Tanggal 9 Mei 2022"/>
        <s v="Belanja Bahan Konsumsi makan siang rapat , Kegiatan Pembentukan Kelembagaan Pendidikan KP, tanggal  8 Juni 2022."/>
        <s v="Belanja Perjalanan Dinas ke Universitas Gajah Mada tanggal 8 Maret 2022 dalam rangka Lanjutan Tugas Belajar terkait Perjalanan Peserta Tugas Belajar Tanggal 8 Maret 2022"/>
        <s v="Belanja Bahan Konsumsi snack box siang rapat, pembahasan draft rancangan MenKP tentang Statuta Politeknik KP Jembrana, Pengandaran, Dumai Kegiatan Pembentukan Kelembagaan"/>
        <s v="Belanja Perjalanan Dinas ke Universitas Dipogenoro Tanggal 19 Januari 2022 dalam rangka Lanjutan Tugas Belajar terkait Perjalanan Peserta Tugas Belajar Tanggal 20 Januari 2022"/>
        <s v="Belanja Bahan Konsumsi makan siang rapat pembahasan draft rancangan MenKP tentang Statuta Politeknik KP Jembrana, Pengandaran, Dumai Kegiatan Pembentukan Kelembagaan"/>
        <s v="Belanja Bahan. Konsumsi/Bahan Makanan Rapat Pemantauan Perkembangan dan Kemajuan Studi PNS Tugas Belajar KKP, Kegiatan Lanjutan Tugas Belajar KKP . Tanggal 27 April 2022"/>
        <s v="Belanja Bahan Konsumsi Nasi Box, makan siang rapat finalisasi penyusunan dokumen persyaratan pembukaan PSDKU Politeknik AUP Kegiatan Pembentukan Kelembagaan"/>
        <s v="Perjadin Jkt-Hotel 101 Bogor pada tanggal 16-17 Maret 2022 dalam rangka Kerja Sama Pendidikan KP terkait Finalisasi Rancangan Nota Kesepahaman antara Kementerian"/>
        <s v="Belanja Barang NonOp lainnya Konsumsi Snack Box pagi, rapat finalisasi penyusunan dokumen persyaratan pembukaan PSDKU Politeknik AUP Kegiatan Pembentukan Kelembagaan"/>
        <s v="Belanja Bahan Makan/Konsumsi Rapat Penandatangan Kerja Sama Pusdik dengan PT Parigi AP dan PT. Esasutlii PU, Kegiatan Kerja Sama Pendidikan KP. Tanggal 22 Juni 2022"/>
        <s v="Belanja Barang NonOp lainnya Konsumsi Snack Box siang, rapat finalisasi penyusunan dokumen"/>
        <s v="Belanja Bahan Snack Rapat Penandatangan Kerja Sama Pusdik dengan PT Parigi AP dan PT. Esasutlii PU, Kegiatan Kerja Sama Pendidikan KP. Tanggal 22 Juni 2022"/>
        <s v="Belanja Perjadin Jakarta(PP), Tgl 27 Mei 2022, dalam rangka Rapat Harmonisasi Rancangan Peraturan Menteri Kelautan dan Perikanan tentang Stauta Politeknik Kelautan dan Perikanan"/>
        <s v=" Konsumsi Makan Rapat Pembahasan Rencana Kerja Sama Pusat Pendidikan KP dan PT."/>
        <s v="Langganan biaya video conference, Pembayaran zoom bulan Mei 2022, Kegiatan Penjaminan Mutu Kelembagaan Pendidikan KP, tanggal 6 Juni 2022."/>
        <s v="Belanja Pemeliharaan Peralatan dan Mesin: Pembayaran pemeliharaan alat pengolah data Pusat Pendidikan KP periode bulan Mei s.d. Juli 2022, tgl. 29 Juli 2022."/>
        <s v="Belanja Bahan Konsumsi Nasi Box, makan siang rapat finalisasi penyusunan dokumen persyaratan"/>
        <s v="Belanja Pemeliharaan Peralatan dan Mesin: Pembayaran service kendaraan operasional roda 4 Pusdik KP Nopol B 1446 PQH Bulan Juli 2022, tgl. 13 Juli 2022."/>
        <s v="Belanja Bahan Konsumsi Snack Box pagi, rapat finalisasi penyusunan dokumen persyaratan pembukaan PSDKU Politeknik AUP Kegiatan Penjaminan Mutu Kelembagaan Pendidikan KP,"/>
        <s v="Belanja Pemeliharaan Peralatan dan Mesin: Pembayaran service kendaraan operasional roda 4 Pusdik KP Nopol B 1446 PQH Bulan Mei 2022, tgl. 25 Juli 2022."/>
        <s v="Belanja Bahan Konsumsi Snack Box siang, rapat finalisasi penyusunan dokumen persyaratan pembukaan PSDKU Politeknik AUP Kegiatan Penjaminan Mutu Kelembagaan Pendidikan KP,"/>
        <s v="Belanja Pengiriman Surat Dinas Pos Pusat. Pengiriman surat dan dokumen/barang lainnya kegiatan Pusat Pendidikan KP Bulan Juli 2022. Tgl. 14 Juli 2022."/>
        <s v="Belanja Bahan Konsumsi Snac Box (pagi), rapat finalisasi penyusunan dokumen persyaratan pembukaan PSDKU Kegiatan Penyusunan NSPK Kelembagaan Pendidikan, tanggal 1 Juli"/>
        <s v="Belanja Barang Non Operasional Lainnya. Pembayaran Indihome Speedy kegiatan Pusat Pendidikan KP Periode Bulan Juli 2022. Tgl. 19 Juli 2022."/>
        <s v="Belanja Bahan Konsumsi Nasi Box, makan siang rapat Kegiatan Pembentukan Kelembagaan Pendidikan KP, tanggal 1 Juli 2022."/>
        <s v="Belanja Barang Non Operasional Lainnya. Pembayaran zoom video conference dan zoho kegiatan Pusat Pendidikan KP Periode Bulan Juli 2022. Tgl. 16 Juli 2022."/>
        <s v="Perdin Jakarta - Politeknik AUP, Jaksel PP. Tgl. 29 Juni 2022. Dalam rangka kegiatan Entry Meeting Tindak Lanjut Rekomendasi Hasil Pemeriksaan (TLRHP) BPK_RI . Tgl. 29 Juni 2022."/>
        <s v="Belanja Keperluan Perkantoran: Pembelian air minum keperluan Pusat Pendidikan KP periode Bulan Juli 2022. Tgl. 14 Juli 2022."/>
        <s v="Perdin Jakarta - Politeknik AUP, Jaksel PP. Tgl. 30 Juni 2022. Dalam rangka penyusunan tanggapan dan bukti dukung temuan sementara Audit Kinerja TA. 2021-2022 oleh Itjen KKP."/>
        <s v="Belanja Keperluan Perkantoran: Pembelian air minum keperluan Pusat Pendidikan KP periode Bulan Juni 2022. Tgl. 14 Juni 2022."/>
        <s v="Perdin Jakarta - Bogor PP. Tgl. 30 Juni 2022. Dalam rangka pembahasan rencana optimalisasi aset pada Unit Pelaksana Teknis Riset BRPBATPP Bogor. Tgl. 30 Juni 2022."/>
        <s v="Belanja Keperluan Perkantoran: Pembelian air minum keperluan Pusat Pendidikan KP periode Bulan Mei 2022. Tgl. 31 Mei 2022."/>
        <s v="Belanja Keperluan Sehari-hari Perkantoran: Pembayaran air minum pegawai Pusat Pendidikan KP Bulan Juni 2022. Tgl. 30 Juni 2022"/>
        <s v="konsumsi (snack pagi&amp;sore). Kegiatan Dukungan Penerimaan dan Penetapan Terpusat Peserta Didik Lingkup KKP dlm rangka pembahasan data sebaran lulusan satuan pendidikan KP. Tgl 22"/>
        <s v="jasa Profesi. Mendukung Kegiatan Dukungan Penerimaan dan Penetapan Terpusat Peserta Didik Lingkup KKP dlm rangka penyesuaian fitur unduh laporan pendidikan tinggi. Tgl 28 Juni"/>
        <s v="jasa Profesi. Mendukung Kegiatan Dukungan Penerimaan dan Penetapan Terpusat Peserta Didik Lingkup KKP dlm rangka penyesuaian fitur Pembayaran biaya pendaftaran pendidikan"/>
        <s v="jasa Profesi. Mendukung Kegiatan Dukungan Penerimaan dan Penetapan Terpusat Peserta Didik Lingkup KKP dlm rangka Penambahan fitur pengecekan status biaya seleksi pada"/>
        <s v="jasa Profesi. Mendukung Kegiatan Dukungan Penerimaan dan Penetapan Terpusat Peserta Didik Lingkup KKP dlm rangka penyesuaian fitur pembayaran biaya pendaftaran PKP Sidoarjo"/>
        <s v="jasa Profesi. Mendukung Kegiatan Dukungan Penerimaan dan Penetapan Terpusat Peserta Didik Lingkup KKP dlm rangka Penyesuaian fitur pembayaran biaya seleksi Pendidikan Tinggi."/>
        <s v="jasa Profesi. Mendukung Kegiatan Dukungan Penerimaan dan Penetapan Terpusat Peserta Didik Lingkup KKP dlm rangka penambahan program studi pada Politeknik AUP dan Karawang."/>
        <s v="jasa Profesi. Mendukung Kegiatan Dukungan Penerimaan dan Penetapan Terpusat Peserta Didik Lingkup KKP dlm rangka penambahan program studi pada Politeknik KP Pangandaran"/>
        <s v="Belanja Perdin Biasa Jakarta-Jakarta (PP) tgl 1 s.d. 3 Agustus 2022 dalam rangka Mengikuti Rapat Kerja Teknis Lingkup BRSDMKP Tahun 2022, tgl 3 Agustus 2022"/>
        <s v="Belanja Pemeliharaan Peralatan dan Mesin: Pembayaran BBM kendaraan operasional roda 2 Pusat Pendidikan KP Bulan Juli 2022, Tgl. 26 Agustus 2022."/>
        <s v="elanja Perdin Biasa Jakarta-Jakarta (PP) tgl 9 s.d. 10 Agustus 2022 dalam rangka Mengikuti Rapat Percepatan Data pada Aplikasi SIMDIK, tgl 10 Agustus 2022"/>
        <s v="Belanja Pemeliharaan Peralatan dan Mesin: Pembayaran BBM kendaraan operasional roda 4 Pusat Pendidikan KP Bulan Juli 2022 a.n. Bambang Suprakto dkk, Tgl. 26 Agustus 2022"/>
        <s v="Belanja Perdin Biasa Jkt-Jkt (PP) tgl 12 Agt 2022 dlm rangka Mengikuti Rapat Pembahasan Revisi Anggaran Kebutuhan Pelaksanaan Wisuda Dikti KP, tgl 12 Agt 2022"/>
        <s v="Belanja Pemeliharaan Peralatan dan Mesin: Pembayaran BBM kendaraan operasional roda 4 Pusat Pendidikan KP Bulan Juli 2022 a.n. Suryat Dedi Susena, Tgl. 26 Agustus 2022"/>
        <s v="Belanja Perdin Biasa Jkt-Yogyakarta (PP) tgl 17-19 Agt 2022 dlm rangka Melakukan koordinasi terkait dgn pelaksanaan SERDOS KKP Thn 2022 Gel. I, tgl 19 Agt 2022"/>
        <s v="Belanja Pemeliharaan Peralatan dan Mesin: Pembayaran service kendaraan operasional roda 4 Pusdik KP Nopol B 1606 MQ Bulan Juli 2022, tgl. 26 Juli 2022."/>
        <s v="Belanja Bahan Konsumsi (Snack siang). dalam rangka rapat Pembahasan hasil seleksi penerimaan peserta didik dan penyusunan draft pengumuman hasil seleksi penerimaan peserta"/>
        <s v="Belanja Pengiriman Surat Dinas Pos Pusat. Pengiriman surat dan dokumen/barang lainnya kegiatan Pusat Pendidikan KP Bulan Juli 2022. Tgl. 27 Juli 2022."/>
        <s v="Belanja Perjadin Pusdik KP- The Sultan Hotel and Residence Jakarta, pada tgl 1-3 Agustus 2022.Kep keg NSPK Peserta Didik Standar Sarpras dlm rangka menghadiri rapat kerja teknis"/>
        <s v="Belanja Barang Persediaan Barang Konsumsi: Pembelian Bahan Komputer kegiatan Bagian Tata Usaha Pusat Pendidikan KP Bulan Juni 2022. Tgl. 01 Agustus 2022"/>
        <s v="Belanja Bahan Penggandaan dlm rangka Kegiatan Kegiatan PendidikanKP (Kegiatan Pembentukan Kelembagaan Pendidikan KP TA 2022)  Tanggal 26 Juli"/>
        <s v="Belanja Barang Persediaan Barang Konsumsi: Pembelian Bahan Komputer kegiatan Bidang Kelembagaan dan Ketenagaan Pusat Pendidikan KP Bulan Juni 2022. Tgl. 01 Agustus 2022"/>
        <s v="Belanja Barang Konsumsi Pembelian ATK Kegiatan Persiapan Bahan Transformasi (Kegiatan Pembentukan Kelembagaan KP) Tanggal 26 Juli 2022"/>
        <s v="Belanja Barang Persediaan Barang Konsumsi: Pembelian Bahan Komputer kegiatan Bidang Penyelenggaraan Pendidikan Pusat Pendidikan KP Bulan Juni 2022. Tgl. 01 Agustus 2022"/>
        <s v="Belanja Barang Konsumsi Pembelian Bahan Komputer Kegiatan Persiapan Bahan Transformasi (Kegiatan Pembentukan Kelembagaan KP) Tanggal 26 Juli 2022"/>
        <s v="Belanja Barang Persediaan Barang Konsumsi: Pembelian ATK kegiatan Bagian Tata Usaha Pusat Pendidikan KP Bulan Juni 2022. Tgl. 01 Agustus 2022"/>
        <s v="Perjadin Jkt (PP) Tgl 27 Mei 2022 dlm rangka rapat harmonisasi rancangan peraturan Men KP tentang Stauta Poltek KP Bitung, Sorong, Kupang dan Bone"/>
        <s v="Belanja Barang Persediaan Barang Konsumsi: Pembelian ATK kegiatan Bidang Kelembagaan dan Ketenagaan Pusat Pendidikan KP Bulan Juni 2022. Tgl. 01 Agustus 2022"/>
        <s v="Belanja Bahan Penggandaan dalam rangka Kegiatan Penyiapan Bahan Transformasi Pendidikan KP  (Kegiatan Penjaminan Mutu Kelembagaan Pendidikan KP TA 2022) Tanggal 5"/>
        <s v="Belanja Penyelenggaraan Pendidikan Pusat Pendidikan KP Bulan Juni 2022. Tgl. 01 Agustus 2022"/>
        <s v="Belanja Barang Persediaan (Kegiatan Penjaminan Mutu Kelembagaan Pendidikan KP TA 2022) Tgl 5 Agust 2022"/>
        <s v="Belanja Barang Persediaan Barang Konsumsi: Pembelian ATK kegiatan Bidang Perencanaan dan Evaluasi Pusat Pendidikan KP Bulan Juni 2022. Tgl. 01 Agustus 2022"/>
        <s v="Belanja Barang Persediaan (Kegiatan Penjaminan Mutu Kelembagaan Pendidikan KP TA 2022) Tanggal 5 Agust 2022"/>
        <s v="Belanja Barang Persediaan Barang Konsumsi: Pembelian kertas foto copy kegiatan operasional Pusat Pendidikan KP Bulan Juni 2022. Tgl 10 Juni 2022."/>
        <s v="Belanja Bahan.  ATK dlm  Penyusunan  PERMENKP Statuta PTK KP Kupang, Bone (Kegiatan Penyusunan NSPK Kelembagaan Pendidikan TA 2022) Tanggal 13 April 2022"/>
        <s v="Belanja Keperluan Perkantoran: Pembelian mic wireless double advance 301 microphone, Tgl 23 Agustus 2022."/>
        <s v="Belanja Bahan.  Komputer,  Penyusunan  PERMENKP Statuta PTK KP Kupang, Bone (Kegiatan Penyusunan NSPK Kelembagaan Pendidikan TA 2022) Tanggal 13 April 2022"/>
        <s v="Belanja Keperluan Perkatoran. Pembayaran Indihome Speedy kegiatan Pusat Pendidikan KP Periode Bulan Agustus 2022. Tgl. 16 Agustus 2022."/>
        <s v="Belanja Bahan. Penggandaan dlm rangka Keg Kupang ,Bone (Keg Penyusunan NSPK Kelembagaan PendidikanTA 2022) Tgl 13 April 2022"/>
        <s v="Belanja Barang Non Operasional Lainnya. Pembayaran zoom video conference dan zoho kegiatan Pusat Pendidikan KP Periode Bulan Agustus 2022. Tgl. 16 Agustus 2022."/>
        <s v="Belanja Bahan. Pembelian ATK Kegiatan Transformasi Pendidikan KP (Kegiatan Penyusunan NSPK Kelembagaan PendidikanTA 2022) Tanggal 14 April 2022"/>
        <s v="Belanja Keperluan Perkantoran: Pembayaran biaya estetika kantor kegiatan Pusat Pendidikan KP periode Bulan Agustus 2022. Tgl. 22 Agustus 2022."/>
        <s v="Belanja Bahan. Pembelian Komputer Kegiatan Transformasi Pendidikan KP (Kegiatan Penyusunan NSPK Kelembagaan PendidikanTA 2022) Tanggal 14 April 2022"/>
        <s v="Belanja Keperluan Sehari-hari Perkantoran: Pembayaran air minum pegawai Pusat Pendidikan KP Bulan Juli 2022. Tgl. 31 Juli 2022"/>
        <s v="Belanja Bahan Penggandaan Kegiatan Penyiapan Bahan Transformasi Pendidikan KP (Kegiatan Penyusunan NSPK Kelembagaan Pendidikan TA 2022)"/>
        <s v="Belanja Keperluan Perkantoran: Pembayaran BPJS Ketenagakerjaan Pengemudi dan Pramubhakti lingkup Pusat Pendidikan KP Bulan Agustus 2022, Tgl 09 Agustus 2022."/>
        <s v="Belanja Bahan. ATK dlm rangka Kegiatan Statuta Politeknik KP Bitung (Kegiatan Penyusunan NSPK Kelembagaan Pendidikan TA 2022) Tanggal 16 Maret 2022"/>
        <s v="Belanja Keperluan Sehari-hari Perkantoran: Pembayaran Langganan surat kabar/majalah Pusat Pendidikan KP Bulan Juli 2022. Tgl. 29 Juli 2022"/>
        <s v="Belanja Bahan. Penyusunan NSPK Kelembagaan Pendidikan TA 2022) Tanggal 16 Maret 2022"/>
        <s v="Belanja Keperluan Perkantoran: Pembelian materai keperluan sehari-hari perkantoran kegiatan operasional Pusat Pendidikan KP, Tgl 27 Juli 2022."/>
        <s v="Belanja Bahan Penggandaan dlm rangka Kegiatan Statuta Politeknik KP Bitung (Kegiatan Penyusunan NSPK Kelembagaan Pendidikan TA 2022) Tanggal 16 Maret 2022"/>
        <s v="Belanja Keperluan Perkantoran: Pembelian softboard cork pin boar (papan mading gantung Keiko 90 x 120 cm) Pusat Pendidikan KP, Tgl 22 Juli 2022."/>
        <s v="Belanja Bahan. Penyusunan NSPK Kelembagaan Pendidikan TA 2022) Tanggal 25 April 2022"/>
        <s v="Belanja Keperluan Perkantoran: Pembayaran biaya estetika kantor kegiatan Pusat Pendidikan KP periode Bulan Juli 2022. Tgl. 20 Juli 2022."/>
        <s v="Belanja Bahan. Pembelian Komputer Penyusunan NSPK Kelembagaan Pendidikan TA 2022) Tanggal 25 April 2022"/>
        <s v="Belanja Keperluan Perkantoran. Pembelian konsumsi (snack) Jamuan Rapat Finalisasi Bahan Publikasi Digital Transformasi Pendidikan. Tgl. 01 Agustus 2022"/>
        <s v="Belanja Bahan Penggandaan dalam rangka Kegiatan FGD Transformasi Pendidikan KP (Kegiatan Penyusunan NSPK Kelembagaan Pendidikan TA 2022) Tanggal 25 April 2022"/>
        <s v="Belanja Bahan, Snack Siang rapat kegiatan Penyiapan Bahan Publikasi Digital Transformasi Pendidikan KP (Kegiatan Penyusunan NSPK Kelembagaan Pendidikan TA 2022)"/>
        <s v="Belanja Keperluan Perkantoran. Pembelian konsumsi (maksi) Jamuan Tamu Permohonan Konsultasi Koordinasi DPRD Kabupaten Sarmi. Tgl. 21 Juli 2022"/>
        <s v="Belanja Keperluan Perkantoran. Pembelian konsumsi (snack) Jamuan/Rapat Penyelesaian SKP lingkup Satuan Pendidikan KP. Tgl. 15 Juli 2022"/>
        <s v="Belanja Barang Non Op Lainnya, Biaya Zoom (100 orang lebih) Kegiatan Rancangan Permen KP ttg OTK Politeknik KP (Kegiatan Penyusunan NSPK Kelembagaan Pendidikan TA 2022)"/>
        <s v="Belanja Keperluan Perkantoran: Pembelian keperluan rumah tangga pantry Pusdik KP Bulan Juni 2022, Tgl 08 Juni 2022."/>
        <s v="Belanja Keperluan Perkantoran. Pembelian konsumsi (maksi) Jamuan/Rapat Pemeriksaan Audit Kinerja TA. 2021-2022 Pusdik KP Tgl.  20, 21 dan 22 Juni 2022. Tgl. 22 Juni 2022"/>
        <s v="Belanja Keperluan Perkantoran: Pembelian makanan/minuman kecil untuk rapat dan penerimaan tamu kegiatan operasional Pusdik KP Bulan Juni 2022, Tgl 08 Juni 2022."/>
        <s v="Belanja Keperluan Perkantoran. Pembelian konsumsi (snack) Jamuan/Rapat Pemeriksaan Audit Kinerja TA. 2021-2022 Pusdik KP Tgl.  20, 21 dan 22 Juni 2022. Tgl. 22 Juni 2022"/>
        <s v="Belanja Keperluan Perkantoran: Pembelian keperluan rumah tangga pantry Pusdik KP Bulan Juli 2022, Tgl 11 Juli 2022."/>
        <s v="Belanja Keperluan Perkantoran. Pembelian konsumsi (maksi) Jamuan/Rapat Pemeriksaan Audit Kinerja TA. 2021-2022 Pusdik KP Tgl.  14, 15, 16 &amp; 17 Juni 2022. Tgl. 17 Juni 2022"/>
        <s v="Belanja Keperluan Perkantoran: Pembelian makanan/minuman kecil untuk rapat dan penerimaan tamu kegiatan operasional Pusdik KP Bulan Juli 2022, Tgl 11 Juli 2022."/>
        <s v="Belanja Keperluan Perkantoran. Pembelian konsumsi (snack) Jamuan/Rapat Pemeriksaan Audit Kinerja TA. 2021-2022 Pusdik KP Tgl 14, 15, 16 dan 17 Juni 2022. Tgl. 17 Juni 2022"/>
        <s v="Pembelian Bahan Komputer dalam rangka mendukung kegiatan Verifikasi dan Validasi Pertanggungjawaban Kegiatan tgl. 22"/>
        <s v="Pembelian ATK dalam rangka mendukung kegiatan Verifikasi dan Validasi Pertanggungjawaban Kegiatan tgl. 18 Agustus 2022"/>
        <s v="perdin ke Petamburan Jak Pus, tgl. 23 Agustus 2022 , menghadiri undangan rapat tindak lanjut persetujuan izin penggunaan dana PNBP Lingkup KKP,  tgl. 24  Agustus 2022"/>
        <s v="perdin  ke Ancol tgl. 22 sd 23 Agustus 2022 melakukan penyelesaian pertanggungjawaban GUP (Revolving) ke 8 Lingkup Pusat Pendidikan KP,  tgl. 24 Agustus 2022"/>
        <s v="Belanja Bahan Komputer dalam rangka mendukung kegiatan Validasi Data Gaji dan Tunjangan, tgl. 10 Agustus 2022"/>
        <s v="Belanja Bahan Pembelian ATK dalam rangka mendukung kegiatan Validasi Data Gaji dan Tunjangan, tgl. 8"/>
        <s v="Belanja Bahan Komputer dalam rangka mendukung kegiatan Evaluasi Kinerja Keuangan dan Penyusunan SPIP, tgl. 5"/>
        <s v="Belanja Bahan Pembelian ATK dalam rangka mendukung kegiatan Evaluasi Kinerja Keuangan dan Penyusunan SPIP, tgl. 2  Agustus  2022"/>
        <s v="perjalanan dinas Jkt - AUP Jakarta, tgl. Lingkup Kegiatan Pusdik KP,"/>
        <s v="penggandaan &amp; jilid Laporan Realisasi Semester I TA 2022 &amp; Rincian Rencana Strategi PNBP TA. 2023, 22 Agust 22"/>
        <s v="Belanja Barang Non Operasional Lainnya Langganan biaya video conference (Zoom) Bulan Juli 2022. Kegiatan Penillaian Kinerja Pendidikan KP Tanggal 2 Agustus 2022"/>
        <s v="Belanja Bahan Konsumsi Snack Sore. Rapat Monitoring Realisasi Anggaran Satuan Pendidikan KP. Kegiatan Monitoring dan Evaluasi Penyelenggaraan Pendidikan KP. Tanggal 4 Agustus"/>
        <s v="Belanja Bahan Konsumsi Snack Pagi. Rapat Monitoring Realisasi Anggaran Satuan Pendidikan KP. Kegiatan Monitoring dan Evaluasi Penyelenggaraan Pendidikan KP. Tanggal 4 Agustus"/>
        <s v="Konsumsi/Makan Siang Rapat pembahasan hasil seleksi calon penerima beasiswa tugas belajar bagi PNS lingkup KKP Tahun 2022 , Kegiatan Tugas Belajar Baru. Tanggal 5 Agustus 2022"/>
        <s v="Belanja Bahan. Konsumsi/Snack Rapat pembahasan hasil seleksi calon penerima beasiswa tugas belajar bagi PNS lingkup KKP Tahun 2022 , Kegiatan Tugas Belajar Baru. Tanggal 5"/>
        <s v="Belanja Bahan. Konsumsi/Makan Siang Rapat Reviu proposal rencana penelitan peserta tugas belajar bagi PNS lingkup KKP Tahun 2022 , Kegiatan Tugas Belajar Baru. Tanggal 29 Juli 2022"/>
        <s v="Belanja Bahan. Konsumsi/Snack Rapat Reviu proposal rencana penelitan peserta tugas belajar bagi PNS lingkup KKP Tahun 2022 , Kegiatan Tugas Belajar Baru. Tanggal 29 Juli 2022"/>
        <s v="Belanja Bahan. Konsumsi/Makan Siang Rapat Reviu proposal rencana penelitan peserta tugas belajar bagi PNS lingkup KKP Tahun 2022 , Kegiatan Tugas Belajar Baru. Tanggal 25 Juli 2022"/>
        <s v="Belanja Bahan. Konsumsi/Snack Rapat Reviu proposal rencana penelitan peserta tugas belajar bagi PNS lingkup KKP Tahun 2022 , Kegiatan Tugas Belajar Baru. Tanggal 25 Juli 2022"/>
        <s v="Bayar ke Nining Widiyowati, dkk Perdin Jakarta - KPKNL Jkt II, Jakpus PP. Tgl. 11 Agustus 2022. Dalam rangka koordinasi dan penyampaian dokumen permohonan lelang ke KPKNL"/>
        <s v="Bayar ke CV. Putra Kualabhee Jaya, biaya Foto copy dan penggandaan dalam rangka mendukung kegiatan Verifikasi dan Validasi Pertanggungjawaban Kegiatan tgl. 7"/>
        <s v="Bayar ke Sarwono dkk. Pembayaran transport lokal Jakarta ke Ciracas, Jaktim (PP). Tgl 21 Juni 2022. Dlm rangka keg pengelompokan dan menata arsip/dokumen tugas belajar dan izin belajar"/>
        <s v="Bayar ke PT Inovasi Cipta Usaha, Pembelian Bahan Komputer dalam rangka mendukung kegiatan Verifikasi dan Validasi Pertanggungjawaban Kegiatan tgl."/>
        <s v="Bayar ke Sutrisno, dkk. Perdin Jakarta - Gd. BRSDM KP Ancol, Jakut PP. Tgl. 28 Juli 2022. Dalam rangka kegiatan review presensi online pegawai lingkup Pusdik KP Semester I Tahun"/>
        <s v="Bayar ke CV. HD. Prakasa, Pembelian ATK dalam rangka mendukung kegiatan Verifikasi dan Validasi Pertanggungjawaban Kegiatan tgl. 2"/>
        <s v="Bayar ke Rama Digital. Belanja Keperluan Perkantoran: Pencetakan photo dimensi 40 x 60 cm Pusat Pendidikan KP, Tgl 21 Juli 2022."/>
        <s v="Bayar ke Romi Agusta, S.Pi.., Belanja Perjalanan Dinas ke Politeknik AUP Jakarta pada tanggal 19 Juli  2022 dalam rangka Perjalanan Peserta Tugas Belajar. Kegiatan Lanjutan Tugas Belajar,"/>
        <s v="Bayar ke Hijau Stamp. Belanja Keperluan Perkantoran: Pembuatan stempel warna keperluan sehari-hari perkantoran kegiatan operasional Pusat Pendidikan KP, Tgl 28 Juli 2022."/>
        <s v="Bayar ke Kresna Edessta Renjaan, S.Pi., Belanja Perjalanan Dinas ke Politeknik AUP Jakarta pada tanggal 12 Juli  2022 dalam rangka Perjalanan Peserta Tugas Belajar. Kegiatan Lanjutan"/>
        <s v="Bayar ke Delicio: Belanja Keperluan Perkantoran. Pembelian konsumsi (snack) Jamuan/Rapat Penyiapan Bahan Materi Pendidikan KP. Tgl. 22 Juli 2022"/>
        <s v="Bayar ke Brampi Stefie Hendry Huka, S.T.,  Belanja Perjalanan Dinas ke Politeknik AUP Jakarta pada tanggal 12 Juli  2022 dalam rangka Perjalanan Peserta Tugas Belajar. Kegiatan Lanjutan"/>
        <s v="Bayar ke Demmy Sambel Cetar: Belanja Keperluan Perkantoran. Pembelian konsumsi (makan) Jamuan/Rapat Penyiapan Bahan Materi Pendidikan KP. Tgl. 22 Juli 2022"/>
        <s v="Bayar ke Gestar Rheido, S.St.Pi., tanggal 5 Juli 2022 dalam rangka Perjalanan Peserta Tugas Belajar. Kegiatan Lanjutan Tugas"/>
        <s v="Bayar ke Delicio: Belanja Keperluan Perkantoran. Pembelian konsumsi (snack) Jamuan/Rapat Persiapan Pelaksanaan Wisuda Satuan Pendidikan Tinggi di lingkungan KKP. Tgl. 22 Juli 2022"/>
        <s v="Bayar ke Imran, A.Md.Pi., S.Pi., tanggal 14 Juni 2022 dalam rangka Perjalanan Peserta Tugas Belajar. Kegiatan Lanjutan Tugas"/>
        <s v="Bayar ke Sabuah Ikan Bakar: Belanja Keperluan Perkantoran. Pembelian konsumsi (makan) Jamuan/Rapat Persiapan Pelaksanaan Wisuda Satuan Pendidikan Tinggi di lingkungan KKP."/>
        <s v="Bayar ke CV. Mandiri Jaya. Belanja Barang Persediaan Barang Konsumsi: Pembelian ATK kegiatan Bidang Kelembagaan dan Ketenagaan Bulan Agustus 2022. Tgl. 08 Agustus 2022"/>
        <s v="Bayar ke Delicio: Belanja Keperluan Perkantoran. Pembelian konsumsi (snack) Jamuan/Rapat Pembahasan Aplikasi Microsite Jobstreet. Tgl. 26 Juli 2022"/>
        <s v="Bayar ke CV. Mandiri Jaya. Belanja Barang Persediaan Barang Konsumsi: Pembelian ATK kegiatan Bidang Penyelenggaraan Pendidikan Bulan Agustus 2022. Tgl. 08 Agustus 2022"/>
        <s v="Bayar ke RM. Sinar Karya Bundo: Belanja Keperluan Perkantoran. Pembelian konsumsi (snack) Jamuan/Rapat Pembahasan Aplikasi Microsite Jobstreet. Tgl. 26 Juli 2022"/>
        <s v="Bayar ke CV. Mandiri Jaya. Belanja Barang Persediaan Barang Konsumsi: Pembelian ATK kegiatan Bagian Tata Usaha Pusat Pendidikan KP Bulan Agustus 2022. Tgl. 9 Agustus 2022"/>
        <s v="Bayar ke Unit Toko Sejati Mulia: Belanja Keperluan Perkantoran. Pembelian konsumsi (snack) Rapat Pembahasan Revisi Anggaran Kebutuhan Pelaksanaan Wisuda Sat Pendidikan Tinggi."/>
        <s v="Bayar ke CV. Mandiri Jaya. Belanja Barang Persediaan Barang Konsumsi: Pembelian kertas foto copy kegiatan operasional Pusat Pendidikan KP Bulan Agustus 2022. Tgl 05 Agustus 2022."/>
        <s v="Bayar ke Pondok Makan Mirah 1: Belanja Keperluan Perkantoran. Pembelian konsumsi (makan) Rapat Pembahasan Revisi Anggaran Kebutuhan Pelaksanaan Wisuda Sat Pendidikan Tinggi."/>
        <s v="Bayar ke CV. Seribu Bunga Print. Belanja Barang Persediaan Barang Konsumsi: Pembelian Bahan Komputer kegiatan Bagian Tata Usaha Pusat Pendidikan KP Bulan Juli 2022. Tgl. 11 Juli"/>
        <s v="Bayar ke Island Agency. Belanja Keperluan Sehari-hari Perkantoran: Pembayaran Langganan surat kabar/majalah Pusat Pendidikan KP Bulan Agustus 2022. Tgl. 31 Agustus 2022"/>
        <s v="Bayar ke PT. Inovasi Cipta Usaha. Belanja Barang Persediaan Barang Konsumsi: Pembelian Bahan Komputer kegiatan Bidang Kelembagaan dan Ketenagaan Pusat Pendidikan KP Bulan"/>
        <s v="Bayar ke PT. Tirta Investama. Belanja Keperluan Sehari-hari Perkantoran: Pembayaran air minum pegawai Pusat Pendidikan KP Bulan Agustus 2022. Tgl. 31 Agustus 2022"/>
        <s v="Bayar ke CV.Putra Kualabhee Jaya. Belanja Barang Persediaan Barang Konsumsi: Pembelian Bahan Komputer kegiatan Bidang Penyelenggaraan Pendidikan Pusat Pendidikan KP Bulan Juli"/>
        <s v="Bayar ke CV.HD Prakasa. Belanja Barang Persediaan Barang Konsumsi: Pencetakan kop surat dan amplop kecil kegiatan operasional Pusat Pendidikan KP Tahun 2022. Tgl. 05 Agustus 2022"/>
        <s v="Bayar ke CV. Mandiri Jaya. Belanja Barang Persediaan Barang Konsumsi: Pembelian ATK kegiatan Bagian Tata Usaha Pusat Pendidikan KP Bulan Juli 2022. Tgl. 11 Juli 2022"/>
        <s v="Bayar ke CV. Putra Kualabhee Jaya. Belanja Barang Persediaan Barang Konsumsi: Pembelian ATK kegiatan Bidang Kelembagaan dan Ketanagaan Pusat Pendidikan KP Bulan Juli 2022. Tgl."/>
        <s v="Bayar ke CV. HD Prakasa. Belanja Barang Persediaan Barang Konsumsi: Pembelian ATK kegiatan Bidang Perencanaan &amp; Evaluasi Pusat Pendidikan KP Bulan Juli 2022. Tgl. 11 Agustus"/>
        <s v="Bayar ke CV. Mandiri Jaya. Belanja Barang Persediaan Barang Konsumsi: Pembelian kertas foto copy kegiatan operasional Pusat Pendidikan KP Bulan Juli 2022. Tgl 08 Agustus 2022."/>
        <s v="Bayar ke CV. Doa Bunda. Belanja Pemeliharaan Lainnya : Pembayaran Pemeliharaan Aquarium Pusat Pendidikan KP Bulan Juli 2022, tgl. 20 Juli 2022."/>
        <s v="Bayar ke CV. Doa Bunda. Belanja Pemeliharaan Lainnya : Pembayaran Pemeliharaan Aquarium Pusat Pendidikan KP Bulan Juni 2022, tgl. 14 Juni 2022."/>
        <s v="Bayar ke Edi Mistiono dkk. Belanja Pemeliharaan Peralatan dan Mesin: Pembayaran BBM kendaraan operasional roda 2 Pusat Pendidikan KP Bulan Agustus 2022, Tgl. 06 September"/>
        <s v="Bayar ke Bambang Suprakto. Belanja Pemeliharaan Peralatan &amp; Mesin: Pembayaran BBM kendaraan operasional roda 4 Pusat Pendidikan KP Bulan Agustus 2022 a.n. Bambang"/>
        <s v="Bayar ke Bapeda Prov DKI Jakarta. Belanja Pemeliharaan Peralatan dan Mesin: Pembayaran pajak kendaraan operasional roda 2 Pusdik KP Nopol B 1606 MQ Tahun 2022, tgl. 04 Agustus"/>
        <s v="Bayar ke SCW Automotif. Belanja Pemeliharaan Peralatan dan Mesin: Pembayaran service kendaraan operasional roda 4 Pusdik KP Nopol B 1165 UQN Bulan Agustus 2022, tgl. 02"/>
        <s v="Bayar ke Motor One. Belanja Pemeliharaan Peralatan dan Mesin: Service kendaraan operasional roda 2 Pusdik KP Nopol B 6497 SRQ Tahun 2022, tgl. 01 Agustus 2022."/>
        <s v="Bayar ke Bapeda Prov DKI Jakarta. Belanja Pemeliharaan Peralatan dan Mesin: Pembayaran pajak kendaraan operasional roda 4 Pusdik KP Nopol B 2030 MQ Tahun 2022, tgl. 29 Juli 2022."/>
        <s v="Bayar ke Bapeda Prov DKI Jakarta. Belanja Pemeliharaan Peralatan dan Mesin: Pembayaran pajak kendaraan operasional roda 2 Pusdik KP Nopol B 6558 SQG Tahun 2022, tgl. 29 Juli"/>
        <s v="Bayar ke CV. AUTOMINDO. Belanja Pemeliharaan Peralatan dan Mesin: Pembayaran service kendaraan operasional roda 4 Pusdik KP Nopol B 2951 DQ Bulan Juli 2022, tgl. 28 Juli 2022."/>
        <s v="Bayar ke CV. AUTOMINDO. Belanja Pemeliharaan Peralatan dan Mesin: Pembayaran service kendaraan operasional roda 4 Pusdik KP Nopol B 2622 DQ Bulan Juli 2022, tgl. 22 Juli 2022."/>
        <s v="Bayar ke Grab. Belanja Pengiriman Surat Dinas Pos Pusat. Pengiriman surat dan dokumen/barang lainnya kegiatan Pusat Pendidikan KP Bulan Agustus 2022. Tgl. 26 Agustus"/>
        <s v="Bayar ke Bapeda Prov DKI Jakarta. Belanja Pemeliharaan Peralatan dan Mesin: Pembayaran pajak kendaraan operasional roda 4 Pusdik KP Nopol B 1002 VQ Tahun 2022, tgl. 19 Juli 2022."/>
        <s v="Bayar ke PT. Kreasi Pratama Solusindo. Belanja Sewa: Pembayaran sewa mesin photocopy Pusat Pendidikan KP Bulan Juli 2022, tgl. 01 Agustus 2022."/>
        <s v="Bayar ke Bapeda Prov DKI Jakarta. Belanja Pemeliharaan Peralatan dan Mesin: Pembayaran pajak kendaraan operasional roda 4 Pusdik KP Nopol B 1602 PQP Tahun 2022, tgl. 19 Juli"/>
        <s v="Bayar ke CV. AUTOMINDO. Belanja Pemeliharaan Peralatan dan Mesin: Pembayaran service kendaraan operasional roda 4 Pusdik KP Nopol B 1446 PQH Bulan Juni 2022, tgl. 22 Juni 2022."/>
        <s v="Bayar ke CV. AUTOMINDO. Belanja Pemeliharaan Peralatan dan Mesin: Pembayaran service kendaraan operasional roda 4 Pusdik KP Nopol B 1987 WQ Bulan Juli 2022, tgl. 18 Juli 2022."/>
        <s v="Bayar ke CV. AUTOMINDO. Belanja Pemeliharaan Peralatan dan Mesin: Pembayaran service kendaraan operasional roda 4 Pusdik KP Nopol B 2950 DQ Bulan Juli 2022, tgl. 06 Juli 2022."/>
        <s v="Bayar ke CV. AUTOMINDO. Belanja Pemeliharaan Peralatan dan Mesin: Pembayaran service kendaraan operasional roda 4 Pusdik KP Nopol B 2950 DQ Bulan Juli 2022, tgl. 18 Juli 2022."/>
        <s v="Bayar ke CV. AUTOMINDO. Belanja Pemeliharaan Peralatan dan Mesin: Pembayaran service kendaraan operasional roda 4 Pusdik KP Nopol B 2951 DQ Bulan Juli 2022, tgl. 08 Juli 2022."/>
        <s v="Bayar ke Shope and Drive 15-000-15. Belanja Pemeliharaan Peralatan dan Mesin: Pembayaran service kendaraan operasional roda 4 Pusdik KP Nopol B 1606 MQ Bulan Juli 2022, tgl. 09 Juli"/>
        <s v="Belanja Perjadin 30 Agus - 1 Sept 2022, Jkt-Pekanbaru dlm rangka Koordinasi terkait Pembukaan PSDKU (Pembentukan Kelembagaan Pendidikan KP), tgl 1 September 2022"/>
        <s v="Perjadin Pusdik KP-Politeknik KP Rintisan Maluku, 1-2 Sept 2022. Kep Keg Dukungan Pelaksanaan Wisuda, dlm rangka melakukan perjalanan dinas pada Upacara Wisuda Ahli"/>
        <s v="Belanja Perjadin jkt-Aceh PSDKU,(Pembentukan Kelembagaan Pendidikan KP) tanggal 29-30 Agustus 2022"/>
        <s v="Makan siang dalam rangka Pembahasan dan penetapan hasil seleksi penerimaan peserta didik dan penyusunan draft pengumuman hasil seleksi penerimaan peserta didik pada satuan"/>
        <s v="Snack Pagi dalam rangka Lanjutan penetapan hasil seleksi penerimaan peserta didik dan penyusunan draft pengumuman hasil seleksi penerimaan peserta didik pada satuan pendidikan"/>
        <s v="Belanja Perjalanan Dinas Biasa Pembukaan PSDKU, (Pembentukan Kelembagaan Pendidikan KP) tanggal 29-30 Agustus 2022"/>
        <s v="Snack siang dalam rangka Pembahasan dan penetapan hasil seleksi penerimaan peserta didik dan penyusunan draft pengumuman hasil seleksi penerimaan peserta didik pada satuan"/>
        <s v="Belanja Perjalanan Dinas Biasa tanggal 1 - 2 September 2022 dalam rangka Koordinasi terkait Pembukaan PSDKU (Pembentukan Kelembagaan Pendidikan KP)"/>
        <s v="Belanja Perjalanan Dinas Dalam Kota, Koordinasi terkait Pemenuhan Kebutuhan Calon Dosen dlm rangka mendukung Pembukaan Kampus PSDKU Politeknik AUP.tanggal 25 Agustus 2022"/>
        <s v="Snack pagi dalam rangka Pembahasan dan penetapan hasil seleksi penerimaan peserta didik dan penyusunan draft pengumuman hasil seleksi penerimaan peserta didik pada satuan"/>
        <s v="Pembayaran transport lokal Jakarta ke Ciracas, Jaktim (PP). Tgl 02 September 2022. Dalam rangka kegiatan pengelompokan dan menata arsip/dokumen Tenaga Non PNS di Rumah Arsip"/>
        <s v="Belanja Perjalanan Dinas Biasa Jkt-Jkt (PP) tgl 2 Sept 2022 dlm rangka Melakukan Penyelesaian Adm. Keuangan terkait Keg. Sosialisasi Serdos di Lingk. KKP Thn 2022, tgl 2 Sept"/>
        <s v="Belanja Perjalanan Dinas Biasa Jkt-Jkt (PP) tgl 5 Sept 2022 dlm rangka Melakukan Penyelesaian Adm. Keuangan terkait Keg. Sosialisasi Serdos di Lingk. KKP Thn 2022, tgl 2 Sept"/>
        <s v="Bayar ke CV. Mandiri Jaya. Belanja Barang Persediaan Barang Konsumsi. Belanja ATK dalam rangka kegiatan Aparatur KKP yang Diberikan Izin Belajar. Tanggal 09 September 2022"/>
        <s v="Belanja Keperluan Perkantoran: Pembelian stand mic/tripod holder Mikropon keperluan perkantoran Pusat Pendidikan KP, Tgl 01 September 2022."/>
        <s v="Bayar ke CV. Mandiri Jaya. Belanja Barang Persediaan Barang Konsumsi. Belanja ATK dalam rangka kegiatan Aparatur KKP yang Diberikan Izin Belajar. Tanggal 02 September 2022"/>
        <s v="Belanja Keperluan Perkantoran: Pembayaran BPJS Ketenagakerjaan Pengemudi dan Pramubhakti lingkup Pusat Pendidikan KP Bulan September 2022, Tgl 06 September 2022."/>
        <s v="Bayar ke CV. Mandiri Jaya. Belanja Barang Persediaan Barang Konsumsi. Belanja ATK dalam rangka kegiatan Lanjutan Tugas Belajar. Tanggal 12 September 2022"/>
        <s v="Pembelian konsumsi (snack) Jamuan Rapat Penyusunan &amp; Finalisasi Laporan Tindak Lanjut LHA Itjen KKP Nomor R.135/ITJ.1/HP.130/VII/2022. Tgl 9"/>
        <s v="Bayar ke CV. Mandiri Jaya. Belanja Barang Persediaan Barang Konsumsi. Belanja ATK dalam rangka kegiatan Lanjutan Tugas Belajar. Tanggal 05 September 2022"/>
        <s v="Pembelian konsumsi (snack) Jamuan Rapat Penyusunan &amp; Finalisasi Laporan Tindak Lanjut LHA Itjen KKP Nomor R.135/ITJ.1/HP.130/VII/2022. Tgl 9 September 2022"/>
        <s v="Belanja Perjalanan Dinas ke Politeknik AUP Jakarta pada tanggal 16 Agustus 2022 dalam rangka Perjalanan Peserta Tugas Belajar. Kegiatan Lanjutan Tugas Belajar, Tanggal 16 Agustus"/>
        <s v="Bayar ke CV. Seribu Bunga Print. Belanja Barang Persediaan Barang Konsumsi: Pembelian Bahan Komputer kegiatan Bagian Tata Usaha Pusat Pendidikan KP Bulan Agustus 2022. Tgl."/>
        <s v="Belanja Pengiriman Surat Dinas Pos Pusat. Pengiriman surat dan dokumen/barang lainnya kegiatan Pusat Pendidikan KP Bulan September 2022. Tgl. 06 September 2022."/>
        <s v="Belanja Perjalanan Dinas ke Politeknik AUP Jakarta pada tanggal 31 Juli 2022 dalam rangka Perjalanan Peserta Tugas Belajar. Kegiatan Lanjutan Tugas Belajar, Tanggal 1 Agustus 2022"/>
        <s v="Belanja Sewa: Pembayaran sewa mesin photocopy Pusat Pendidikan KP Bulan Agustus 2022, tgl. 01 September 2022."/>
        <s v="Belanja Perjalanan Dinas ke Politeknik AUP Jakarta pada tanggal 1 Juli Perjalanan Peserta Tugas Belajar. Kegiatan Lanjutan Tugas Belajar, Tanggal 1 Juli 2022"/>
        <s v="Belanja Pemeliharaan Peralatan dan Mesin: Pembayaran service kendaraan operasional roda 4 Pusdik KP Nopol B 1165 UQN Bulan September 2022, tgl. 11 September 2022."/>
        <s v="Belanja Jasa Profesi. Narasumber reviu proposal penelitian calon penerima beasiswa tugas belajar bagi PNS lingkup KKP Tahun 2022 , Kegiatan Tugas Belajar Baru. Tanggal 29 Juli 2022"/>
        <s v="Belanja Barang Non Operasional Lainnya Langganan biaya video conference Bulan Agustus Keg. Sinkronisasi Kegiatan Pendidikan KP . Tanggal 30 Agustus 2022"/>
        <s v="Belanja Jasa Profesi. Narasumber reviu proposal penelitian calon penerima beasiswa tugas belajar bagi PNS lingkup KKP Tahun 2022 , Kegiatan Tugas Belajar Baru. Tanggal 25 Juli 2022"/>
        <s v="Belanja Pemeliharaan Peralatan dan Mesin: Pemeliharaan kendaraan operasional roda 2 Nopol B 3917 PBQ Bulan September 2022, tgl. 22 September 2022."/>
        <s v="Belanja mendukung  kegiatan Verifikasi dan Validasi Pertanggung Jawaban Kegiatan, Tgl 22 September"/>
        <s v="Pembelian ATK dalam rangka mendukung kegiatan Verifikasi dan Validasi Pertanggungjawaban Kegiatan tgl. 21 September  2022"/>
        <s v="Belanja Verifikasi dan Validasi Pertanggung Jawaban Kegiatan, Tgl 19 September 2022"/>
        <s v="Belanja Barang Persediaan. Belanja bahan komputer dalam rangka kegiatan aparatur KKP yang diberikan ijin belajar, Tgl 19 September 2022"/>
        <s v="Belanja Perjalanan Dinas dari Poltek KP Dumai ke Univ. Brawijaya Malang, pada tanggal 15 Sept 2022 dalam rangka Perjalanan Selesai Tugas Belajar. Tanggal 15 Sept 2022"/>
        <s v="Belanja Perjalanan Dinas dari Poltek AUP Jakarta ke SUPM Waiheru, pada tanggal 8 Sept 2022 dalam rangka Perjalanan Selesai Tugas Belajar. Tanggal 8 Sept 2022"/>
        <s v="Belanja Perjalanan Dinas dari Poltek KP Karawang ke Univ. Brawijaya Malang, pada tanggal 5 Sept 2022 dalam rangka Perjalanan Peserta Tugas Belajar. Tanggal 5 Sept 2022"/>
        <s v="Belanja Perjalanan Dinas SUPM Kotaagung Lampung ke UGM- Yogyakarta pada tgl 27-29 Agts 2022. dalam rangka perjalanan Peserta Tugas Belajar. 29 Agustus 2022"/>
        <s v="Belanja Perjalanan Dinas Poltek KP Bitung,Manado ke Politeknik AUP Jakarta pada tgl 26 Agts 2022 dalam rangka Perjalanan Peserta Tugas Belajar. 26 Agustus 2022"/>
        <s v="Belanja Barang Persediaan. Belanja bahan komputer dalam rangka kegiatan lanjutan tugas belajar baru, Tgl 12 September 2022"/>
        <s v="Belanja Barang Persediaan. Belanja bahan komputer dalam rangka kegiatan lanjutan tugas belajar baru, Tgl 05 September 2022"/>
        <s v="Belanja Perjalanan Dinas dari Poltek KP Dumai ke Univ. Diponegoro Semarang, pada tanggal 9 Sept 2022 dalam rangka Perjalanan Peserta Tugas Belajar. Tanggal 12 Sept 2022"/>
        <s v="Belanja Barang Persediaan. Belanja bahan komputer dalam rangka kegiatan tugas belajar baru, Tgl 22 September 2022"/>
        <s v="Belanja Perjalanan Dinas Jakarta-Bogor pada tgl 13-15 Sept 2022. Kegiatan Sinkronisasi Pendidikan KP terkait Peningkatan Kualitas LKJ &amp; Penelaahan Belanja Oprs, 16 Sept 2022"/>
        <s v="Belanja Barang Persediaan Belanja Konsumsi. Belanja Bahan Komputer dalam rangka sinkrosisasi kegiatan pendidikan KP, Tgl 08 September 2022"/>
        <s v="Belanja Perjalanan Dinas Jakarta - Bogor pada tgl 19-20 Sept 2022. Kegiatan Kerja Sama Pendidikan terkait Finalisasi rancangan kerja sama KKP dan Kemnaker, 21 Sept 2022"/>
        <s v="Belanja Barang Persediaan Barang Konsumsi. Belanja Bahan komputer dalam rangka kegiatan kerjasama pendidikan Tgl 01 September 2022"/>
        <s v="Belanja Pemeliharaan Peralatan dan Mesin: Pembelian pompa elektrik pemeliharaan kendaraan operasional roda 4 Nopol B 2622 DQ, tgl. 20 September 2022."/>
        <s v="Belanja Pemeliharaan Peralatan dan Mesin: Pembelian dongkrak dan pemeliharaan kendaraan operasional roda 4 Nopol B 2951 DQ, tgl. 16 September 2022."/>
        <s v="Belanja Pemeliharaan Peralatan dan Mesin: Pemeliharaan kendaraan operasional roda 2 Nopol B 6558 SQG Bulan September 2022, tgl. 14 September 2022."/>
        <s v="Belanja Pengiriman Surat Dinas Pos Pusat. Pengiriman surat dan dokumen/barang lainnya kegiatan Pusat Pendidikan KP Bulan September 2022. Tgl. 21 September 2022."/>
        <s v="Belanja Keperluan Perkantoran: Pembayaran biaya estetika kantor kegiatan Pusat Pendidikan KP periode Bulan September 2022. Tgl. 20 September 2022."/>
        <s v="Pembelian konsumsi (snack) Rapat Pembahasan Tindak Lanjut Arahan Kepala BRSDM KP terkait Transformasi Pendidikan KP. Tgl 13 September 2022"/>
        <s v="embelian konsumsi (snack) Rapat Pembahasan Ocen Institute of Indonesia dll. Tgl 12 September 2022"/>
        <s v="Belanja Barang Non Operasional Lainnya. Pembayaran zoom video conference dan zoho kegiatan Pusat Pendidikan KP Periode Bulan September 2022. Tgl. 16 September 2022."/>
        <s v="Belanja Keperluan Perkantoran: Pembelian Battery Cas Charger 2Pcs AA/AAA keperluan perkantoran Pusat Pendidikan KP, Tgl 20 September 2022."/>
        <s v="Belanja Keperluan Perkantoran: Pembelian Webcam HD 720p Windows keperluan perkantoran Pusat Pendidikan KP, Tgl 20 September 2022."/>
        <s v="Belanja Keperluan Perkantoran. Pembelian air minum kep Pusat Pendidikan KP periode Bulan September 2022, Tgl 08 September 2022"/>
        <s v="Perdin Pusdik KP - Politeknik KP Bone tgl 29-31 Agst  2022 (PP). Mendampingi Plt. Kapusriskel pada Wisuda Politkenik KP Bone Angkatan III Tahun 2022. Tgl 31 Agustus 2022"/>
        <s v="Perdin Pusdik KP -Poltek KP Kupang tgl 28-30 Agst wisuda Politeknik KP Kupang Angkatan XVIII Tahun 2022. Tgl 30 Agst 2022"/>
        <s v="Perdin, Pusdik KP-Poltek KP Sidoarjo,  tgl 24-25 Agst 2022 (PP). Mendampingi  Ses. BRSDM pada Wisuda Poltek KP Sidoarjo Angkatan XXII Thn 2022. Tgl 25 Agst 2022"/>
        <s v="Perdin, Pusdik KP - AK-KP Wakatobi, tgl 24 Agustus 2022 (PP). Mendampingi Plt. Kapusriskel pada kegiatan wisuda AK-KP Wakatobi Angkatan V. Tgl 24 Agustus 2022"/>
        <s v="Perdin Pusdik KP-Poltek KP Rintisan Aceh tgl 26-28 Agst 2022 (PP). Mendampingi Ka.BRSDM pd  Wisuda  Poltek KP Rintisan Pariaman Angkatan I Tgl 28 Agst 2022"/>
        <s v="Perdin Pusdik KP-Poltek KP Dumai tgl 30-31 Agst kegiatan wisuda Poltek KP Dumai Angkatan III Thn 2022. Tgl 31 Agst 2022"/>
        <s v="Perdin biasa Pusdik KP-Poltek KP Bitung 14-16 Agst  2022 (PP). Mendampingi Kapuslatluh  pd wisuda Poltek  KP Bitung Angkatan XXII Thn 2022. Tgl 16 Agst 2022"/>
        <s v="Perjalanan biasa Pusdik KP - Politeknik AUP (PP) pada tanggal 10 Agustus 2022. Mendampingi Kapusdik  pada Kegiatan Wisuda Politeknik AUP Angkatan LIV Tahun 2022. Tgl 10 Agst 2022"/>
        <s v="Perdin Pusdik KP - Poltek AUP,  tgl 10 Agst 2022 (PP). Mendampingi Ka. BRSDM  pd Upacara Wisuda Poltek AUP Angkatan 54 Thn Pljrn 2021/2022. Tgl 10 Agst 2022"/>
        <s v="Belanja Bahan ATK.  Keperluan kegiatan Bimbingan dan Pembinaan Metode dan Kurikulum. Tgl 7 September 2022"/>
        <s v="Belanja Bahan Konsumsi (snack pagi &amp;makan siang). Keperluan Kegiatan Penyusunan NSPK Metode dan Kurikulum"/>
        <s v="Belanja Bahan Konsumsi (Snack Sore) Kegiatan Lokakarya Peningkatan Akreditasi Pendidikan Tinggi KP, tanggal 23 September 2022"/>
        <s v="Belanja Jasa Profesi.Mendukung kegiatan Penyusunan NSPK Metode dan Kurikulum dlm rangka Finalisasi Buku Saku Puswira. Tgl 7 September 2022 an. M. Setiawan Kusmulyono"/>
        <s v="Belanja Bahan Komputer. Keperluan kegiatan Bimbingan dan Pembinaan Metode dan Kurikulum. Tgl 8 September 2022"/>
        <s v="Belanja Jasa Profesi.Mendukung kegiatan Penyusunan NSPK Metode dan Kurikulum dlm rangka Finalisasi Buku Saku Puswira. Tgl 7 September 2022 an. Gatot Hendro Prakosa"/>
        <s v="Belanja Bahan Konsumsi (Snack Pagi) Kegiatan Lokakarya Peningkatan Akreditasi Pendidikan Tinggi KP, tanggal 22 September 2022"/>
        <s v="Belanja Bahan Konsumsi (Makan Siang) Kegiatan Lokakarya Peningkatan Akreditasi Pendidikan Tinggi KP, tanggal 21 September 2022"/>
        <s v="Belanja Bahan Konsumsi (Makan Siang) Kegiatan Lokakarya Peningkatan Akreditasi Pendidikan Tinggi KP, tanggal 23 September 2022"/>
        <s v="Belanja Bahan ATK.Keperluan Kegiatan September 2022"/>
        <s v="Belanja Bahan Konsumsi (Snack Pagi) Kegiatan Lokakarya Peningkatan Akreditasi Pendidikan Tinggi KP, tanggal 23 September 2022"/>
        <s v="Belanja Bahan komputer suplies.Keperluan Kegiatan Kurikulum. Tgl 8 Juli 2022"/>
        <s v="Belanja Bahan Konsumsi (Snack Sore) Kegiatan Lokakarya Peningkatan Akreditasi Pendidikan Tinggi KP, tanggal 21 September 2022"/>
        <s v="Belanja Perjalanan Dinas Biasa Jkt-Jkt (PP) tgl 21 s.d. 23 Sept 2022 dlm rangka Keg. Lokakarya Peningkatan Akreditasi Satdik Tinggi KP, tgl 23 Sept 2022"/>
        <s v="Belanja Perjalanan Dinas Biasa Pangandaran-Jkt (PP) tgl 21 s.d. 23 Sept 2022 dlm rangka Keg. Lokakarya Peningkatan Akreditasi Satdik Tinggi KP, tgl 23 Sept 2022"/>
        <s v="Belanja Perjalanan Dinas Biasa Karawang-Jkt (PP) tgl 21 s.d. 23 Sept 2022 dlm rangka Keg. Lokakarya Peningkatan Akreditasi Satdik Tinggi KP, tgl 23 Sept 2022"/>
        <s v="Belanja Perjalanan Dinas Biasa Bali - Jkt (PP) tgl 21 s.d. 23 Sept 2022 dlm rangka Keg. Lokakarya Peningkatan Akreditasi Satdik Tinggi KP, tgl 23 Sept 2022"/>
        <s v="Belanja Perjalanan Dinas Biasa Dumai -Jkt (PP) tgl 21 s.d. 23 Sept 2022 dlm rangka Keg. Lokakarya Peningkatan Akreditasi Satdik Tinggi KP, tgl 23 Sept 2022"/>
        <s v="Belanja Jasa Profesi Narasumber Kegiatan Lokakarya Peningkatan Akreditasi Satuan Pendidikan Tinggi KP, tanggal 21 September 2022 an. Prof. Dr. Ir. Agus Buono, M.Si., M.Kom"/>
        <s v="Pembayaran transport lokal Jakarta ke Ciracas, Jaktim (PP). Tgl 05 September 2022. Dalam rangka kegiatan pengelompokan dan menata arsip/dokumen Tenaga Non PNS di Rumah Arsip"/>
        <s v="Belanja Jasa Profesi Narasumber Kegiatan Lokakarya Peningkatan Akreditasi Satuan Pendidikan Tinggi KP, tanggal 23 September 2022 an. Prof. Ari Purbayanto, Ph.D., dkk"/>
        <s v="Belanja Perdin Biasa Jakarta (PP). Tgl 8 Sept 2022 dalam rangka Penyamaan Persepsi terkait Borang 8 Standar Pendidikan KP Tahun 2022, Tgl 08 Sept 2022"/>
        <s v="Langganan Video Conference (zoom) Tagihan Agustus 2022. Kegiatan Monitoring dan Evaluasi Penyelenggaraan Pendidikan KP. Tanggal 2 September 2022"/>
        <s v="Perdin Jakarta - Ancol, Jakut (PP). Tgl. 07 September 2022. Dalam rangka menghadiri rapat penyempurnaan SOP/Petunjuk Pengaduan dan Penyusunan Strategi /Prosedur Penanganan"/>
        <s v="Snack Sore. Monev Daring di SUPM Tegal, Pontianak, dan Kupang. Keg. Monitoring dan Evaluasi Penyelenggaraan Pendidikan KP. Tanggal 22 September 2022"/>
        <s v="Perdin Jakarta - Pasar Minggu, Jaksel (PP). Tgl. 09 September 2022. Dalam rangka menyusun dan finalisasi Tindak Lanjut LHA Itjen KKP Nomor R.135/ITJ.1/HP.130/VII/2022. Tgl. 09"/>
        <s v="Snack Pagi. Monev Daring di SUPM Tegal, Pontianak, dan Kupang. Keg. Monitoring dan Evaluasi Penyelenggaraan Pendidikan KP. Tanggal 22 September 2022"/>
        <s v="Perdin Jakarta - Bogor, Jabar (PP). Tgl. 13 September 2022. Dalam rangka kegiatan Penyusunan Rencana Kebutuhan Barang Milik Negara (BMN) Tahun 2024 lingkup BRSDM KP."/>
        <s v="Snack Sore. Monev Daring di SUPM Tegal, Pontianak, dan Kupang. Keg. Monitoring dan Evaluasi Penyelenggaraan Pendidikan KP. Tanggal 21 September 2022"/>
        <s v="Snack Pagi. Monev Daring di SUPM Tegal, Pontianak, dan Kupang. Keg. Monitoring dan Evaluasi Penyelenggaraan Pendidikan KP. Tanggal 21 September 2022"/>
        <s v="Snack Sore. Monev Daring di SUPM Tegal, Pontianak, dan Kupang. Keg. Monitoring dan Evaluasi Penyelenggaraan Pendidikan KP. Tanggal 20 September 2022"/>
        <s v="Perdin Jakarta - Bogor, Jabar (PP). Tgl. 14 September 2022. Dalam rangka kegiatan Pra verifikasi dokumen pengawasan lingkup UPT BRSDM KP. Tgl. 14 September 2022."/>
        <s v="Snack Pagi. Monev Daring di SUPM Tegal, Pontianak, dan Kupang. Keg. Monitoring dan Evaluasi Penyelenggaraan Pendidikan KP. Tanggal 20 September 2022"/>
        <s v="Perdin Jakarta - Bogor, Jabar (PP). Tgl. 13 September 2022. Dalam rangka megikuti Acara Pembukaan Penyusunan Rencana Kebutuhan Barang Milik Negara (BMN) Lingkup BRSDM KP"/>
        <s v="Snack Sore. Monev Daring di PKP Karawang, Pangandaran, dan SUPM Waiheru. Keg. Monitoring dan Evaluasi Penyelenggaraan Pendidikan KP. Tanggal 16 September 2022"/>
        <s v="Perdin Jakarta - Kota Agung, Lampung (PP). Tgl. 15 - 18 September 2022. Dalam rangka kegiatan Koordinasi dan pemantauan pembangunan/renovasi Gedung dan Bangunan di SUPM"/>
        <s v="Snack Pagi. Monev Daring di PKP Karawang, Pangandaran, dan SUPM Waiheru. Keg. Monitoring dan Evaluasi Penyelenggaraan Pendidikan KP. Tanggal 16 September 2022"/>
        <s v="Perdin Jakarta - Karawang, Jabar (PP). Tgl. 19 - 20 September 2022. Dalam rangka kegiatan koordinasi percepatan realisasi dan anggaran di Politeknik KP Karawang. Tgl. 20 September"/>
        <s v="Snack Sore. Monev Daring di PKP Karawang, Pangandaran, dan SUPM Waiheru. Keg. Monitoring dan Evaluasi Penyelenggaraan Pendidikan KP. Tanggal 15 September 2022"/>
        <s v="Perdin Jakarta - Banyumas, Jateng (PP). Tgl. 19-21 September 2022. Dalam rangka kegiatan Pengenalan Lingkungan Desa Penembangan Kab. Banyumas utk keg. Smart Fisheries Village"/>
        <s v="Snack Pagi. Monev Daring di PKP Karawang, Pangandaran, dan SUPM Waiheru. Keg. Monitoring dan Evaluasi Penyelenggaraan Pendidikan KP. Tanggal 15 September 2022"/>
        <s v="Snack Sore. Monev Daring di PKP Karawang, Pangandaran, dan SUPM Waiheru. Keg. Monitoring dan Evaluasi Penyelenggaraan Pendidikan KP. Tanggal 14 September 2022"/>
        <s v="Snack Pagi. Monev Daring di PKP Karawang, Pangandaran, dan SUPM Waiheru. Keg. Monitoring dan Evaluasi Penyelenggaraan Pendidikan KP. Tanggal 14 September 2022"/>
        <s v="Snack Sore. Pembukaan Monev Penyelenggaraan Pendidikan KP secara Daring Tahun 2022. Keg. Monitoring dan Evaluasi Penyelenggaraan Pendidikan KP. Tanggal 13 September 2022"/>
        <s v="Snack Pagi. Pembukaan Monev Penyelenggaraan Pendidikan KP secara Daring Tahun 2022. Keg. Monitoring dan Evaluasi Penyelenggaraan Pendidikan KP. Tanggal 13 September 2022"/>
        <s v="Belanja Bahan. Penggandaan, Fotocopy dan penjilidan dalam rangka kegiatan Kerja Sama Pendidikan KP. Tanggal 1 September 2022"/>
        <s v="Snack Sore. Monitoring Realisasi Anggaran Satuan Pendidikan KP &amp; Penyamaan Persepsi Borang 8 Standar Pendidikan KP. . Tanggal 8 September 2022"/>
        <s v="Belanja Bahan ATK. Keperluan Kegiatan Dukungan Penerimaan dan Penetapan Terpusat Peserta Didik Lingkup KKP. Tgl 7 September 2022"/>
        <s v="Snack Pagi. Monitoring Realisasi Anggaran Satuan Pendidikan KP &amp; Penyamaan Persepsi Borang 8 Standar Pendidikan KP. Tanggal 8 September 2022"/>
        <s v="Belanja Bahan Komputer. Keperluan Kegiatan Dukungan Penerimaan dan Penetapan Terpusat Peserta Didik Lingkup KKP. Tgl 8 September 2022"/>
        <s v="Belanja Bahan. Penggandaan, Fotocopy dan penjilidan dalam rangka kegiatan Aparatur KKP yang Diberikan Izin Belajar. Tanggal 22 September 2022"/>
        <s v="Belanja Bahan. Penggandaan, Fotocopy dan penjilidan dalam rangka kegiatan Penyusunan Perencanaan Pendidikan KP. Tanggal 5 September 2022"/>
        <s v="Belanja Bahan. Penggandaan, Fotocopy dan penjilidan dalam rangka kegiatan Aparatur KKP yang Diberikan Izin Belajar. Tanggal 15 September 2022"/>
        <s v="Belanja Bahan. Penggandaan, Fotocopy dan penjilidan dalam rangka kegiatan Sinkronisasi Kegiatan Pendidikan KP. Tanggal 19 September 2022"/>
        <s v="Belanja Bahan. Penggandaan, Fotocopy dan penjilidan dalam rangka kegiatan Lanjutan Tugas Belajar. Tanggal 26 September 2022"/>
        <s v="Belanja Barang Non Operasional Lainnya Langganan biaya video conference Bulan September Kegiatan. Sinkronisasi Kegiatan Pendidikan KP. Tanggal 27 September 2022"/>
        <s v="Belanja Bahan. Penggandaan, Fotocopy dan penjilidan dalam rangka kegiatan Lanjutan Tugas Belajar. Tanggal 12 September 2022"/>
        <s v="Belanja Bahan. Penggandaan, Fotocopy dan penjilidan dalam rangka kegiatan Identifikasi dan Kajian Program Pendidikan KP. Tanggal 8 September 2022"/>
        <s v="Perdin Jakarta - Ancol , tgl. 16 Sept 2022 (PP) melakukan penyelesaian pertanggung jawaban GUP  ( Revolving ) ke 11 Lingkup Pusdik KP tgl. 16 Sept 2022"/>
        <s v="Perdin Jkt - Politeknik KP AUP Jakarta tgl. 15 sd 16 Sept Implementasi MR TA 2022 &amp; Asistensi Penyusunan MR TA. 2023 tgl. 16 Sept 2022"/>
        <s v="Perdin Jkt -  Bogor tgl. 13 sd 15 Sept 2022 (PP) dalam rangka penelaahan Kebutuhan Belanja Operasional ( 001 &amp; 002) Lingkup BRSDMKP TA 2022 tgl. 16 Sept 2022"/>
        <s v="Perdin Jakarta - Hotel mengikuti Acara Audiensi Workshop Persiapan Pensiunan, tgl. 8 Sept 2022"/>
        <s v=" Perdin Jakarta - Ancol , tgl. 8 sd 9 Sept 2022 (PP) melakukan penyelesaian"/>
        <s v="Belanja barang persediaan barang konsumsi. pembelian ATK dalam rangka kegiatan lokakarya peningkatan akreditasi satuan pendidikan KP, Tgl 12 September 2022"/>
        <s v="Belanja Bahan Penggandaan dlm rangka Kegiatan Lokakarya Peningkatan Akreditasi Satuan Pendidikan Tinggi KP, tanggal 20 September 2022"/>
        <s v="Belanja Pemeliharaan Lainnya : Pembayaran Pemeliharaan Aquarium Pusat Pendidikan KP Bulan September 2022, tgl. 12 September 2022."/>
        <s v="Belanja Bahan Penggandaan dlm rangka Kegiatan Lokakarya Peningkatan Akreditasi Satuan Pendidikan Tinggi KP, tanggal 23 September 2022"/>
        <s v="Belanja barang persediaan barang konsumsi. pembelian bahan komputer dalam rangka kegiatan lokakarya peningkatan akreditasi satuan pendidikan KP, Tgl 12 September 2022"/>
        <s v="Belanja Pemeliharaan Lainnya : Pembayaran Pemeliharaan Aquarium Pusat Pendidikan KP Bulan Agustus 2022, tgl. 15 Agustus 2022."/>
        <s v="Belanja barang persediaan barang konsumsi. pembelian ATK dalam rangka kegiatan lokakarya peningkatan akreditasi satuan pendidikan tinggi KP, Tgl 21 September 2022"/>
        <s v="Belanja barang persediaan barang konsumsi. pencetakan map Pusdik KP keg operasional Pusat Pendidikan KP tahun 2022, Tgl 04 Oktober 2022"/>
        <s v="Belanja barang persediaan barang konsumsi. pembelian bahan komputer dalam rangka kegiatan lokakarya peningkatan akreditasi satuan pendidikan tinggi KP, Tgl 21 September 2022"/>
        <s v="Belanja barang persediaan barang konsumsi. pembelian bahan komputer keg operasional perkantoran Pusat Pendidikan KP bidang KK Periode bulan September 2022, Tgl 26 September"/>
        <s v="Belanja barang persediaan barang konsumsi. pembelian bahan komputer keg operasional perkantoran Pusat Pendidikan KP Bidang PP Periode bulan September 2022, Tgl 26 September"/>
        <s v="Belanja barang persediaan barang konsumsi. pembelian bahan komputer keg operasional perkantoran Pusat Pendidikan KP Bagian TU Periode bulan September 2022, Tgl 26 September"/>
        <s v="Belanja Bahan Konsumsi (Snack Pagi) Kegiatan Rapat Pembahasan Rencana Aksi Peningkatan Akreditasi Prodi dan Akreditasi Institusi AUP, 27 September 2022"/>
        <s v="Belanja barang persediaan barang konsumsi. pembelian bahan komputer keg operasional perkantoran Pusat Pendidikan KP Bidang PE bulan September 2022, Tgl 26 September 2022"/>
        <s v="Belanja Bahan Konsumsi (Makan Siang) Kegiatan Rapat Pembahasan Rencana Aksi Peningkatan Akreditasi Prodi dan Akreditasi Institusi AUP, 27 September 2022"/>
        <s v="Belanja barang persediaan barang konsumsi. pembelian ATK keg operasional perkantoran Pusat Pendidikan KP bulan September 2022, Tgl 13 September 2022"/>
        <s v="Belanja Bahan. Pembelian ATK dalam rangka kegiatan Pembinaan dan Koordinasi Pimpinan lingkup Pusat Pendidikan KP, Tgl. 30 September 2022"/>
        <s v="Belanja barang persediaan barang konsumsi. pembelian ATK keg operasional perkantoran Pusat Pendidikan KP Bidang PP bulan September 2022, Tgl 13 September 2022"/>
        <s v="Belanja Bahan. Penggandaan dalam rangka kegiatan Penyusunan Bahan Tindak Lanjut dan Pemutakhiran Data Pusat Pendidikan KP. Tgl. 30 September 2022"/>
        <s v="Belanja barang persediaan barang konsumsi. pembelian ATK keg operasional perkantoran Pusat Pendidikan KP Bidang KK Periode bulan September 2022, Tgl 13 September 2022"/>
        <s v="Belanja Keperluan Perkantoran: Pembelian keperluan rumah tangga pantry Pusdik KP Bulan Agustus 2022, Tgl 10 Agustus 2022."/>
        <s v="Belanja barang persediaan barang konsumsi. pembelian kertas fotocopy keg operasional perkantoran Pusat Pendidikan KP bulan September 2022, Tgl 12 September 2022"/>
        <s v="Belanja Keperluan Perkantoran: Pembelian makanan/minuman kecil untuk rapat dan penerimaan tamu kegiatan operasional Pusdik KP Bulan Agustus 2022, Tgl 10 Agustus 2022."/>
        <s v="Belanja barang persediaan barang konsumsi. pembelian bahan komputer keg operasional perkantoran Pusat Pendidikan KP Bidang KK Periode bulan Agustus 2022, Tgl 19 September"/>
        <s v="Belanja Keperluan Perkantoran: Pembelian keperluan rumah tangga pantry kegiatan operasional Pusdik KP Bulan September 2022, Tgl 09 September 2022."/>
        <s v="Belanja barang persediaan barang konsumsi. pembelian bahan komputer keg operasional perkantoran Pusat Pendidikan KP Bidang PP Periode bulan Agustus 2022, Tgl 19 September"/>
        <s v="Belanja Keperluan Perkantoran: Pembelian makanan/minuman kecil untuk rapat dan penerimaan tamu keg operasional Pusdik KP Bulan September 2022, Tgl 09 September 2022."/>
        <s v="Belanja Pemeliharaan Peralatan &amp; Mesin: Pembayaran pemeliharaan alat pengolah data Pusdik KP periode bulan Agustus s.d. September 2022, tgl. 26 September 2022."/>
        <s v="Belanja Keperluan Perkantoran: Pembuatan stempel kepeluan sehari-hari perkantoran Pusat Pendidikan KP, Tgl 28 September 2022."/>
        <s v="Belanja Sewa: Pembayaran sewa mesin photocopy Pusat Pendidikan KP Bulan September 2022, tgl. 03 Oktober 2022."/>
        <s v="Belanja Keperluan Perkantoran: Pembelian webcam HD keperluan sehari-hari perkantoran Pusat Pendidikan KP, Tgl 28 September 2022."/>
        <s v="Belanja Keperluan Perkantoran: Pembayaran BPJS Ketenagakerjaan Pengemudi dan Pramubhakti lingkup Pusat Pendidikan KP Bulan Oktober 2022, Tgl 03 Oktober 2022."/>
        <s v="Belanja Keperluan Perkantoran: Pembelian tea set cangkir kegiatan operasional Pusat Pendidikan KP. Tgl. 3 Oktober 2022."/>
        <s v="Pembelian konsumsi snack Jamuan Audiensi Dinas Kelautan dan Perikanan Kab. Kaur_Provinsi Bengkulu. Tgl 23 September 2022"/>
        <s v="Belanja Keperluan Perkantoran: Pembelian air minum keperluan Pusat Pendidikan KP periode Bulan Oktober 2022. Tgl. 3 Oktober 2022."/>
        <s v="Pembelian konsumsi (makan malam) Rapat Pembahasan Ocen Institute of Indonesia dll. Tgl 12 September 2022"/>
        <s v="Belanja Keperluan Sehari-hari Perkantoran: Pembayaran air minum pegawai Pusat Pendidikan KP Bulan September 2022. Tgl. 30 September 2022"/>
        <s v="Belanja Keperluan Sehari-hari Perkantoran: Pembayaran Langganan surat kabar/majalah Pusat Pendidikan KP Bulan September 2022. Tgl. 30 September 2022"/>
        <s v="Perdin Jkt - Ancol (PP) tgl. 28 Sept 2022, kegiatan Verifikasi &amp; Penginputan  Dok. Pembayaran Pertanggungjawaban Tambahan Uang Persediaan  (PTUP) ke 4,  tgl. 29 Sept 2022"/>
        <s v="Belanja barang persediaan barang konsumsi. pembelian ATK dalam rangka mendukung kegiatan verifikasi dan validasi pertanggungjawaban kegiatan, Tgl 03 Oktober 2022"/>
        <s v="Belanja barang persediaan barang konsumsi. belanja bahan komputer dalam rangka mendukung kegiatan verifikasi dan validasi pertanggungjawaban kegiatan, Tgl 04 Oktober 2022"/>
        <s v="Biaya Foto copy dan penggandaan dalam rangka mendukung kegiatan Verifikasi dan Validasi Pertanggungjawaban Kegiatan tgl. 03 Oktober 2022"/>
        <s v="Belanja barang persediaan barang konsumsi. belanja bahan komputer dalam rangka kegiatan aparatur KKP yang diberikan ijin belajar, Tgl 26 September 2022"/>
        <s v="Belanja barang persediaan barang konsumsi. belanja bahan komputer dalam rangka kegiatan tugas belajar baru, Tgl 29 September 2022"/>
        <s v="Pencetakan sertifikat keg sosialisasi sertifikasi pendidik bagi dosen di lingkungan KKP tahun 2022, 03 Oktober 2022"/>
        <s v="Belanja Bahan Pengadaan dalam rangka Penyusunan Draft Organisasi Tata Kerja Politeknik Kelautan dan Perikanan Tanggal 10 Oktober 2022"/>
        <s v="Belanja Barang Persediaan Barang Konsumsi: Pembelian Bahan Komputer kegiatan Bidang Kelembagaan dan Ketenagaan Pusat Pendidikan KP Bulan Oktober 2022. Tgl. 04 Oktober 2022"/>
        <s v="Belanja Barang Non Operasional Lainnya, Perlengkapan Peserta Kegiatan Lokakarya Peningkatan Akreditasi Pendidikan Tinggi KP, tanggal 21 September 2022"/>
        <s v="Belanja Barang Non Operasional Lainnya, Konsumsi (Makan Siang) Kegiatan Lokakarya Peningkatan Akreditasi Pendidikan Tinggi KP"/>
        <s v="Belanja Barang Persediaan Barang Konsumsi: Pembelian Bahan Komputer kegiatan Bidang Penyelenggaraan Pendidikan Pusat Pendidikan KP Bulan Oktober 2022. Tgl. 04 Oktober 2022"/>
        <s v="Belanja Barang Non Operasional Lainnya, Konsumsi (Makan malam) Kegiatan Lokakarya Peningkatan Akreditasi Pendidikan Tinggi KP"/>
        <s v="Belanja Barang Persediaan Barang Konsumsi: Pembelian Bahan Komputer kegiatan Bagian Tata Usaha Pusat Pendidikan KP Bulan Oktober 2022. Tgl. 04 Oktober 2022"/>
        <s v="Belanja Barang Persediaan Barang Konsumsi: Pembelian Bahan Komputer kegiatan Bidang Perencanaan dan Evaluasi Pusat Pendidikan KP Bulan Oktober 2022. Tgl. 04 Oktober 2022"/>
        <s v="Belanja Barang Non Operasional Lainnya, Konsumsi (Snack Sore) Kegiatan Lokakarya Peningkatan Akreditasi Pendidikan Tinggi KP tanggal 22 September 2022"/>
        <s v="Belanja Barang Persediaan Barang Konsumsi: Pembelian ATK kegiatan Bagian Tata Usaha Pusat Pendidikan KP Bulan Oktober 2022. Tgl. 04 Oktober 2022"/>
        <s v="Belanja Barang Persediaan Barang Konsumsi: Pembelian ATK kegiatan Kelembagaan dan Ketenagaan Pusat Pendidikan KP Bulan Oktober 2022. Tgl. 04 Oktober 2022"/>
        <s v="239/KW/ICU/X/2022 :"/>
        <s v="Belanja Penyelenggaraan Pendidikan Pusat Pendidikan KP Bulan Oktober 2022. Tgl. 04 Oktober 2022"/>
        <s v="Perjadin. Jkt-Serang (PP) tgl 28 Sept 2022 dalam rangka pendampingan kunjungan YL Florest ke Satuan Pendidikan KP di Politeknik KP Kampus Serang, Tgl 29 Sept 2022"/>
        <s v="Belanja Barang Persediaan Barang Konsumsi: Pembelian ATK kegiatan Bidang Perencanaan &amp; Evaluasi Pusat Pendidikan KP Bulan Oktober 2022. Tgl. 04 Oktober 2022"/>
        <s v="Belanja Bahan. Pembelian ATK dalam rangka kegiatan Penyusunan Bahan Tindak Lanjut dan Pemutakhiran Data Pusat Pendidikan KP, Tgl. 30 September 2022"/>
        <s v="Belanja Barang Persediaan Barang Konsumsi: Pembelian kertas foto copy kegiatan operasional Pusat Pendidikan KP Bulan Oktober 2022. Tgl 03 Oktober 2022."/>
        <s v="Belanja Bahan. Pembelian Bahan Komputer dalam rangka kegiatan  Penyusunan Bahan Tindak Lanjut dan Pemutakhiran Data Pusat Pendidikan KP. Tgl. 30 September 2022"/>
        <s v="Belanja Honor Operasional Satker: Pembayaran Honor Operasional Satker Penghapusan BMN Pusat Pendidikan KP Tahun 2022, tgl. 10 Oktober 2022"/>
        <s v="Perdin Pusdik KP-Poltek AUP, Kampus Serang, tgi 28 Sept 2022 (PP). Optimasi TEFA dlm kegiatan Smart Fisheries Village (SFV). Tgl 28 Sept 2022."/>
        <s v="Belanja Honor Operasional Satker: Pembayaran Honor Operasional Satker Pengelola Keuangan Pusdik KP Bulan September 2022, tgl. 10 Oktober 2022"/>
        <s v="Belanja Barang non operasional (Snack pagi). Dlm rangka rapat tindaklanjut persiapan penerimaan taruna baru Tahun Ajaran 2023 . Tgl 22 September 2022"/>
        <s v="Belanja Pemeliharaan Lainnya : Pembayaran Pemeliharaan Aquarium Pusat Pendidikan KP Bulan Oktober 2022, tgl. 04 Oktober 2022."/>
        <s v="Belanja Barang non operasional (Snack pagi). Dlm rangka rapat lanjutan tindaklanjut persiapan penerimaan taruna baru Tahun Ajaran 2023 . Tgl 27 September 2022"/>
        <s v="Belanja Pemeliharaan Peralatan dan Mesin: Pembayaran BBM kendaraan operasional roda 2 Pusat Pendidikan KP Bulan September 2022, Tgl. 12 Oktober 2022."/>
        <s v="Doa Bunda. Belanja Keperluan Perkantoran: Pembelian keperluan rumah tangga pantry Pusdik KP Bulan Oktober 2022, Tgl 05 Oktober 2022."/>
        <s v="Belanja Pemeliharaan Peralatan &amp; Mesin: Pembayaran BBM kendaraan operasional roda 4 Pusat Pendidikan KP Bulan September 2022 a.n. Sutrisno dkk, Tgl. 12 Oktober 2022"/>
        <s v="Belanja Keperluan Perkantoran: Pembelian makanan/minuman kecil untuk rapat dan penerimaan tamu kegiatan operasional Pusdik KP Bulan Oktober 2022, Tgl 05 Oktober 2022."/>
        <s v="Belanja Pemeliharaan Peralatan &amp; Mesin: Pembayaran BBM kendaraan operasional roda 4 Pusat Pendidikan KP Bulan September 2022 a.n. Bambang Suprakto, Tgl. 12 Oktober 2022"/>
        <s v="Belanja Pemeliharaan Peralatan &amp; Mesin: Pemeliharaan/service kendaraan operasional roda 4 Nopol B 2622 DQ Bulan September 2022, tgl. 29 September 2022."/>
        <s v="Belanja Pemeliharaan Peralatan &amp; Mesin: Pemeliharaan/service kendaraan operasional roda 4 Nopol B 1987 WQ Bulan September 2022, tgl. 05 September 2022."/>
        <s v="Belanja Pengiriman Surat Dinas Pos Pusat. Pengiriman surat dan dokumen/barang lainnya kegiatan Pusat Pendidikan KP Bulan Oktober 2022. Tgl. 10 Oktober 2022."/>
        <s v="Perjadin Jkt-Bogor(PP) Tgl 26 Sept 2022 dalam rangka koordinasi kemajuan akademik dan pengadministrasi tugas belajar di IPB keg lanjutan tubel, Tgl 27 Sept 2022"/>
        <s v="Perjadin pengadministrasian tugas belajar di Universitas Padjadjaran keg tubel baru, tgl 26 Sept 2022"/>
        <s v="Belanja Barang Non Ops. LainnyaLangganan Aplikasi Komunikasi Daring. Tagihan September 2022. Kegiatan Data dan Informasi Pendidikan KP. Tanggal 23 September 2022"/>
        <s v="Belanja Barang Non Ops. Lainnya. Langganan Video Conference (zoom) Tagihan September 2022. Kegiatan Monitoring dan Evaluasi Penyelenggaraan Pendidikan KP. Tanggal 4 Oktober"/>
        <s v="Belanja Konsumsi Snack Pagi dan Snack Sore. Monev Daring di PKP Kupang dan PKP Jembrana. Keg. Monitoring dan Evaluasi Penyelenggaraan Pendidikan KP. Tanggal 6 Oktober"/>
        <s v="Belanja Konsumsi Snack Pagi dan Snack Sore. Monev Daring di PKP Kupang dan PKP Jembrana. Keg. Monitoring dan Evaluasi Penyelenggaraan Pendidikan KP. Tanggal 5 Oktober"/>
        <s v="Belanja Konsumsi Snack Pagi dan Snack Sore. Monev Daring di PKP Kupang dan PKP Jembrana. Keg. Monitoring dan Evaluasi Penyelenggaraan Pendidikan KP. Tanggal 4 Oktober"/>
        <s v="Belanja Konsumsi Snack Pagi dan Snack Sore. Monev Daring di PKP Sidoarjo, PKP Sorong, &amp; AK Wakatobi. Keg. Monitoring dan Evaluasi Penyelenggaraan Pendidikan KP. Tanggal 29"/>
        <s v="Belanja Konsumsi Snack Pagi dan Snack Sore. Monev Daring di PKP Sidoarjo, PKP Sorong, &amp; AK Wakatobi. Keg. Monitoring dan Evaluasi Penyelenggaraan Pendidikan KP. Tanggal 28"/>
        <s v="Belanja Konsumsi  Snack Pagi dan Snack Sore. Monev Daring di PKP Sidoarjo, PKP Sorong, &amp; AK Wakatobi. Keg. Monitoring dan Evaluasi Penyelenggaraan Pendidikan KP. Tanggal 27"/>
        <s v="Belanja Perjalanan Dinas dari SUPM Kotaagung Ke UB, Malang, pada tanggal 12 Sept 2022 dalam rangka Perjalanan Peserta Tugas Belajar. Tanggal 12 Sept 2022"/>
        <s v="Belanja Perjalanan Dinas dari Politeknik AUP Ke Stasiun PSDKP Pontianak, pada tanggal 11 Sept 2022 dalam rangka Perjalanan Selesai Tugas Belajar. Tanggal 12 Sept 2022"/>
        <s v="Belanja Perjalanan Dinas dari Politeknik AUP Ke Politeknik KP Bone, pada tanggal 3 Sept 2022 dalam rangka Perjalanan Selesai Tugas Belajar. Tanggal 5 Sept 2022"/>
        <s v="Belanja Perjalanan Dinas dari PPS Belawan/Medan ke Politeknik AUP Jakarta pada tgl 16 Sept 2022 dalam rangka Perjalanan Peserta Tugas Belajar. Tgl 16 Sept 2022"/>
        <s v="Belanja Perjalanan Dinas dari SUPM Sorong ke Universitas Sebelas Maret Surakarta pada tgl 13 Sept 2022 dalam rangka Perjalanan Peserta Tugas Belajar. Tgl 13 Sept 2022"/>
        <s v="Belanja Perjalanan Dinas dari Pangkalan PSDKP Tual - Ambon ke Politeknik AUP Jakarta pada tgl  10 Sept 2022 dalam rangka Perjalanan Peserta Tugas Belajar. Tgl 12 Sept 2022"/>
        <s v="Belanja Perjalanan Dinas dari Pangkalan PSDKP Tual - Ambon ke Politeknik AUP Jakarta pada tgl 8 Sept 2022 dalam rangka Perjalanan Peserta Tugas Belajar. Tgl 8 Sept 2022"/>
        <s v="Belanja Perjalanan Dinas dari BPSPL Makasar Wilker Manado ke Universitas Diponegoro Semarang pada tgl  21 Agts 2022 dalam rangka Perjalanan Peserta Tugas Belajar. Tgl 22 Agts"/>
        <s v="Belanja Bahan. Konsumsi/Snack Rapat Pembahasan Tindak lanjut Perjanjian Kerja Sama BRSDM dengan YL Forest, Kegiatan Sinkronisasi Pendidikan KP. Tanggal 26 Sept 2022"/>
        <s v="Belanja Perjalanan Dinas Biasa Jkt-Jkt (PP) tgl 19-21 Okt 2022 dlm rangka Mengikuti Keg. PAK Jabfung Dosen &amp; Guru Periode II Thn 2022 lingkup KKP, tgl 21 Okt 2022"/>
        <s v="Belanja bahan konsumsi (snackpagi&amp;makan siang) dlm rangka Pemaparan dan pembahasan draft silabus Politeknik KP edisi 2022 Semester I, program studi TPH/PHL . Tgl 21 Okt 2022"/>
        <s v="Belanja Pemeliharaan Lainnya : Pembayaran Pemeliharaan Aquarium Pusat Pendidikan KP Bulan September 2022, tgl. 28 September 2022."/>
        <s v="Belanja bahan konsumsi (snack pagi) dlm rangka finalisasi buku Best Practice pusat pengembangan wirausaha. Tgl 12 Oktober 2022"/>
        <s v="Belanja Pemeliharaan Peralatan &amp; Mesin: Pemeliharaan/service kendaraan operasional roda 4 Nopol B 2030 MQ Bulan Oktober 2022, tgl. 17 Oktober 2022."/>
        <s v="Belanja Keperluan Perkantoran: Pembuatan stempel kepeluan sehari-hari perkantoran Pusat Pendidikan KP, Tgl 19 September 2022."/>
        <s v="Belanja bahan konsumsi (makan siang) dlm rangka finalisasi buku Best Practice pusat pengembangan wirausaha. Tgl 12 Oktober 2022"/>
        <s v="Belanja Keperluan Perkantoran: Pembuatan stempel kepeluan sehari-hari perkantoran Pusat Pendidikan KP, Tgl 06 Oktober 2022."/>
        <s v="Belanja Pemeliharaan Peralatan &amp; Mesin: Pemeliharaan kendaraan operasional roda 4 Nopol B 1987 WQ Bulan September 2022, tgl. 28 September 2022."/>
        <s v="Belanja bahan konsumsi (snackpagi&amp;siang) dlm rangka pemaparan dan pembahasan Draft Silabus Poltek KP Edisi 2022 Semester I, Program Studi Teknik Budidaya Perikanan/ Budidaya"/>
        <s v="Belanja Pemeliharaan Peralatan &amp; Mesin: Pemeliharaan dan pemasangan kaca film kendaraan operasional roda 4 Nopol B 1987 WQ Bulan September 2022, tgl. 27 September 2022."/>
        <s v="Belanja bahan konsumsi (snackpagi&amp;siang) dlm rangka pemaparan silabus Politeknik KP edisi 2022 semester I  kurikulum prodi TPI/PT dan MP/PK. Tgl 19 Oktober"/>
        <s v="Perdin Jkt - Karawang (PP) Tgl. 19 Oktober 2022. Dalam rangka keg PAK Jabfung Dosen dan Guru di Politeknik AUP Jkt dan pendampingan KA RSDM KP Acara Pembukaan Penyusunan"/>
        <s v="Perdin Jkt - Karawang (PP) Tgl. 19 Okt 2022. Dlm rangka keg PAK Jabfung Dosen dan Guru di Politeknik AUP Jkt dan pendampingan KA RSDM KP Acara Pembukaan Penyus LK TW 3"/>
        <s v="Belanja Barang non operasional (Snack siang). Dlm rangka rapat Update penyiapan bahan penerimaan peserta didik 2023. Tgl 3 Oktober 2022"/>
        <s v="Belanja Pemeliharaan Peralatan &amp; Mesin: Pembayaran pemeliharaan alat pengolah data Pusdik KP periode bulan Oktober 2022, tgl. 24 Oktober 2022."/>
        <s v="Belanja Barang non operasional (Snack siang). Dlm rangka rapat Lanjutan Update penyiapan bahan penerimaan peserta didik 2023. Tgl 4 Oktober 2022"/>
        <s v="Belanja Pemeliharaan Peralatan &amp; Mesin: Pemeliharaan/service kendaraan operasional roda 4 Nopol B 1602 PQP Bulan Oktober 2022, tgl. 23 Oktober 2022."/>
        <s v="Belanja Keperluan Perkantoran: Pembelian keperluan perabot rumah tangga pantry Pusat Pendidikan KP, Tgl 05 Oktober 2022."/>
        <s v="Belanja Pemeliharaan Peralatan &amp; Mesin: Pemeliharaan/service kendaraan operasional roda 4 Nopol B 2622 DQ Bulan Oktober 2022, tgl. 22 Oktober 2022."/>
        <s v="Belanja Keperluan Perkantoran: Pembelian air minum keperluan Pusat Pendidikan KP periode Bulan Oktober 2022. Tgl. 10 Oktober 2022."/>
        <s v="Belanja Pemeliharaan Peralatan &amp; Mesin: Pemeliharaan/service kendaraan operasional roda 4 Nopol B 2950 DQ Bulan Oktober 2022, tgl. 19 Oktober 2022."/>
        <s v="Pembelian konsumsi jamuan kegiatan Audiensi Yayasan WWF Indonesia denan Pusdik KP, Tgl. 29 September 2022"/>
        <s v="Belanja Pemeliharaan Peralatan &amp; Mesin: Pembayaran BBM kendaraan operasional roda 4 Pusat Pendidikan KP Bulan September 2022 a.n. Dwi Hertanto, Tgl. 12 Oktober 2022"/>
        <s v="Pembelian konsumsi (maksi) Rapat Pembahasan Penyusunan Buku \&quot;Pendidikan Kelautan dan Perikanan\&quot;. Tgl 10 Oktober 2022"/>
        <s v="Belanja Pemeliharaan Peralatan &amp; Mesin: Pembayaran pemeliharaan alat inventaris kantor Pusdik KP, tgl. 07 Oktober 2022."/>
        <s v="Pembelian konsumsi (maksi) Rapat Pembahasan Penyusunan Buku \&quot;Pendidikan Kelautan dan Perikanan\&quot;. Tgl 11 Oktober 2022"/>
        <s v="Belanja Pemeliharaan Peralatan &amp; Mesin: Pembelian tape mobil kendaraan operasional roda 4 Nopol B 2950 DQ periode Bulan Oktober 2022, tgl. 04 Oktober 2022."/>
        <s v="Pembelian konsumsi (snack) Rapat Pembahasan Penyusunan Buku \&quot;Pendidikan Kelautan dan Perikanan\&quot; Tanggal 10 dan 111 Oktober 2022. Tgl 11 Oktober 2022"/>
        <s v="Belanja Barang Non Operasional Lainnya. Pembayaran zoom video conference dan zoho kegiatan Pusat Pendidikan KP Periode Bulan Oktober 2022. Tgl. 16 Oktober 2022."/>
        <s v="Pembelian konsumsi (buah segar) Rapat Pembahasan Penyusunan Buku \&quot;Pendidikan Kelautan dan Perikanan\&quot; Tanggal 10 dan 111 Oktober 2022. Tgl 11 Oktober 2022"/>
        <s v="Belanja Barang Non Operasional Lainnya. Pembayaran Indihome Speedy kegiatan Pusat Pendidikan KP Periode Bulan Oktober 2022. Tgl. 12 Oktober 2022."/>
        <s v="Pembelian keperluan estetika kantor dan pengharum ruangan Pusat Pendidikan KP Tahun 2022, Tgl 14 Oktober 2022."/>
        <s v="Belanja Keperluan Perkantoran: Pembayaran biaya estetika kantor kegiatan Pusat Pendidikan KP periode Bulan Oktober 2022. Tgl. 20 Oktober 2022."/>
        <s v="Belanja Perjalanan Dinas dari BPPP Bitung ke Politeknik AUP Jakarta dalam tgl 18 Sept 2022, rangka Perjalanan Peserta Tugas Belajar. Tgl  19 Sept. 2022"/>
        <s v="Belanja Perjalanan Dinas dari SUPM Ladong-Aceh ke Politeknik AUP Jakarta tgl 18 Sept 2022, dalam rangka Perjalanan Peserta Tugas Belajar. Tgl 19 Sept. 2022"/>
        <s v="Belanja Perjalanan Dinas dari BPPP Banyuwangi ke Politeknik AUP Jakarta 18 Sept 2022, dalam rangka Perjalanan Peserta Tugas Belajar. Kegiatan Tugas Belajar Baru. 19 Sept. 2022"/>
        <s v="Perjadin Pusdik KP - Anggaran TA. 2023 pada Sub Koordinator"/>
        <s v="Belanja Perjalanan Dinas dari Politeknik KP Sorong ke Politeknik AUP Jakarta tanggal 17 Sept 2022, dalam rangka Perjalanan Peserta Tugas Belajar. Tgl 19 Sept. 2022"/>
        <s v="Belanja Keperluan Perkantoran: Pembelian makanan/minuman kecil untuk rapat dan penerimaan tamu kegiatan operasional Pusdik KP Bulan November 2022, Tgl 02 November"/>
        <s v="Belanja Keperluan Perkantoran: Pembelian air minum keperluan Pusat Pendidikan KP periode Bulan November 2022. Tgl. 03 November 2022."/>
        <s v="Belanja Keperluan Perkantoran: Pembelian benda materai keperluan sehari-hari perkantoran Pusat Pendidikan KP. Tgl. 02 November 2022."/>
        <s v="Belanja Keperluan Sehari-hari Perkantoran: Pembayaran Langganan surat kabar/majalah Pusat Pendidikan KP Bulan Oktober 2022. Tgl. 31 Oktober 2022"/>
        <s v="Belanja Keperluan Perkantoran: Pembayaran BPJS Ketenagakerjaan Pengemudi dan Pramubhakti lingkup Pusat Pendidikan KP Bulan November 2022, Tgl 03 November 2022."/>
        <s v="Belanja Barang Persediaan Barang Konsumsi: Pembelian kertas foto copy kegiatan operasional Pusat Pendidikan KP Bulan November 2022. Tgl 02 November 2022."/>
        <s v="Belanja Barang Persediaan Barang Konsumsi: Pembelian ATK kegiatan Bidang Perencanaan dan Evaluasi Pusat Pendidikan KP Bulan November 2022. Tgl. 03 November 2022"/>
        <s v="Belanja Penyelenggaraan Pendidikan Pusat Pendidikan KP Bulan November 2022. Tgl. 03 November"/>
        <s v="Belanja Barang Persediaan Barang Konsumsi: Pembelian ATK kegiatan Bidang Kelembagaan dan Ketanagaan Pusat Pendidikan KP Bulan November 2022. Tgl. 03 November 2022"/>
        <s v="Belanja Barang Persediaan Barang Konsumsi: Pembelian ATK kegiatan Bagian Tata Usaha Pusat Pendidikan KP Bulan November 2022. Tgl. 03 November 2022"/>
        <s v="Belanja Barang Persediaan Barang Konsumsi: Pembelian Bahan Komputer kegiatan Bidang Perencanaan dan Evaluasi Pusat Pendidikan KP Bulan November 2022. Tgl. 03 November"/>
        <s v="Belanja Barang Persediaan Barang Konsumsi: Pembelian Bahan Komputer kegiatan Bagian Tata Usaha Pusat Pendidikan KP Bulan November 2022. Tgl. 03 November 2022"/>
        <s v="Belanja Barang Persediaan Barang Konsumsi: Pembelian Bahan Komputer kegiatan Bidang Penyelenggaraan Pendidikan Pusat Pendidikan KP Bulan November 2022. Tgl. 03 November"/>
        <s v="Belanja Barang Persediaan Barang Konsumsi: Pembelian Bahan Komputer kegiatan Bidang Kelembagaan dan Ketenagaan Pusat Pendidikan KP Bulan November 2022. Tgl. 03 November"/>
        <s v="Belanja Sewa: Pembayaran sewa mesin photocopy Pusat Pendidikan KP Bulan Oktober 2022, tgl. 01 November 2022."/>
        <s v="Belanja Pemeliharaan Peralatan &amp; Mesin: Pemeliharaan/service kendaraan operasional roda 2 Nopol B 6558 SQG Bulan Oktober 2022, tgl. 29 Oktober 2022."/>
        <s v="Belanja Pemeliharaan Peralatan &amp; Mesin: Pemeliharaan/service kendaraan operasional roda 4 Nopol B 1602 PQP Bulan Oktober 2022, tgl. 31 Oktober 2022."/>
        <s v="Belanja Pemeliharaan Peralatan &amp; Mesin: Pembayaran BBM kendaraan operasional roda 4 Pusdik KP Bulan Oktober 2022 a.n. Bambang Suprakto dkk, Tgl. 03 November 2022"/>
        <s v="Belanja Pemeliharaan Peralatan dan Mesin: Pembayaran BBM kendaraan operasional roda 2 Pusat Pendidikan KP Bulan Oktober 2022, Tgl. 03 November 2022."/>
        <s v="Belanja Pemeliharaan Peralatan &amp; Mesin: Pemeliharaan/service kendaraan operasional roda 2 Nopol B 6578 SRQ Bulan November 2022, tgl. 02 November 2022."/>
        <s v="Belanja Pemeliharaan Peralatan &amp; Mesin: Pemeliharaan/service kendaraan operasional roda 2 Nopol B 6552 SQE Bulan November 2022, tgl. 03 November 2022."/>
        <s v="Belanja Pemeliharaan Peralatan &amp; Mesin: Pembayaran Pemeliharaan Alat Inventaris Kantor Pusat Pendidikan KP tahun 2022, tgl. 03 November 2022."/>
        <s v="Belanja Honor Operasional Satker: Pembayaran Honor Operasional Satker Pengelola Keuangan Pusdik KP Bulan Oktober 2022, tgl. 02 November 2022"/>
        <s v="Belanja Keperluan Perkantoran: Pembelian keperluan rumah tangga pantry Pusdik KP Bulan November 2022, Tgl 02 November 2022."/>
        <s v="Belanja Bahan. Pembelian ATK dalam rangka kegiatan Pembinaan dan Koordinasi Pimpinan lingkup Pusat Pendidikan KP, Tgl. 03 November 2022"/>
        <s v="Langganan Aplikasi Komunikasi Daring. Tagihan Oktober 2022. Kegiatan Data dan Informasi Pendidikan KP. Tanggal 24 Oktober 2022"/>
        <s v="Langganan Video Conference (zoom) Tagihan Oktober 2022. Kegiatan Monitoring dan Evaluasi Penyelenggaraan Pendidikan KP. Tanggal 1 November 2022"/>
        <s v="Belanja Bahan Konsumsi. Snack Pagi. Monev Daring di Politeknik AUP, SUPM Bone, SUPM Sorong. Keg. Monitoring dan Evaluasi Penyelenggaraan Pendidikan KP. Tanggal 27 Oktober"/>
        <s v="Belanja Bahan Konsumsi. Snack Pagi dan Snack Sore. Monev Daring di Politeknik AUP, SUPM Bone, SUPM Sorong. Keg. Monitoring dan Evaluasi Penyelenggaraan Pendidikan KP. Tanggal"/>
        <s v="Belanja Bahan Konsumsi. Snack Pagi dan Snack Sore. Monev Daring di SUPM Ladong, SUPM Pariaman, SUPM Kotaagung. Keg. Monitoring dan Evaluasi Penyelenggaraan Pendidikan KP."/>
        <s v="Snack Pagi dan Snack Sore. Monev Daring di PKP Bitung, PKP Bone, PKP Dumai. Keg. Monitoring dan Evaluasi Penyelenggaraan Pendidikan KP. Tanggal 13 Oktober 2022"/>
        <s v="Belanja Bahan Konsumsi. Snack Pagi dan Snacak Sore. Monev Daring di PKP Bitung, PKP Bone, PKP Dumai. Keg. Monitoring dan Evaluasi Penyelenggaraan Pendidikan KP. Tanggal 12"/>
        <s v="Belanja Bahan Konsumsi. Snack Pagi dan Snack Sore. Monev Daring di PKP Bitung, PKP Bone, PKP Dumai. Keg. Monitoring dan Evaluasi Penyelenggaraan Pendidikan KP. Tanggal 11"/>
        <s v="Belanja Perjalanan Dinas dari Politeknik KP Sorong ke Universitas Brawijaya Malang tgl 25 Okt 2022 dalam rangka Perjalanan Peserta Tugas Belajar. Tgl 25 Okt 2022"/>
        <s v="Belanja Perjalanan Dinas dari Stasiun PSDKP Belawan Satwas Langsa ke IPB Bogor tgl 21 Agts 2022. dalam rangka Perjalanan Peserta Tugas Belajar. Tgl 22 Agts 2022"/>
        <s v="Belanja Perjalanan Dinas Jakarta - Bogor tanggal 5-8 Oktober 2022 dalam rangka Penelitian dan Reviu RKA-K/L Alokasi Anggaran BRSDM TA 2023 di BRBPBAT Sempur. Tgl 10 Okt  2022"/>
        <s v="Belanja Barang Non Operasional Lainnya Langganan biaya video conference Bulan Oktober 2022 Kegiatan Sinkronisasi Kegiatan Pendidikan KP."/>
        <s v="Belanja Bahan Konsumsi Snack Rapat Persiapan Pengusulan Satker BLU Politeknik AUP. Keg. Sinkronisasi Pendidikan KP. Tanggal 3 November 2022"/>
        <s v="Belanja Barang Persediaan Barang Konsumsi Komputer dlm rangka AIPT Politeknik KP (Kegiatan Pembentukan Pendidikan KP) 24 Oktober 2022"/>
        <s v="Belanja Barang Persediaan Barang Konsumsi ATK dalam rangka Akreditasi Institusi Perguruan Tinggi Politeknik KP (Kegiatan Pembentukan Pendidikan KP), 24 Oktober 2022"/>
        <s v="Belanja Barang Persediaan Barang Konsumsi ATK dalam rangka Penyusunan Draft OTK Satuan Pendidikan Tinggi KP (Kegiatan Pembentukan Pendidikan KP), 10 Oktober 2022"/>
        <s v="Belanja Perjalanan Dinas Biasa Jkt-Jkt (PP) tgl 27 Oktober 2022 dlm rangka Persiapan Asesmen Akreditasi Institusi Politeknik KP Bone, tanggal 27 Oktober 2022"/>
        <s v="Belanja Barang Non Operasional Lainnya, Biaya Zoom (100 orang lebih) Kegiatan Kegiatan Persiapan Asesmen Akreditasi Institusi Politeknik KP Bone, 27 Oktober 2022"/>
        <s v="Belanja Barang Non Operasional Lainnya, Konsumsi (Makan Siang) Rapat Penyusunan SK Kepala BRSDM KP Tentang Tim Transformasi Pendidikan KP,"/>
        <s v="Belanja Barang Non Operasional Lainnya, Konsumsi (Snack) Rapat Penyusunan SK Kepala BRSDM KP Tentang Tim Transformasi Pendidikan KP,"/>
        <s v="Pembelian Bahan Komputer dalam rangka mendukung kegiatan Verifikasi dan Validasi Pertanggungjawaban Kegiatan tgl. 4"/>
        <s v="Pembelian ATK dalam rangka mendukung kegiatan Verifikasi dan Validasi Pertanggung jawaban Kegiatan tgl."/>
        <s v="Belanja Bahan Penggandaan dalam rangka Pembaruan Data PTK Satdik KP Per Sept 2022 (Keg. Evaluasi Beban Kerja Guru dan Dosen TA. 2022) tgl 28 Okt 2022"/>
        <s v="Belanja Bahan Pembelian Bahan Komputer dalam rangka Pembaruan Data PTK Satdik KP Per Sept 2022 (Keg. Evaluasi Beban Kerja Guru dan Dosen TA. 2022) tgl 17 Okt 2022"/>
        <s v="Belanja Bahan Pembelian ATK dalam rangka Pembaruan Data PTK Satdik KP Per Sept 2022 (Keg. Evaluasi Beban Kerja Guru dan Dosen TA. 2022) tgl 17 Okt 2022"/>
        <s v="Belanja bhn konsumsi (snack pagi&amp;siang) dlm rangka pemaparan&amp; pembahasan reviu draft Peraturan Ka. BRSDM KP No 10/PER-BRSDM/2019 ttg Pedoman Pelaksanaan TEFA pada"/>
        <s v="Perdin Pusdik KP-Gd. BRSDM I Ancol tgl 8 Nov 2022 (PP) .Melakukan pembahasan reviu draft PerKa.BRSDMKP No.10/PER-BRSDM/2019 ttg pedoman pelaks TEFA .Tgl 8 Nov 2022"/>
        <s v="Belanja barang non opersional lainnya. konsumsi (snack) rapat akselerasi transformasi pendidikan KP (dukungan pembentukan kelembagaan) Tgl 07 Nov 2022"/>
        <s v="Belanja barang non operasional lainnya. konsumsi (snack pagi dan snack sore) rapat terkait penyusunan kajian teknis rancangan PP Men KP tentang organisasi tata kerja Politeknik KP, Tgl"/>
        <s v="Belanja Bahan, Konsumsi PERMEN KP tentang OTK Politeknik Kelautan dan Perikanan,"/>
        <s v="Belanja Barang Non Operasional Lainnya, Konsumsi (Snack) Rapat Transformasi Pendidikan Kelautan dan Perikanan, Tanggal 10 November 2022"/>
        <s v="Belanja Brg Non Operasional, Langganan Biaya Video Conference (100 orang lebih) pembayaran bln Oktober, Akselerasi Transformasi Pendidikan"/>
        <s v="Belanja Barang Persediaan Barang Konsumsi Pembelian ATK dalam rangka Penyusunan Kajian Teknis Rancangan  Permen KP ttg OTK Politeknik KP, Tanggal 8 Nov 2022."/>
        <s v="Belanja Barang Persediaan Barang Konsumsi Pembelian Komputer Suplies dlm rangka Penyusunan Kajian Teknis Rancangan"/>
        <s v="Belanja Perdin Biasa, Jakarta-Jakarta (PP) tggl 8 - 9 Nov 2022 dlm rangka Penyusunan Kajian Teknis Rancangan Permen KP tentang OTK Politeknik KP, Tgl 9 Nov 2022"/>
        <s v="Belanja Barang Non Operasional Lainnya, Langganan Biaya Video Conference, Keperluan kegiatan dukungan Penerimaan dan Penetapan Terpusat Peserta Didik Lingkup KKP. Tgl 8"/>
        <s v="Belanja Bahan Konsumsi Snack Sore Rapat Monitoring Realisasi Anggaran Satuan Pendidikan KP. Keg. Sinkronisasi Pendidikan KP. Tanggal 8 November 2022"/>
        <s v="Belanja Perjalanan Dinas dari Jakarta - Serang tgl 4 Nov 2022 dalam rangka Sinkronisasi Pendidikan KP di Politeknik AUP Kampus Serang. Tgl 7 Nov 2022"/>
        <s v="Belanja Bahan - Buku TPA Toefl. Keg. Tugas Belajar Baru. Tanggal  8 November 2022 :"/>
        <s v="Belanja Bahan Konsumsi Snack Pagi Rapat Monitoring Realisasi Anggaran Satuan Pendidikan KP. Keg. Sinkronisasi Pendidikan KP. Tanggal 8 November 2022"/>
        <s v="Belanja Bahan Konsumsi Snack Sore Rapat Persiapan Pengusulan Satker BLU Politeknik AUP. Keg. Sinkronisasi Pendidikan KP. Tanggal 3 November 2022"/>
        <s v="Belanja Pemeliharaan Peralatan &amp; Mesin: Pembayaran BBM kendaraan operasional roda 4 Pusat Pendidikan KP Bulan Oktober 2022 a.n. Dwi Hertanto, Tgl. 10 November 2022"/>
        <s v="Belanja Pemeliharaan Peralatan &amp; Mesin: Pembayaran pemeliharaan alat pengolah data (printer) Pusdik KP periode Bulan November 2022, tgl. 10 November 2022."/>
        <s v="Belanja Barang Non Operasional Lainnya. Pembayaran zoho kegiatan Pusat Pendidikan KP Periode Bulan November 2022. Tgl. 10 November 2022."/>
        <s v="Belanja Barang Non Operasional Lainnya. Pembayaran Indihome Speedy kegiatan Pusat Pendidikan KP Periode Bulan November 2022. Tgl. 16 November 2022."/>
        <s v="Belanja Keperluan Perkantoran: Pembayaran biaya estetika kantor kegiatan Pusat Pendidikan KP periode Bulan November 2022. Tgl. 10 November 2022."/>
        <s v="Pembelian konsumsi (makan siang) jamuan Rapat Persiapan Permintaan Keterangan Tambahan terkait Pembangunan Politeknik KP Dumai. Tgl. 24 Oktober 2022"/>
        <s v="Belanja Keperluan Perkantoran: Pembelian keperluan perabot rumah tangga pantry Pusat Pendidikan KP, Tgl 10 November 2022."/>
        <s v="Belanja Keperluan Sehari-hari Perkantoran: Pembayaran air minum pegawai Pusat Pendidikan KP Bulan Oktober 2022. Tgl. 31 Oktober 2022"/>
        <s v="Perdin Pusdik KP - Ancol  (PP) tgl. 11 Nov.  2022 ,  penyelesaian pertanggung jawaban GUP (Revolving) ke 17 Lingkup Pusat Pendidikan KP, tgl. 11 November 2022"/>
        <s v="Perdin Pusdik KP - Bogor (PP) tgl. 5 sd 8 Oktober 2022  , dalam rangka Penelitian dan Reviu RKA-KL, Alokasi Anggaran BRSDM TA 2023, tgl. 10 Oktober  2022"/>
        <s v="Belanja Perdin Biasa Jkt-Kpg (PP) tgl 2-5 Nov 2022 Peninjauan kesiapan pengembangan pendidikan KP di PKP Kupang , tgl 7 November 2022"/>
        <s v="Perdin Jakarta - Magetan, Jatim (PP). Tgl. 27-30 Oktober 2022. Dalam rangka Koordinasi Pelaksanaan Smart Fisheries Village di Desa Sumber Dodol, Kab. Magetan, Jatim. Tgl. 30"/>
        <s v="Perdin Jakarta - Politeknik AUP Jakarta, Jaksel (PP). Tgl. 20 Oktober 2022. Dalam rangka mendampingi Kunker Kepala BRSDM KP kegiatan Monitoring Sarpras Asrama Taruna/i di"/>
        <s v="Belanja Penggandaan, Fotocopy, dan Penjilidan. Kegiatan Penilaian Kinerja Pendidikan KP. Tanggal 24 Oktober 2022"/>
        <s v="Belanja Komputer Supplies. Kegiatan Data dan Informasi Pendidikan KP. Tanggal 4 November 2022"/>
        <s v="Belanja Komputer Supplies. Kegiatan Penilaian Kinerja Pendidikan KP. Tanggal 1 November 2022"/>
        <s v="Perdin Jakarta - Serang, Banten (PP). Tgl. 04 November 2022. Dalam rangka mendampingi Kapusdik KP Acara Kunker Spesifik Anggota Komisi IV DPR RI di Provinsi Banten. Tgl. 04"/>
        <s v="Belanja Alat Tulis Kantor. Kegiatan Penilaian Kinerja Pendidikan KP. Tanggal 28 Oktober 2022 :"/>
        <s v="Perdin Jakarta - Dumai, Riau (PP). Tgl. 09-11 November 2022. Dalam rangka koordinasi ketatausahaan di Politeknik KP Dumai, Riau. Tgl. 11 November 2022."/>
        <s v="Perdin Jakarta - Ancol, Jakut (PP). Tgl. 11 November 2022. Dalam rangka Rapat Pembahasan Perkembangan dan Skema Kemitraan Optimalisasi Aset SFV UPT TA. 2022. Tgl. 11 November"/>
        <s v="Belanja Alat Tulis Kantor. Kegiatan Data dan Informasi Pendidikan KP. Tanggal 25 Oktober 2022"/>
        <s v="Perdin Jakarta - Serang, Banten (PP). Tgl. 04 November 2022. Dalam rangka mendampingi Kepala BRSDM KP Acara Kunker Spesifik Anggota Komisi IV DPR RI di Provinsi Banten. Tgl."/>
        <s v="Belanja Alat Tulis Kantor. Kegiatan Monitoring dan Evaluasi Penyelenggaraan Pendidikan KP. Tanggal 19 Oktober 2022"/>
        <s v="Perdin Jakarta - Ciracas, Jaksel (PP). Tgl. 27 Oktober 2022. Dalam rangka kegiatan Temu kembali Arsip/Dokumen Terkait Pembangunan Politeknik KP Dumai TA.2016 s.d. 2017. Tgl. 27"/>
        <s v="Belanja Bahan. Penggandaan, Fotocopy dan penjilidan dalam rangka kegiatan Aparatur KKP yang Diberikan Izin Belajar. Tanggal 28 Oktober 2022"/>
        <s v="Perdin Jakarta - Politeknik AUP Jakarta, Jaksel (PP). Tgl. 28 Oktober 2022. Dalam rangka mengumpulkan dan merekapitulasi dokumen-dokumen Pembangunan Politeknik KP Dumai T.A."/>
        <s v="Belanja Bahan. Penggandaan, Fotocopy dan penjilidan dalam rangka kegiatan Aparatur KKP yang Diberikan Izin Belajar. Tanggal 26 Oktober 2022"/>
        <s v="Perdin Jakarta - Politeknik AUP Jakarta, Jaksel (PP). Tgl. 27 Oktober 2022. Dalam rangka kegiatan Pemantauan dan Evaluasi Presensi Pegawai Pusdik KP Periode Januari s.d."/>
        <s v="Belanja Bahan. Penggandaan, Fotocopy dan penjilidan dalam rangka kegiatan Aparatur KKP yang Diberikan Izin Belajar. Tanggal 24 Oktober 2022"/>
        <s v="Perdin Jakarta - Ciracas, (PP). Tgl. 04 November 2022. Dalam rangka mengikuti kegiatan pelaksaan Pemetaan/ Penilaian Potensi dan Kompetensi PNS Tgl. 04"/>
        <s v="Belanja Perjalanan Dinas dari Jakarta - Makasar Tgl 23-25 Okt 2022 dalam rangka koordinasi dan pengadministrasi peserta"/>
        <s v="Perdin Jakarta - Bogor, Jabar (PP). Tgl. 09-10 November 2022. Dalam rangka kegiatan Bimtek Peningkatan Kapasitas Pengelola SDM dan Pegawai. Tgl. 11 November 2022."/>
        <s v="Belanja Bahan. Perlengkapan Protokol kesehatan Peserta Koordinasi Tugas Belajar dalam rangka kegiatan Lanjutan Tugas Belajar. Tanggal 26 Oktober 2022"/>
        <s v="Perdin Jakarta - Politeknik AUP Jakarta, Jaksel (PP). Tgl. 11 November 2022. Dalam rangka kegiatan rekonsiliasi dan tindak lanjut sisa temuan BPK_RI TA 2021 lingkup BRSDM KP. Tgl. 11"/>
        <s v="Belanja Bahan. Perlengkapan Peserta Koordinasi Tugas Belajar dalam rangka kegiatan Lanjutan Tugas Belajar. Tanggal 26 Oktober 2022"/>
        <s v="Belanja Bahan. Penggandaan, Fotocopy dan penjilidan dalam rangka kegiatan Sinkronisasi Kegiatan Pendidikan KP. Tanggal 18 Oktober 2022"/>
        <s v="Belanja Bahan. Penggandaan, Fotocopy dan penjilidan dalam rangka kegiatan Lanjutan Tugas Belajar. Tanggal 4 November 2022"/>
        <s v="Belanja Bahan. Penggandaan, Fotocopy dan penjilidan dalam rangka kegiatan Lanjutan Tugas Belajar. Tanggal 2 November 2022"/>
        <s v="Belanja Bahan. Penggandaan, Fotocopy dan penjilidan dalam rangka kegiatan Lanjutan Tugas Belajar. Tanggal 31 Oktober 2022"/>
        <s v="Belanja Perjalanan Dinas dari Jakarta - UNJ Tgl 3 Nov 2022 dalam rangka koordinasi dan pengadministrasi peserta"/>
        <s v="Belanja Perjalanan Dinas dari Jakarta - Bandung Tgl 1-2 Nov 2022 dalam rangka koordinasi dan pengadministrasi peserta  tugas belajar di UNPAD. Tgl 3 Nov 2022"/>
        <s v="Belanja Perjalanan Dinas dari Jakarta - Bogor Tgl 27-28 Okt 2022 dalam rangka koordinasi dan pengadministrasi peserta  tugas belajar di IPB. Tgl 31 Okt 2022"/>
        <s v="Belanja Perjalanan Dinas dari Jakarta - Semarang tanggal 27 Okt 2022 dalam rangka koordinasi dan pengadministrasi tugas belajar di UNDIP. Tgl 28 Okt 2022"/>
        <s v="Belanja Perjalanan Dinas dari Jakarta - Surakarta/Solo tanggal 25-26 Okt 2022 dalam rangka koordinasi dan pengadministrasi peserta tugas belajar di UNS. Tgl 27 Okt 2022"/>
        <s v="Blnja bhn konsumsi (snack pagi&amp;siang) dlm rangka pemaparan &amp; pembahasan draft pedoman penerimaan peserta didik pd satdik di lngkungan KKP. Tgl 15 Nov 2022"/>
        <s v="Belanja Bahan Penggandaan dalam rangka Kegiatan Akselerasi Transformasi Pendidikan KP, tanggal 11 Nov 2022"/>
        <s v="Belanja Persediaan Barang Konsumsi Pembelian Bahan Komputer dlm rangka Pembahasan Draft Rancangan Permen KP ttg OTK Politeknik KP, tanggal 16 November 2022"/>
        <s v="Belanja Bahan Penggandaan dlm rangka Penyusunan Kajian Teknis Rancangan Permen KP ttg OTK Politeknik Kelautan dan Perikanan, tanggal 14 November 2022"/>
        <s v="Belanja Barang Persediaan Barang Konsumsi Pembelian ATK dlm rangka Pembahasan Draft Rancangan Permen KP ttg OTK Politeknik KP, tanggal 16 November 2022"/>
        <s v="Belanja Pemeliharaan Peralatan &amp; Mesin: Pemeliharaan/service kendaraan operasional roda 4 Nopol B 1165 UQN Bulan Oktober 2022, tgl. 17 Oktober 2022."/>
        <s v="Belanja Persediaan Barang Konsumsi Pembelian ATK dalam rangka Tranformasi Pendidikan KP, tanggal 1 November 2022"/>
        <s v="Belanja Bahan Konsumsi (snack pagi dan sore) Rapat Pembahasan Draft Rancangan PERMEN KP tentang OTK Politeknik Kelautan dan Perikanan, tanggal 18 November 2022"/>
        <s v="Belanja Keperluan Perkantoran: Pembayaran Pekerjaan Pangadaan Pakaian Dinas Pegawai Tahun 2022, tgl. 12 Oktober 2022."/>
        <s v="Belanja Bahan. Penggandaan, Fotocopy dan penjilidan dalam rangka kegiatan Tugas Belajar Baru. Tanggal 7 Nopember 2022"/>
        <s v="Belanja Bahan Kegiatan Tugas Belajar Baru Perlengkapan Peserta TPA-Toefl. Tanggal 14 November 2022"/>
        <s v="Belanja Perdin Biasa Jkt-Jkt (PP) tgl 18 November 2022 dlm rangka Pembahasan Draft Rancangan PERMEN KP tentang OTK Politeknik KP, tgl 18 November 2022"/>
        <s v="Perdin Pusdik KP-Gd. BRSDM I Ancol tgl 17 Nov 2022 (PP) .Melakukan Pembahasan draft review pedoman penerimaan peserta didik baru .Tgl 17 Nov 2022"/>
        <s v="Perdin Jakarta - Bandung, Jabar (PP). Tgl. 14-16 November 2022. Dalam rangka kegiatan desiminasi pengisian dan rekapitulasi RUP TA. 2023 lingkup KKP. Tgl. 16 November 2022."/>
        <s v="Perdin Pusdik KP-Poltek AUP, Kampus Serang Banten tgl 4 Nov 2022  (PP) .Melakukan koord &amp;evaluasi pelaksanaan TEFA di Poltek AUP, kampus Serang. Tgl 4 Nov 2022"/>
        <s v="Blnja brg non operasional lainnya  (snack pagi&amp;siang) dlm rangka  pembahasan draft pedoman penerimaan peserta didik pada satuan  pendidikan di llingkungan KKP. Tgl 17 Nov 2022"/>
        <s v="Belanja Pengiriman Surat Dinas Pos Pusat. Pengiriman surat dan dokumen/barang lainnya kegiatan Pusat Pendidikan KP Bulan November 2022. Tgl. 14 November 2022."/>
        <s v="Belanja Barang Non Operasional Lainnya. Pembayaran zoom video conference kegiatan Pusat Pendidikan KP Periode Bulan November 2022. Tgl. 17 November 2022."/>
        <s v="Perdin Pusdik KP - Ancol  (PP) , tgl. 16  Nov.  2022 ,  Penyelesaian Verifikasi &amp; Penginputan Dok. PTUP ke 5  ke dalam Aplikasi Sakti, tgl. 17 Nov. 2022"/>
        <s v="Belanja Pemeliharaan Peralatan &amp; Mesin: Pemeliharaan/service kendaraan operasional roda 4 Nopol B 1446 PQH Bulan Oktober 2022, tgl. 12 Oktober 2022."/>
        <s v="Belanja Perjalanan Dinas dari Jakarta - Depok pada tgl 9-10 Nov 2022 dalam rangka Rapat Pleno Penilaian Rekonsiliasi Kinerja BRSDM Tahun 2022. Tgl 11 Nov 2022"/>
        <s v="Belanja Pemeliharaan Peralatan &amp; Mesin: Pemeliharaan/ service kendaraan operasional roda 4 Nopol B 1165 UQN Bulan November 2022, tgl. 13 November 2022."/>
        <s v="Belanja Bahan. Penggandaan, Fotocopy dan penjilidan dalam rangka kegiatan Aparatur KKP yang Diberikan Izin Belajar. Tanggal 14 November 2022"/>
        <s v="Belanja Pemeliharaan Peralatan &amp; Mesin: Pemeliharaan/service kendaraan operasional roda 4 Nopol B 2622 DQ Bulan Oktober 2022, tgl. 11 Oktober 2022."/>
        <s v="Belanja Bahan. Penggandaan, Fotocopy dan penjilidan dalam rangka kegiatan Tugas Belajar Luar Negeri. Tanggal 4 Nopember 2022"/>
        <s v="Belanja Bahan. Penggandaan, Fotocopy dan penjilidan dalam rangka kegiatan Tugas Belajar Luar Negeri. Tanggal 2 Nopember 2022"/>
        <s v="Belanja Pemeliharaan Lainnya : Pembayaran Pemeliharaan Aquarium Pusat Pendidikan KP Bulan November 2022, tgl. 18 November 2022."/>
        <s v="Belanja Perjalanan Dinas dari Dit. Kawasan dan Kesehatan Ikan, Jakarta ke UNS Solo/Surakarta pada tgl 02 Nov 2022 dalam rangka Perjalanan Peserta Tugas Belajar. Tgl 02"/>
        <s v="Belanja Bahan. Penggandaan, Fotocopy dan penjilidan dalam rangka kegiatan Lanjutan Tugas Belajar. Tanggal 11 Nopember 2022"/>
        <s v="Belanja Bahan. Penggandaan, Fotocopy dan penjilidan dalam rangka kegiatan Sinkronisasi Kegiatan Pendidikan KP. Tanggal 3 Oktober 2022"/>
        <s v="Belanja Bahan. Penggandaan, Fotocopy dan penjilidan dalam rangka kegiatan Lanjutan Tugas Belajar. Tanggal 9 Nopember 2022"/>
        <s v="Belanja Perjalanan Dinas dari Politeknik AUP, Jakarta ke UB Malang pada tgl 21 Agts 2022 dalam rangka Perjalanan Peserta Tugas Belajar. Tgl 22 Agts 2022"/>
        <s v="Belanja Bahan. Penggandaan, Fotocopy dan penjilidan dalam rangka kegiatan Tugas Belajar Baru. Tanggal 5 Oktober 2022"/>
        <s v="Belanja Bahan. Penggandaan, Fotocopy dan penjilidan dalam rangka kegiatan Tugas Belajar Baru. Tanggal 7 Oktober 2022"/>
        <s v="Belanja Bahan Konsumsi (snack pagi &amp;makan siang). Dlm rangka finalisasi dan proofreading Buku Best Practice Pusat Pengembangan Wirausaha. Tgl 22 November 2022"/>
        <s v="Belanja Perjalanan Dinas dari Jakarta ke BRSDM Ancol pada tanggal 16-18 Nov 2022 dalam rangka Penyiapan Kegiatan TPA dan TOEFL. Kegiatan Tugas Belajar Baru. 21 Nov 2022"/>
        <s v="Belanja Jasa Profesi dlm rangka Finalisasi dan proofreading Buku Best Practice Pusat Pengembangan Wirausaha. Tgl 22 Nov 2022"/>
        <s v="Belanja Jasa Profesi. Narasumber Workshop Penyusunan Proposal Penelitian. Kegiatan Tugas Belajar Baru. Tanggal 22 November 2022"/>
        <s v="Belanja Bahan Kegiatan Tugas Belajar Baru Konsumsi Peserta TPA-Toefl. Tanggal 22 November 2022"/>
        <s v="Belanja Bahan Kegiatan Tugas Belajar Baru Perlengkapan Protokol Kesehanan Peserta TPA- Toefl. Tanggal 14 November 2022"/>
        <s v="Belanja Bahan Konsumsi (snack pagi) Rapat Akselerasi Tranformasi Pendidikan KP, tanggal 17 November 2022"/>
        <s v="Belanja Barang Non Operasional Lainnya Konsumsi Rapat Pembahasan Pemenuhan Dosen PSDKU Politeknik AUP, tanggal 22 November 2022"/>
        <s v="Belanja Bahan Konsumsi Makan Siang Rapat Penyiapan Kegiatan TPA TOEFL. Tanggal 18 November 2022"/>
        <s v="Belanja Barang Non Operasional Lainnya Pembelian Langganan Google Drive 200 GB Selama 1 Tahun, tanggal 17 November 2022"/>
        <s v="Belanja Bahan Konsumsi Snack Rapat Penyiapan Kegiatan TPA TOEFL. Tanggal 18 November 2022"/>
        <s v="Belanja Barang Persediaan Barang Konsumsi Pembelian Bahan Komputer dalam rangka Transformasi Pendidikan Tinggi Kelautan dan Perikanan, tanggal 23 November 2022"/>
        <s v="Perjadin Pusdik KP-Gd. BRSDM I Ancol tgl 24 Nov 2022 (PP) .Melakukan Finalisasi review pedoman penerimaan peserta didik"/>
        <s v="Belanja Barang Persediaan Barang Konsumsi Pembelian ATK dalam rangka Finalisasi Dokumen PSDKU, Tanggal 25 November 2022"/>
        <s v="Belanja barang non operasional lainnya (snack pagi&amp;siang) dlm rangka pedoman peneriman peserta didik . Tgl 24 November 2022"/>
        <s v="Belanja Persediaan Barang Konsumsi Pengadaan Bahan Komputer Dokumen PSDKU, Tanggal 25 November 2022"/>
        <s v="Belanja Barang Persediaan Barang Konsumsi Pembelian Bahan Komputer dalam rangka Transformasi Pendidikan Tinggi Kelautan dan Perikanan, tanggal 25 November 2022"/>
        <s v="Belanja Barang Persediaan Barang Konsumsi Pembelian Bahan Komputer dalam rangka rancangan PERMEN KP ttg OTK Politeknik KP, Tanggal 24 November 2022"/>
        <s v="Belanja Barang Persediaan Barang Konsumsi Pembelian ATK (Penjaminan Mutu Kelembagaan Pendidikan KP) dalam rangka Tranformasi Pendidikan KP, tanggal 25 November 2022"/>
        <s v="Belanja Persediaan Barang Konsumsi Pembelian Bahan ATK dlm rangka Transfromasi Pendidikan Tinggi KP, Tanggal 23 November 2022"/>
        <s v="Belanja Barang Persediaan Barang Konsumsi Pembelian Bahan Komputer dlm rangka Transformasi Pendidikan KP, Tanggal 24 November 2022"/>
        <s v="Belanja Keperluan Perkantoran: Pembayaran biaya pengharum ruang kantor kegiatan Pusat Pendidikan KP periode Bulan November 2022. Tgl. 24 November 2022."/>
        <s v="Pembelian snack jamuan Rapat Tindak Lanjut Permintaan Dokumen Pemeriksaan oleh BPK RI. Tgl. 21 November 2022"/>
        <s v="Pembelian konsumsi (snack) jamuan Rapat Paparan Realisasi dan Percepatan Anggaran TA. 2022 Pusat Pendidikan KP. Tgl. 23 November 2022"/>
        <s v="Pembelian konsumsi (snack) jamuan Rapat Tindak Lanjut Permintaan Dokumen Pemeriksaan oleh BPK_RI. Tgl. 22 November 2022"/>
        <s v="Belanja Pemeliharaan Peralatan &amp; Mesin: Pembayaran pembelian helmet kendaraan operasional roda 2 Nopol B 3917 PBQ Bulan November 2022, tgl. 23 November 2022."/>
        <s v="Belanja Pemeliharaan Peralatan &amp; Mesin: Pembayaran pemeliharaan kendaraan operasional roda 4 Nopol B 2030 MQ Bulan November 2022, tgl. 23 November 2022."/>
        <s v="Belanja Bahan. Penggandaan dalam rangka mendukung kegiatan Sistem Akuntansi Keuangan Berbasis Akrual,  tgl. 23 November 2022"/>
        <s v="Perjadin Jkt-Poltek AUP Jkt (PP) dalam rangka koordinasi capaian realisasi anggaran TA 2022 di Politeknik AUP, Tgl 17 Nov 2022"/>
        <s v="Perjadin Pusdik KP-Poltek AUP tgl 29 Nov 2022 (PP). Menghadiri kuliah umum dg tema 'Penyebaran Lintasan Indonesia Throughflow (ITF-Arlindo).Tgl 29 Nov 2022"/>
        <s v="BelanjaPerjalanan Dinas dari Banyuwangi ke Jakarta pada tgl 20-22 Nov 2022 dalam rangka mengikuti Tes TPA dan TOEFL di Gedung Mina Bahari III Ballroom Lantai 1, 22 Nov 2022"/>
        <s v="Belanja Bahan Konsumsi (snack pagi &amp;siang). Dlm rangka rapat Lanjutan Pembahasan Pedoman Pelaksanaan PKL pada Satdik Tinggi di Lingkungan KKP. Tgl 25 November 2022"/>
        <s v="Belanja Barang Non Operasional Lainnya. Langganan Aplikasi Komunikasi Daring. Tagihan Bulan November 2022. Kegiatan Data dan Informasi Pendidikan. Tangal 24 November 2022"/>
        <s v="Belanja Bahan Konsumsi (snack pagi &amp;siang). Dlm rangka rapat Lanjutan ke-2 Pembahasan Pedoman Pelaksanaan PKL pada Satdik Tinggi di Lingkungan KKP. Tgl 1 Desember 2022"/>
        <s v="Belanja Perjalanan Dinas Jakarta - Bogor tanggal 24 November 2022 dalam rangka Monitoring IKU IP ASN dan IKU Nilai Monev Kegiatan Pendidikan KP. Tanggal 28 November 2022"/>
        <s v="Belanja Bahan, Konsumsi  Snack pagi dan Sore rapat Percepatan Transformasi Pendidikan KP terkait Verifikasi Data dan kebutuhan tubel dan ibel 5 tahun depan, Tanggal 28 Nov 2022"/>
        <s v="Belanja Perjalanan Dinas dari Jakarta ke Bogor pada tgl 24-26 Nov 2022 dalam rangka Penyiapan Rakor Tugas Belajar, 28 Nov 2022"/>
        <s v="Belanja Bahan, Konsumsi PSDKU Lingkup Pusat Pendidikan Kelautan dan Perikanan, Tanggal 29 Nov 2022"/>
        <s v="Belanja Perjalanan Dinas dari Dumai ke Jakarta pada tgl 20-22 Nov 2022 dalam rangka mengikuti Tes TPA dan TOEFL di Gedung Mina Bahari III Ballroom Lantai 1, 22 Nov 2022"/>
        <s v="Belanja Bahan Penggandaan dalam rangka Kegiatan Finalisasi Dokumen PSDKU, Tanggal 1 Desember 2022"/>
        <s v="Belanja Perjalanan Dinas dari Tarakan ke Jakarta pada tgl 20-22 Nov 2022 dalam rangka mengikuti Tes TPA dan TOEFL di Gedung Mina Bahari III Ballroom Lantai 1, 22 Nov 2022"/>
        <s v="Belanja Perdin Biasa Jkt-Jkt (PP)  rapat  Transformasi Pendidikan KP terkait Verifikasi Data dan kebutuhan tubel dan ibel tahun depan, Tanggal 28 Nov 2022"/>
        <s v="Belanja Perjalanan Dinas dari Medan ke Jakarta pada tgl 20-22 Nov 2022 dalam rangka mengikuti Tes TPA dan TOEFL di Gedung Mina Bahari III Ballroom Lantai 1, 22 Nov 2022"/>
        <s v="Perjadin Pusdik KP-Gd. BRSDM I Ancol tgl 28 Nov 2022 (PP). Melakukan Reviu kegiatan pelaksanaan Teachinng Factory (TEFA) pada satdik lingkup KKP .Tgl 28 Nov 2022"/>
        <s v="Belanja Perjalanan Dinas dari Ambon ke Jakarta pada tgl 20-22 Nov 2022 dalam rangka mengikuti Tes TPA dan TOEFL di Gedung Mina Bahari III Ballroom Lantai 1, 22 Nov 2022"/>
        <s v="Belanja Keperluan Perkantoran: Pembayaran BPJS Ketenagakerjaan Pengemudi dan Pramubhakti lingkup Pusat Pendidikan KP Bulan Desember 2022, Tgl 01 Desember 2022"/>
        <s v="Belanja Perjalanan Dinas dari Pariaman ke Jakarta pada tgl 20-22 Nov 2022 dalam rangka mengikuti Tes TPA dan TOEFL di Gedung Mina Bahari III Ballroom Lantai 1, 22 Nov 2022"/>
        <s v="Belanja Keperluan Sehari-hari Perkantoran: Pembayaran Langganan surat kabar/majalah Pusat Pendidikan KP Bulan November 2022. Tgl. 01 Desember 2022"/>
        <s v="Belanja Perjalanan Dinas dari Kotaagung ke Jakarta pada tgl 20-22 Nov 2022 dalam rangka mengikuti Tes TPA dan TOEFL di Gedung Mina Bahari III Ballroom Lantai 1, 22 Nov 2022"/>
        <s v="180000911 :"/>
        <s v="Belanja Perjalanan Dinas dari Pangandaran ke Jakarta pada tgl 20-22 Nov 2022 dalam rangka mengikuti Tes TPA dan TOEFL di Gedung Mina Bahari III Ballroom Lantai 1, 22 Nov 2022"/>
        <s v="Belanja Perjalanan Dinas dari Purwakarta ke Jakarta pada tgl 20-22 Nov 2022 dalam rangka mengikuti Tes TPA dan TOEFL di Gedung Mina Bahari III Ballroom Lantai 1, 22 Nov 2022"/>
        <s v="Belanja Barang Persediaan Barang Konsumsi: Pembelian ATK kegiatan Bagian Tata Usaha Pusat Pendidikan KP Bulan Desember 2022. Tgl. 01 Desember 2022"/>
        <s v="Belanja Perjalanan Dinas dari Jembrana ke Jakarta pada tgl 20-22 Nov 2022 dalam rangka mengikuti Tes TPA dan TOEFL di Gedung Mina Bahari III Ballroom Lantai 1, 22 Nov 2022"/>
        <s v="Belanja Penyelenggaraan Pendidikan Pusat Pendidikan KP Bulan Desember 2022. Tgl. 01 Desember"/>
        <s v="Belanja Perjalanan Dinas dari Tegal ke Jakarta pada tgl 20-22 Nov 2022 dalam rangka mengikuti Tes TPA dan TOEFL di Gedung Mina Bahari III Ballroom Lantai 1, 22 Nov 2022"/>
        <s v="Belanja Barang Persediaan Barang Konsumsi: Pembelian Bahan Komputer kegiatan Bagian Tata Usaha Pusat Pendidikan KP Bulan Desember 2022. Tgl. 01 Desember 2022"/>
        <s v="Belanja Perjalanan Dinas dari Lampulo ke Jakarta pada tgl 20-22 Nov 2022 dalam rangka mengikuti Tes TPA dan TOEFL di Gedung Mina Bahari III Ballroom Lantai 1, 22 Nov 2022"/>
        <s v="Belanja Perjalanan Dinas dari Padang ke Jakarta pada tgl 20-22 Nov 2022 dalam rangka mengikuti Tes TPA dan TOEFL di Gedung Mina Bahari III Ballroom Lantai 1, 22 Nov 2022"/>
        <s v="Belanja Barang Persediaan Barang Konsumsi: Pembelian Bahan Komputer kegiatan Bidang Kelembagaan dan Ketenagaan Pusat Pendidikan KP Bulan Desember 2022. Tgl. 01 Desember"/>
        <s v="BelanjaPerjalanan Dinas dari Sukabumi mengikuti Tes TPA dan TOEFL di Gedung Mina Bahari III Ballroom Lantai 1, 22 Nov 2022"/>
        <s v="Belanja Barang Persediaan Barang Konsumsi: Pembelian ATK kegiatan Bidang Kelembagaan dan Ketanagaan Pusat Pendidikan KP Bulan Desember 2022. Tgl. 01 November 2022"/>
        <s v="Belanja Perjalanan Dinas dari Batam ke Jakarta pada tgl 20-22 Nov 2022 dalam rangka mengikuti Tes TPA dan TOEFL di Gedung Mina Bahari III Ballroom Lantai 1, 22 Nov 2022"/>
        <s v="Belanja Pemeliharaan Peralatan dan Mesin: Pembayaran BBM kendaraan operasional roda 2 Pusat Pendidikan KP Bulan November 2022, Tgl. 01 Desember 2022."/>
        <s v="Belanja Perjalanan Dinas dari Madiangin ke Jakarta pada tgl 20-22 Nov 2022 dalam rangka mengikuti Tes TPA dan TOEFL di Gedung Mina Bahari III Ballroom Lantai 1, 22 Nov 2022"/>
        <s v="Belanja Honor Operasional Satker: Pembayaran Honor Operasional Satker Pengelola Keuangan Pusdik KP Bulan November 2022, tgl. 01 Desember 2022"/>
        <s v="Belanja Perjalanan Dinas dari Karawang ke Jakarta pada tgl 20-22 Nov 2022 dalam rangka mengikuti Tes TPA dan TOEFL di Gedung Mina Bahari III Ballroom Lantai 1, 22 Nov 2022"/>
        <s v="Belanja Bahan Kegiatan Lanjutan Tugas Belajar Konsumsi Sosialisasi Tugas Belajar dan Penyusunan Proposal. Tanggal 22 Nov 2022"/>
        <s v="Belanja Bahan Konsumsi Rapat Persiapan Koordinasi Penyelenggaraan Tugas Belajar dan Izin Belajar. Keg. Tugas Belajar Baru. Tgl 25 Nov 2022"/>
        <s v="Belanja Bahan Konsumsi Rapat Persiapan Koordinasi Penyelenggaraan Tugas Belajar dan Izin Belajar. Keg. Tugas Belajar Baru. Tgl 24 Nov 2022"/>
        <s v="Belanja Perjalanan Dinas dari Wakatobi ke Jakarta pd tgl 23-25 Nov 2022 dalam rangka melakukan Sinkronisasi Revisi Belanja Non Operasional, tgl 25 Nov 2022"/>
        <s v="Belanja Perjalanan Dinas dari Jakarta ke Sukamandi pd tgl 9-11 Nov 2022 dalam rangka mengikuti Workshop Implementasi PUG lingkup BRSDM Tahun 2022, tgl 14 Nov 2022"/>
        <s v="Perjadin Pusdik KP - Ancol penyelesaian"/>
        <s v="Belanja Barang non operasional lainnya, Konsumsi persiapan finalisasi persyaratan dokumen PSDKU, tanggal 2 Desember 2022"/>
        <s v="Belanja Barang Persedian Brg. Konsumsi. Belanja Bahan Komputer dlm rangka Keg. Tugas Belajar Baru. Tanggal 28 November 2022"/>
        <s v="Belanja Bahan Pembelian ATK dalam rangka Pembaruan Data PTK Satdik KP per Desember 2022 (Keg. Evaluasi Beban Kerja Guru dan Dosen TA. 2022) tgl 1 Desember 2022"/>
        <s v="Belanja Barang Persedian Brg. Konsumsi. Belanja Bahan Komputer dlm rangka Keg. Tugas Belajar Baru. Tanggal 25 November 2022"/>
        <s v="Belanja Bahan Pembelian Bahan Komputer dalam rangka Pembaruan Data PTK Satdik KP per Des 2022 (Keg. Evaluasi Beban Kerja Guru dan Dosen TA. 2022) tgl 1 Des 2022"/>
        <s v="Belanja Barang Persedian Brg. Konsumsi. Belanja Bahan Komputer dlm rangka Keg. Sinkronisasi Kegiatan Pendidikan KP. Tanggal 21 November 2022"/>
        <s v="Perjadin Pusdik KP-Universitas Prastiya Mulya, Tangerang Banten tgl 5 Desember 2022 (PP). Dlm rangka pendampingan kunjungan kewirausahaan. Tgl 5 Desember 2022"/>
        <s v="Belanja Barang Persedian Brg. Konsumsi. Belanja ATK dlm rangka Keg. Sinkronisasi Kegiatan Pendidikan KP. 16 November 2022"/>
        <s v="Belanja Barang Persedian Brg. Konsumsi. Belanja ATK dlm rangka Keg. Kerjasama Pendidikan KP. 2 November 2022"/>
        <s v="Belanja Barang Persedian Brg. Konsumsi. Belanja Bahan Komputer dlm rangka Keg. Penyusunan Perencanaan Pendiidkan KP. Tanggal 18 November 2022"/>
        <s v="Belanja Barang Persedian Brg. Konsumsi. Belanja Bahan Komputer dlm rangka Keg. Kerjasama Pendidikan KP. 14 November 2022"/>
        <s v="Belanja Barang Persedian Brg. Konsumsi. Belanja ATK dlm rangka Keg. Penyusunan Perencanaan Pendiidkan KP. 9 November 2022"/>
        <s v="Blnja brg non operasional lainnya penerimaan peserta didik baru 2023 . Tgl 2 Desember 2022"/>
        <s v="Perjadin Pusdik KP-Politeknik AUP tgl 2 Desember 2022 (PP). Dlm rangka penyiapan bahan penerimaan peserta didik baru tahun 2023. Tgl 2 Desember 2022"/>
        <s v="Belanja Keperluan Sehari-hari Perkantoran: Pembayaran air minum pegawai Pusat Pendidikan KP Bulan November 2022. Tgl. 30 November 2022"/>
        <s v="Belanja Langganan Video Confesence (zoom) tagihan bulan November 2022. Kegiatan Data dan Informasi Pendidikan KP. Tanggal 5 Desember 2022"/>
        <s v="Belanja Keperluan Perkantoran: Pembelian keperluan rumah tangga pantry Pusdik KP Bulan Desember 2022, Tgl 05 Desember 2022."/>
        <s v="Belanja Pemeliharaan Peralatan &amp; Mesin: Pembayaran pemeliharaan alat pengolah data (Note Book/Laptop) Pusdik KP periode Bulan Desember 2022, tgl.  05  Desember 2022."/>
        <s v="Belanja Keperluan Perkantoran: Pembelian makanan/minuman kecil untuk rapat dan penerimaan tamu kegiatan operasional Pusdik KP Bulan Desember 2022, Tgl 05 Desember"/>
        <s v="Belanja Pemeliharaan Lainnya : Pembayaran Pemeliharaan Aquarium Pusat Pendidikan KP Bulan Desember 2022, tgl. 5 Desember 2022."/>
        <s v="Belanja Keperluan Perkantoran: Pembelian air minum keperluan Pusat Pendidikan KP periode Bulan Desember 2022. Tgl. 5 Desember 2022."/>
        <s v="Belanja Pemeliharaan Peralatan &amp; Mesin: Pembayaran pemeliharaan alat inventaris kantor Pusdik KP, tgl. 05 Desember 2022."/>
        <s v="Pembelian konsumsi (snack) jamuan Rapat Audiensi Pusat Pendidikan KP dengan Japan Fisheries Association (JFA) dan PT. OS Selnajaya. Tgl. 29 November 2022"/>
        <s v="Belanja Pemeliharaan Peralatan &amp; Mesin: Pemeliharaan/service kendaraan operasional roda 4 Nopol B 1987 WQ Bulan November 2022, tgl. 29 November 2022."/>
        <s v="Belanja Pemeliharaan Peralatan &amp; Mesin: Pemeliharaan/service kendaraan operasional roda 2 Nopol B 6558 SQG Bulan November 2022, tgl. 20 November 2022."/>
        <s v="Belanja Keperluan Perkantoran. Pencetakan Buku/Agenda Kerja Pegawai Pusat Pendidikan KP TA. 2022. Tgl. 02 Desember 2022"/>
        <s v="Belanja Pemeliharaan Peralatan &amp; Mesin: Pembayaran BBM kendaraan operasional roda 4 Pusdik KP Bulan November 2022 a.n. Bambang Suprakto dkk, Tgl. 05 Desember 2022"/>
        <s v="Bayar ke JNE. Belanja Pengiriman Surat Dinas Pos Pusat. Pengiriman surat dan dokumen/barang lainnya kegiatan Pusat Pendidikan KP Bulan November 2022. Tgl.06"/>
        <s v="Belanja Pemeliharaan Peralatan &amp; Mesin: Pemeliharaan/service kendaraan operasional roda 4 Nopol B 1602 PQP Bulan November 2022, tgl. 2 November 2022."/>
        <s v="Belanja Sewa: Pembayaran sewa mesin photocopy Pusat Pendidikan KP Bulan November 2022, tgl. 01 Desember 2022."/>
        <s v="Perjadin Pusdik KP - Ancol  (PP) tgl. 6 Des  2022 , penyelesaian  pertanggung  jawaban GUP ( revolving) ke 21 Lingkup Pusdik KP,  tgl. 6  Des  2022"/>
        <s v="Belanja Bahan Penjilidan Buku Kas Umum dan Buku Pembantu BPP TA. 2022, Desember"/>
        <s v="Belanja Bahan foto copy, penggandaan dan jilid Laporan Realisasi Target dan Realisasi PNBP, tgl.  02  Desember  2022"/>
        <s v="Belanja Bahan foto copy, penggandaan dan jilid Laporan SPIP Triwulan Akhir , Desember"/>
        <s v="Belanja Bahan Konsumsi (snack pagi). Dlm rangka pembahasan draft buku pembelajaran digital. Tgl 13 Desember 2022"/>
        <s v="elanja Jasa Profesi dlm rangka Pembahasan draft buku pembelajaran digital. Tgl 13 Desember 2022"/>
        <s v="Belanja Jasa Profesi. Narasumber Rapat Koordinasi Tugas Belajar dan Izin Belajar Tahun 2022. Kegiatan Lanjutan Tugas Belajar . Tanggal 8 Desember 2022"/>
        <s v="Belanja Bahan Konsumsi (makan siang). Dlm rangka pembahasan draft buku pembelajaran digital. Tgl 13 Desember 2022"/>
        <s v="Belanja Jasa Profesi. Narasumber Rapat Koordinasi Tugas Belajar dan Izin Belajar Tahun 2022. Kegiatan Lanjutan Tugas Belajar . Tanggal 7 Desember 2022"/>
        <s v="Belanja Bahan Konsumsi (snack pagi&amp;siang). Dlm rangka rapat lanjutan ke-3 Pemaparan dan Pembahasan Draft PKL. Tgl 15 Desember 2022"/>
        <s v="Belanja Perjalanan Dinas Biasa Jakarta (PP). Pada tanggal 13 Desember 2022 dalam rangka Reviu LKj dan Prognosa Capaian Kinerja Tahun 2022. Tanggal 13 Desember 2022"/>
        <s v="Belanja Bahan ATK. Desember 2022"/>
        <s v="Belanja Bahan. Penggandaan, Fotocopy dan penjilidan dalam rangka kegiatan Aparatur KKP yang Diberikan Izin Belajar. Tanggal 14 Desember 2022"/>
        <s v="Belanja Bahan. Bahan Komputer Kurikulum. Tgl 7 Desember 2022"/>
        <s v="Belanja Bahan. Penggandaan, Fotocopy dan penjilidan dalam rangka kegiatan Aparatur KKP yang Diberikan Izin Belajar. Tanggal 7 Desember 2022"/>
        <s v="Belanja ATK dalam rangka kegiatan Tugas Belajar Luar Negeri. Tanggal 13 Desember 2022 :"/>
        <s v="Belanja Bahan ATK. Pendidikan KP. Tgl 5 Desember 2022"/>
        <s v="Belanja ATK dalam rangka kegiatan Tugas Belajar Luar Negeri. Tanggal 6 Desember 2022 :"/>
        <s v="Belanja bahan. Bahan Komputer  Keperluan kegiatan NSPK Peserta Didik Standar Sarana dan Prasarana Pendidikan KP. Tgl 5 Desember 2022"/>
        <s v="Belanja Bahan Komputer dalam rangka kegiatan Tugas Belajar Luar Negeri. Tanggal 15 Desember 2022"/>
        <s v="Belanja Perjalanan Dinas Biasa Jkt-Jkt tgl 7-9 Desember 2022 dalam rangka Kegiatan Finalisasi Dokumen PSDKU Lingkup Satdik KP, 9 Desember 2022"/>
        <s v="Belanja Bahan Komputer dalam rangka kegiatan Tugas Belajar Luar Negeri. Tanggal 8 Desember 2022"/>
        <s v="Belanja Perjalanan Dinas Biasa Dumai-Jkt (PP) tgl 6-9 Desember 2022 dalam rangka Kegiatan Finalisasi Dokumen PSDKU Lingkup Satdik KP, 9 Desember 2022"/>
        <s v="Belanja Bahan. Penggandaan, Fotocopy dan penjilidan dalam rangka kegiatan Tugas Belajar Luar Negeri. Tanggal 16 Desember 2022"/>
        <s v="Belanja Perjalanan Dinas Biasa Karawang-Jkt (PP) tgl 7-9 Desember 2022 dalam rangka Kegiatan Finalisasi Dokumen PSDKU Lingkup Satdik KP, 9 Desember 2022"/>
        <s v="Belanja Perjalanan Dinas dari Jakarta - Pontianak (PP) tgl 15-17 Des 2022, dalam rangka Sosialisasi Tugas Belajar di SUPM Pontianak. Tgl 19 Des 2022"/>
        <s v="Belanja Perjalanan Dinas Biasa Pangandaran-Jkt (PP) tgl 7-9 Desember 2022 dalam rangka Kegiatan Finalisasi Dokumen PSDKU Lingkup Satdik KP, 9 Desember 2022"/>
        <s v="Belanja Brg Non Op Lainnya. Pembayaran biaya penelitian peserta tubel KKP Program S2- UNDIP Keg Lanjutan Tugas Belajar pada tgl 16 Desember 2022"/>
        <s v="Belanja Barang Non Operasional Lainnya (Snack Pagi dan Snack Sore) Kegiatan Finalisasi Dokumen PSDKU Lingkup Satuan Pendidikan KP, tanggal 7 Desember 2022"/>
        <s v="Belanja Bahan. Penggandaan, Fotocopy dan penjilidan dalam rangka kegiatan Lanjutan Tugas Belajar (Cetak Buku Lulusan). Tanggal 6 Desember 2022"/>
        <s v="Belanja Barang Non Operasional Lainnya (Makan Siang dan Makan Malam) Kegiatan Finalisasi Dokumen PSDKU Lingkup Satuan Pendidikan KP, tanggal 7 Desember 2022"/>
        <s v="Belanja Barang Non Operasional Lainnya Langganan biaya video conference Bulan November 2022 Keg. Tugas Beajar Baru. Tanggal 2 Desember 2022"/>
        <s v="Belanja Barang Non Operasional Lainnya (Snack Pagi dan Snack Sore) Kegiatan Finalisasi Dokumen PSDKU Lingkup Satuan Pendidikan KP, tanggal 8 Desember 2022"/>
        <s v="Belanja Bahan. Penggandaan, Fotocopy dan penjilidan dalam rangka kegiatan Tugas Belajar Baru. Tanggal 12 Desember 2022"/>
        <s v="Belanja Barang Non Operasional Lainnya (Makan Siang) Kegiatan Finalisasi Dokumen PSDKU Lingkup Satuan Pendidikan KP, tanggal 8 Desember 2022"/>
        <s v="Belanja Bahan. Penggandaan, Fotocopy dan penjilidan dalam rangka kegiatan Tugas Belajar Baru. Tanggal 9 Desember 2022"/>
        <s v="Belanja Barang Non Operasional Lainnya (Makan Malam) Kegiatan Finalisasi Dokumen PSDKU Lingkup Satuan Pendidikan KP, tanggal 8 Desember 2022"/>
        <s v="Belanja Bahan. Penggandaan, Fotocopy dan penjilidan dalam rangka kegiatan Tugas Belajar Baru. Tanggal 5 Desember 2022"/>
        <s v="Belanja Barang Non Operasional Lainnya (Snack Pagi) Kegiatan Finalisasi Dokumen PSDKU Lingkup Satuan Pendidikan KP, tanggal 9 Desember 2022"/>
        <s v="Belanja Bahan. Penggandaan, Fotocopy dan penjilidan dalam rangka kegiatan Tugas Belajar Baru. Tanggal 2 Desember 2022"/>
        <s v="Belanja Barang Non Operasional Lainnya (Makan Siang) Kegiatan Finalisasi Dokumen PSDKU Lingkup Satuan Pendidikan KP, tanggal 9 Desember 2022"/>
        <s v="Belanja Perjalanan Dinas dari Jakarta - Sidoarjo (PP) tanggal 2-5 Des 2022 dalam rangka Kegiatan Sinkronisasi Pendidikan KP di Politeknik KP Sidoarjo. Tgl 5 Des 2022"/>
        <s v="Belanja Perjalanan Dinas Dalam Kota, Koordinasi terkait Kelengkapan SPJ pada Kegiatan Finalisasi Dokumen PSDKU pada Politeknik Ahli Usaha Perikanan, 12 Desember 2022"/>
        <s v="Belanja Perjalanan Dinas dari Jakarta - Magetan (PP) tanggal 2-3 Des 2022 dalam rangka Kerja sama pendidikan KP terkait penandatanganan Kerja Sama BRSDM - Pemda Magetan. Tgl 5"/>
        <s v="Belanja Barang Non Operasional Lainnya (Snack Pagi) Kegiatan Penyelesaian Dokumen data dukung Pembukaan PSDKU Politeknik AUP, tgl 21 Desember 2022"/>
        <s v="Belanja Barang Non Operasional Lainnya Langganan Biaya Video Conference (100 orang lebih) bulan Desember, tanggal 23 Desember 2022"/>
        <s v="Belanja Barang Non Operasional Lainnya (Snack Pagi) Kegiatan Rapat terkait Laporan Progres Kerja Tahun 2022 Tim Percepatan Transformasi Pendidikan KP, tgl 28 Desember 2022"/>
        <s v="Perdin Jakarta - Ancol, Jakt (PP). Tgl. 28 Desember 2022. Dalam rangka Kegitan Penyelesain Pertanggungjawaban GUP_Nihil dan TUP Nihil ahap 2 Lingkup Pusdik KP TA. 2022."/>
        <s v="Perdin Jakarta - Karawang, Jabar (PP). Tgl. 28 Desember 2022. Dalam rangka Kegitan Pesiapan Smart Fisheries Vllage (SFV) di Politeknik KP Karawang."/>
        <s v="Belanja Barang Non Operasional Lainnya (Dukungan Penjaminan Mutu Kelembagaan), Pencetakan Buku Penilaian Mutu Lingkup Satdik Tinggi KP, tgl 23 Desember 2022"/>
        <s v="Belanja Perdin Biasa Jkt-Jkt tgl 21 Desember 2022 dalam rangka Kegiatan Penyelesaian Dokumen Data Dukung Pembukaan PSDKU Politeknik AUP, tgl 21 Desember 2022"/>
        <s v="Belanja Perjalanan Dinas Dalam Kota dalam rangka Penyelesaian Dokumen BA Asesemen Mandiri Bulan Mutu tahun 2022, Tanggal 16 Desember 2022"/>
        <s v="Belanja Perjalanan Dinas Dalam Kota untuk Penyelesaian Administrasi Pertanggung jawaban kegiatan transformasi pendidikan KP. Tanggal 20 Desember 2022."/>
        <s v="Belanja Bahan Konsumsi (Snack Pagi dan Snack Sore) dalam rangka Identifikasi SDM Satdik KP (Pembaruan Data PTK pada Satdik KP), tanggal 26 Desember 2022"/>
        <s v="Belanja Perdin Biasa Jkt-Surabaya (PP) tgl 24 s.d. 26 Desember 2022 dlm rangka pelantikan taruna baru Politeknik KP Sidoarjo, tgl 26 Desember 2022"/>
        <s v="Belanja Bahan. Penggandaan, Fotocopy dan penjilidan dalam rangka kegiatan Monitoring dan Evaluasi Penyelenggaraan Pendidikan. Tanggal 12 Desember 2022"/>
        <s v="Belanja Perjalanan Dinas Biasa, Jakarta dukung pembukaan PSDKU Politeknik AUP., tanggal 27 Desember 2022."/>
        <s v="Belanja Bahan. Penggandaan, Fotocopy dan penjilidan dalam rangka kegiatan Data dan Informasi Pendidikan KP. Tanggal 27 Desember 2022"/>
        <s v="Belanja Bahan Komputer dalam rangka kegiatan Data dan Informasi Pendidikan KP. Tanggal 9 Desember 2022"/>
        <s v="Belanja Barang Non Operasional Lainnya. Langganan Aplikasi Komunikasi Daring. Tagihan Bulan Desember 2022. Kegiatan Data dan Informasi Pendidikan. Tangal 26 November 2022"/>
        <s v="Belanja Bahan. Penggandaan, Fotocopy dan penjilidan dalam rangka kegiatan Penilaian Kinerja Pendidikan KP. Tanggal 22 Desember 2022"/>
        <s v="Belanja ATK dalam rangka kegiatan Tugas Penilaian Kinerja Pendidikan KP. Tanggal 20 Desember 2022"/>
        <s v="Perjalanan Dinas dari Bandung ke Bogor (PP) tgl 7-8 Des 2022 dalam rangka Rapat Koordinasi Penyelenggaraan Tugas Belajar dan Izin Belajar Lingkup KKP Tahun 2022. Tgl 8 Des 2022"/>
        <s v="Perjalanan Dinas dari Jakarta ke Bogor (PP) tgl 7-9 Des 2022 dalam rangka Rapat Koordinasi Penyelenggaraan Tugas Belajar dan Izin Belajar Lingkup KKP Tahun 2022. Tgl 12 Des 2022"/>
        <s v="Belanja Bahan Konsumsi/Makan Sore Rapat Finalisasi Persiapan Rapat Koordinasi Tugas Belajar dan Izin Belajar. Keg. Aparatur KKP yang Diberikan Izin Belajar. Tgl 6 Des 2022"/>
        <s v="Belanja Bahan Komputer dalam rangka kegiatan Tugas Belajar Luar Negeri. Tanggal 22 Desember 2022"/>
        <s v="Belanja Bahan Konsumsi/Snack Rapat Finalisasi Persiapan Rapat Koordinasi Tugas Belajar dan Izin Belajar. Keg. Aparatur KKP yang Diberikan Izin Belajar. Tgl 6 Des 2022"/>
        <s v="Belanja ATK dalam rangka kegiatan Tugas Belajar Luar Negeri. Tanggal 20 Desember 2022 :"/>
        <s v="Perjalanan Dinas dari Malang ke Bogor (PP) tgl 7-9 Des 2022 dalam rangka Rapat Koordinasi Penyelenggaraan Tugas Belajar dan Izin Belajar Lingkup KKP Tahun 2022. Tgl 9 Des 2022"/>
        <s v="Perjalanan Dinas dari Solo ke Bogor (PP) tgl 7-8 Des 2022 dalam rangka Rapat Koordinasi Penyelenggaraan Tugas Belajar dan Izin Belajar Lingkup KKP Tahun 2022. Tgl 8 Des 2022"/>
        <s v="Perjalanan Dinas dari Jakarta ke Bogor (PP) tgl 7 Des 2022 dalam rangka Rapat Koordinasi Penyelenggaraan Tugas Belajar dan Izin Belajar Lingkup KKP Tahun 2022. Tgl 7 Des 2022"/>
        <s v="Perjalanan Dinas dari Semarang ke Bogor (PP) tgl 7-9 Des 2022 dalam rangka Rapat Koordinasi Penyelenggaraan Tugas Belajar dan Izin Belajar Lingkup KKP Tahun 2022. Tgl 9"/>
        <s v="Perjalanan Dinas dari Surabaya ke Bogor (PP) tgl 7-8 Des 2022 dalam rangka Rapat Koordinasi Penyelenggaraan Tugas Belajar dan Izin Belajar Lingkup KKP Tahun 2022. Tgl 8 Des 2022"/>
        <s v="Perjalanan Dinas dari Takalar ke Bogor tgl 7-8 Des 2022 dalam rangka Rapat Koordinasi Penyelenggaraan Tugas Belajar dan Izin Belajar Lingkup KKP Tahun 2022. Tgl 8 Des 2022"/>
        <s v="Perjalanan Dinas dari Purwakarta ke Bogor tgl 7-8 Des 2022 dalam rangka Rapat Koordinasi Penyelenggaraan Tugas Belajar dan Izin Belajar Lingkup KKP Tahun 2022. Tgl 8 Des 2022"/>
        <s v="Perjalanan Dinas dari Jakarta ke Bogor tgl 7-9 Des (PP) 2022 dalam rangka Rapat Koordinasi Penyelenggaraan Tugas Belajar dan Izin Belajar Lingkup KKP Tahun 2022. Tgl 12 Des 2022"/>
        <s v="Belanja Bahan. Penggandaan, Fotocopy dan penjilidan dalam rangka kegiatan Tugas Belajar Baru. Tanggal 23 Desember 2022"/>
        <s v="Belanja Bahan. Penggandaan, Fotocopy dan penjilidan dalam rangka kegiatan Tugas Belajar Baru. Tanggal 21 Desember 2022"/>
        <s v="Belanja Perjalanan Dinas dari Jakarta ke Bogor (PP) tgl 10 Des 2022, dalam rangka Penyusunan Laporan Rakor Penyelenggaraan Tugas Belajar dan Izin Belajar. Tgl 12 Des 2022"/>
        <s v="Perjalanan Dinas dari Jakarta ke BRSDM Ancol (PP) tgl 22-23 Des 2022 dalam rangka Penyusunan Laporan Keg. Lanjutan Balajar Tahun 2022. Kegiatan Lanjutan Tugas Belajar, Tgl"/>
        <s v="Belanja Perjalanan Dinas Jakarta-Jembrana (PP) tgl 18-19 Des 2022, dalam rangka Sosialisasi Tugas Belajar di Politeknik KP Jembrana. Tgl 20 Des 2022"/>
        <s v="Belanja Perjalanan Dinas Semarang-Jembrana (PP) tgl 18-19 Des 2022, dalam rangka Sosialisasi Tubel dan Pelantikan Taruna di Politeknik KP Jembrana. Tgl 20 Des 2022"/>
        <s v="Belanja Perjalanan Dinas dari Jakarta ke Kupang (PP) tgl 16-17 Des 2022, dalam rangka Sosialisasi Tugas Belajar di Politeknik KP Kupang. Tgl 19 Des 2022"/>
        <s v="Belanja Perjadin dari Jkt-Kupang (PP) tgl 16-17 Des 2022, dalam rangka Sosialisasi Tugas Belajar dan Pelantikan Taruna di Politeknik KP Kupang. Tgl 19 Des 2022"/>
        <s v="Belanja Barang Non Operasional Lainnya Langganan biaya video conference Bulan Desember 2022 Keg. Lanjutan Tugas Beajar. Tanggal 27 Desember 2022"/>
        <s v="Belanja Brg Non Op Lainnya. Pembayaran biaya penelitian peserta tubel KKP Program S2- UNDIP Keg Lanjutan Tugas Belajar pada tgl 23 Desember 2022"/>
        <s v="Belanja Brg Non Op Lainnya. Pembayaran biaya penelitian peserta tubel KKP Program S2-UB Keg Lanjutan Tugas Belajar pada tgl 23 Desember 2022"/>
        <s v="Belanja Brg Non Op Lainnya. Pembayaran jurnal dan seminal  peserta tubel KKP Program S2- UNDIP Keg Lanjutan Tugas Belajar pada tgl 23 Desember 2022"/>
        <s v="Belanja Bahan Konsumsi/ Makan Siang Rapat Penyusunan Laporan Kegiatan Lanjutan Tugas Belajar Tahun 2022. Keg. Lanjutan Tugas Belajar Tgl 22 Des 2022"/>
        <s v="Belanja Bahan Konsumsi/Snack Rapat Penyusunan Laporan Kegiatan Lanjutan Tugas Belajar Tahun 2022. Keg. Lanjutan Tugas Belajar Tgl 22 Des 2022"/>
        <s v="Belanja Perjalanan Dinas dari Kupang ke Ambon (PP) dalam tgl 7 Desember 2022, rangka Perjalanan Peserta Tugas Belajar ke Universitas Pattimuta. Kegiatan Tugas Belajar Baru. 7"/>
        <s v="Perjalanan Dinas dari Jakarta ke BRSDM Ancol (PP) tgl 22-23 Des 2022 dalam rangka Penyusunan Laporan Tugas Balajar Baru Tahun 2022. Kegiatan Tugas Belajar Baru, Tgl 26 Des"/>
        <s v="Belanja Perjalanan Dinas dari Jakarta - Bogor tanggal 15 Des 2022 dalam rangka Dukungan Perencana terhadap pencapaian IKU BRSDM di BRPBAT Sempur. Tgl 19 Des 2022"/>
        <s v="Belanja Bahan Konsumsi/Snack Rapat Persiapan Ekspos Capaian Kinerja dan Penyiapan Bahan Laporan Tahunan Pusdik KP. Keg. Sinkronisasi Pendidikan KP Tgl 19 Des 2022"/>
        <s v="Belanja Sewa. Sewa kendaraan (mobil) dalam rangka kegiatan Pemindahan dokumen/arsip dari dan ke Rumah Arsip Ciracas. Tgl. 23 Desember 2022."/>
        <s v="Perdin Jkt-Karawang-Tegal (PP) Tgl 9-11 Desember 2022. Dalam rangka Kegitan Pelantikan Taruna/i Baru Angkt VI Poltek KP Karawang Keg Evaluasi Pelaksanan Kegitan &amp; Anggaran TA"/>
        <s v="Perdin biasa Politeknik AUP, Kampus Bogor - Pusdik KP tgl 23 Desember 2022 (PP). Dlm rangka koordinasi materi penerimaan peserta didik. Tgl 23 Desember 2022."/>
        <s v="Belnja brg non operasional pembelian perlengkapan peserta panitia, mendukung kegiatan penerimaan dan penetapan terpusat peserta didik lingkup KKP. Tgl 21 Desember 2022"/>
        <s v="Belanja bhn cetakan penetapan peserta didik, kegiatan dukungan penerimaan dan penetapan terpusat peserta didik lingkup KKP. Tgl 5 Desember 2022"/>
        <s v="Belanja bhn penggandaan kegiatan dukungan penerimaan dan penetapan terpusat peserta didik lingkup KKP. Tgl 22 Desember 2022"/>
        <s v="Belanja bhn penggandaan kegiatan dukungan penerimaan dan penetapan terpusat peserta didik lingkup KKP. Tgl 6 Desember 2022"/>
        <s v="Belanja Jasa Profesi dlm rangka rapat lanjutan Pembahasan draft buku pembelajaran digital. Tgl 20 Desember 2022"/>
        <s v="Belanja bahan penggandaan Keperluan kegiatan Penyusunan NSPK Metode dan Kurikulum. Tgl 6 Desember 2022"/>
        <s v="Belanja Bahan Konsumsi (snack pagi&amp;mkn siang). Dlm rangka rapat lanjutan pembahasan draft buku pembelajaran digital. Tgl 20 Desember 2022"/>
        <s v="Belanja bhn penggandaan keperluan kegiatan Bimbingan dan Pembinaan Metode dan Kurikulum. Tgl 6 Desember 2022"/>
        <s v="Belanja Bahan Penggandaan dalam rangka Pembaruan Data PTK Satdik KP Per Desember 2022 (Keg. Evaluasi Beban Kerja Guru dan Dosen TA. 2022) tgl 26 Desember 2022"/>
        <s v="Belanja Perdin Biasa Jakarta (PP) tgl 26 Des 2022 dlm rangka Melaksanakan Finalisasi Data PTK Satdik KP per Des 2022, tgl 26 Des 2022"/>
        <s v="Belanja Perdin Biasa Jkt-Jembrana (PP) tgl 18 - 20 Des 2022 dlm rangka Pembinaan thd Dosen PKP Jembrana dlm Pelaksanaan SERDOS Thn 2023, tgl 20 Des 2022"/>
        <s v="Perdin Jakarta - Jember, Jatim (PP). Tgl. 25 - 27 November 2022. Dalam rangka Acara Pelantikan Santri Taruna Angk. XXII dan Pelepasan Alumni Magang LN SMK Puger, Jember."/>
        <s v="Perdin Pusdik KP - Ancol (PP) Tambahan Uang Persediaan (PTUP) Nihil dan"/>
        <s v="Perdin Jakarta - Bogor, Jabar (PP). Tgl. 26 November 2022. Dalam rangka Menghadiri Acara Deklarasi Kesatuan Pelaut dan Pekerja Perikanan Indonesia (KP3I) di Snetul, Bogor. Tgl. 26"/>
        <s v="Perdin Pusdik KP - Bogor  (PP), ,tgl. 19 Des. 2022 melakukan pembahasan data dukung RAB usulan jenis tarif dan penghapusan jenis PNBP, Tgl 20 Des 2022"/>
        <s v="Pembayaran transport lokal Jakarta ke Ciracas, Jaktim (PP). Tgl 05 September 2022. Dalam rangka kegiatan Pemindahan dokumen/arsip dari dan ke Rumah Arsip Ciracas. Tgl. 21"/>
        <s v="Belanja Barang Persediaan Barang Konsumsi: Pembelian Bahan Komputer kegiatan Bagian Tata Usaha Pusat Pendidikan KP Bulan Desember 2022. Tgl. 21 Desember 2022"/>
        <s v="Perdin Jakarta - Kantor BKN Jakarta, Jaktim (PP). Tgl. 12 Desember 2022. Dalam rangka Keg Konsultasi dan Pencarian Arsip SK CPNS atas nama Nova Riani Banjarnahor, A.Pi, M.M. Tgl."/>
        <s v="Belanja Pemeliharaan Peralatan dan Mesin: Pembayaran BBM kendaraan operasional roda 2 Pusat Pendidikan KP Bulan Desember 2022, Tgl. 29 Desember 2022."/>
        <s v="Perdin Jakarta - Politeknik AUP, Jaksel (PP). Tgl. 16 Desember 2022. Dalam rangka Keg Penyusunan Lapoan Tahunan Pengelolaan Kepegawaian Pusdik KP T.A. 2022. Tgl. 16"/>
        <s v="Belanja Pemeliharaan Peralatan &amp; Mesin: Pembayaran BBM kendaraan operasional roda 4 Pusdik KP Bulan Desember 2022 a.n. Bambang Suprakto dkk, Tgl. 29 Desember 2022"/>
        <s v="Belanja Pemeliharaan Peralatan &amp; Mesin: Pembelian Notale Air Pump Inflator Electric Portable Pompa kendaraan operasional roda 4 Nopol B 2030 MQ, tgl. 28 Desember 2022."/>
        <s v="Belanja Keperluan Sehari-hari Perkantoran: Pembayaran air minum pegawai Pusat Pendidikan KP Bulan Desember 2022. Tgl. 15 Desember 2022"/>
        <s v="Belanja Pemeliharaan Peralatan &amp; Mesin: Pembelian dongrak botol 5 ton hidrolik Silver kend. operasional roda 4 Nopol B 1987 WQ, tgl. 28 Desember 2022."/>
        <s v="Belanja Keperluan Perkantoran: Pembelian air minum keperluan Pusat Pendidikan KP periode Bulan Desember 2022. Tgl. 27 Desember 2022."/>
        <s v="Belanja Pemeliharaan Peralatan &amp; Mesin: Pembayaran pemeliharaan kendaraan operasional roda 2 Nopol 6497 SQG Bulan Desember 2022, tgl. 27 Desember 2022."/>
        <s v="Pembelian konsumsi (snack pagi) jamuan Rapat Editing Penerbitan Buku. Tgl. 13 Desember 2022"/>
        <s v="Belanja Pemeliharaan Peralatan &amp; Mesin: Pembelian baseus S13 Quick Charge 4.0 Car ChargerPD FM Transmitter Bluetooth kend. operasional roda 4 Nopol B1987 WQ, tgl. 27"/>
        <s v="Pembelian konsumsi (Makan siang) jamuan Rapat Editing Penerbitan Buku. Tgl. 13 Desember 2022"/>
        <s v="Belanja Pemeliharaan Peralatan &amp; Mesin: Pembelian sarung jok mobil pemeliharaan kendaraan operasional roda 4 Nopol B 2030 MQ Bulan Desember 2022, tgl. 27 Desember 2022."/>
        <s v="Pembelian konsumsi (snack sore) jamuan Rapat Penyusunan Laporan Tahunan Pengelolaan Kepegawaian Pusdik KP Tahun 2022.. Tgl. 16 Desember 2022"/>
        <s v="Belanja Pemeliharaan Peralatan &amp; Mesin: Pembelian sarung jok mobil pemeliharaan kendaraan operasional roda 4 Nopol B 1987 WQ Bulan Desember 2022, tgl. 27 Desember 2022."/>
        <s v="Pembelian konsumsi (Makan siang) jamuan Rapat Penyusunan Laporan Tahunan Pengelolaan Kepegawaian Pusdik KP Tahun 2022.. Tgl. 16 Desember 2022"/>
        <s v="Belanja Pemeliharaan Peralatan &amp; Mesin: Pembayaran pemeliharaan kendaraan operasional roda 4 Nopol B1987 WQ Bulan Desember 2022, tgl. 27 Desember 2022."/>
        <s v="Pembelian konsumsi (makan siang) jamuan Rapat Persiapan Ekspose Capaian Kinerja dan Penyiapan Bahan Laporan Tahunan BRSDM KP TA. 2022 . Tgl. 20 Desember 2022"/>
        <s v="Belanja Pemeliharaan Peralatan &amp; Mesin: Pembayaran pemeliharaan kendaraan operasional roda 4 Nopol B 1165 UQN Bulan Desember 2022, tgl. 24 Desember 2022."/>
        <s v="Belanja Keperluan Sehari-hari Perkantoran: Pembayaran Langganan surat kabar/majalah Pusat Pendidikan KP Bulan Desember 2022. Tgl. 23 Desember 2022"/>
        <s v="Belanja Pemeliharaan Peralatan &amp; Mesin: Pembayaran pemeliharaan kendaraan operasional roda 4 Nopol B 2030 MQ Bulan Desember 2022, tgl. 23 Desember 2022."/>
        <s v="Belanja Keperluan Perkantoran: Pembayaran biaya estetika kantor kegiatan Pusat Pendidikan KP periode Bulan Desember 2022. Tgl. 16 Desember 2022."/>
        <s v="Belanja Keperluan Perkantoran: Pembutan mading Akrilk kegiatan Pusat Pendidikan KPTahun Anggaan 2022. Tgl. 23 Desember 2022."/>
        <s v="Belanja Pemeliharaan Peralatan &amp; Mesin: Pembayaran pajak kendaraan operasional roda 2 Nopol B 6552 SQE Tahun 2022, tgl. 08 Desember 2022."/>
        <s v="Belanja Keperluan Perkantoran: Pembelian tanaman estetka kantor kegiatan Pusat Pendidikan KPTahun Anggaan 2022. Tgl. 27 Desember 2022."/>
        <s v="Belanja Pemeliharaan Peralatan &amp; Mesin: Pembayaran pajak kendaraan operasional roda 2 Nopol B 3917 PBQ Tahun 2022, tgl. 08 Desember 2022."/>
        <s v="Belanja Barang Non Operasional Lainnya. Pembayaran Indihome Speedy kegiatan Pusat Pendidikan KP Periode Bulan Desember 2022. Tgl. 08 Desember 2022."/>
        <s v="Belanja Sewa: Pembayaran sewa mesin photocopy Pusat Pendidikan KP Bulan Desember 2022, tgl. 09 Desember 2022."/>
        <s v="Belanja Barang Non Operasional Lainnya. Pembayaran zoom video conference dan zoho kegiatan Pusat Pendidikan KP Periode Bulan Desember 2022. Tgl. 19 Desember 2022."/>
        <s v="Belanja Pengiriman Surat Dinas Pos Pusat. Pengiriman surat dan dokumen/barang lainnya kegiatan Pusat Pendidikan KP Bulan Desember 2022. Tgl. 27 Desember 2022."/>
        <s v="Pembelian konsumsi (snack) jamuan Pertemuan Refleksi Kegiatan / Anggaran Tahun 2022 dan Outlook 2023. Tgl. 29 Desember 2022"/>
        <s v="Belanja Barang Persediaan Barang Konsumsi. Belanja ATK dalam rangka keg sinkronisasi keg pendidikan KP, Tgl 06 Des 2022"/>
        <s v="Belanja Barang Persediaan Barang Konsumsi. Belanja ATK dalam rangka keg aparatur KKP yang diberikan ijin belajar, Tgl 20 Des 2022"/>
        <s v="Belanja Barang Persediaan Barang Konsumsi. Belanja ATK dalam rangka keg tugas belajar baru, Tgl 13 Des 2022"/>
        <s v="Belanja Pegawai. Pembayaran uang makan bulan Desember sebanyak 40 orang, tgl 28 Desember 2022"/>
        <s v="Belanja Barang Persediaan Barang Konsumsi. Belanja ATK dalam rangka kegiatan Penyusunan Rekomendasi Izin Belajar PNS KKP. Tanggal 07 Juli 2022" u="1"/>
        <s v="Belanja Barang Persediaan Barang Konsumsi. Belanja Bahan Komputer dalam rangka kegiatan Tugas Belajar Baru. Tanggal 07 Juli 2022" u="1"/>
        <s v="Belanja Barang Persediaan Barang Konsumsi. Belanja Bahan Komputer dalam rangka kegiatan Tugas Belajar Baru. Tanggal 20 Juli 2022" u="1"/>
      </sharedItems>
    </cacheField>
    <cacheField name="Jumlah" numFmtId="0">
      <sharedItems containsSemiMixedTypes="0" containsString="0" containsNumber="1" containsInteger="1" minValue="27000" maxValue="50000000"/>
    </cacheField>
    <cacheField name="nosp2d" numFmtId="0">
      <sharedItems containsBlank="1" count="56">
        <s v="221751303006813"/>
        <s v="221751303006815"/>
        <s v="221751303009291"/>
        <s v="221751303009290"/>
        <s v="221751303004345"/>
        <s v="221751303004344"/>
        <s v="221751303004350"/>
        <s v="221751303004351"/>
        <s v="221751303004348"/>
        <s v="221751303004349"/>
        <s v="221751303004347"/>
        <s v="221751303004346"/>
        <s v="221751303002069"/>
        <s v="221751701001235"/>
        <s v="221751701001127"/>
        <s v="221751701001122"/>
        <s v="221751701001125"/>
        <s v="221751701001126"/>
        <s v="221751701001123"/>
        <s v="221751701001124"/>
        <s v="221751701001121"/>
        <s v="221751701003133"/>
        <s v="221751303010430"/>
        <s v="221751303010432"/>
        <s v="221751303010431"/>
        <s v="221751701002952"/>
        <s v="221751303014519"/>
        <s v="221751303016052"/>
        <s v="221751701005333"/>
        <s v="221751303020682"/>
        <s v="221751303020684"/>
        <s v="221751303020683"/>
        <s v="221751303020670"/>
        <s v="221751303021860"/>
        <s v="221751303021861"/>
        <s v="221751303021859"/>
        <s v="221751303021858"/>
        <s v="221751303023043"/>
        <s v="221751303024006"/>
        <s v="221751303024911"/>
        <s v="221751701007337"/>
        <s v="221751303026199"/>
        <s v="221751303027579"/>
        <s v="221751303029216"/>
        <s v="221751303030261"/>
        <s v="221751303031065"/>
        <s v="221751701009585"/>
        <s v="221751303032022"/>
        <s v="221751303032990"/>
        <s v="221751303033759"/>
        <s v="221751303034913"/>
        <s v="221751701013341"/>
        <s v="221751701015980"/>
        <s v="221751701015984"/>
        <s v="221751701015983"/>
        <m u="1"/>
      </sharedItems>
    </cacheField>
    <cacheField name="tglsp2d" numFmtId="14">
      <sharedItems containsSemiMixedTypes="0" containsNonDate="0" containsDate="1" containsString="0" minDate="2022-03-08T00:00:00" maxDate="2022-12-31T00:00:00" count="29">
        <d v="2022-04-20T00:00:00"/>
        <d v="2022-05-19T00:00:00"/>
        <d v="2022-03-29T00:00:00"/>
        <d v="2022-03-08T00:00:00"/>
        <d v="2022-03-24T00:00:00"/>
        <d v="2022-03-18T00:00:00"/>
        <d v="2022-06-08T00:00:00"/>
        <d v="2022-05-31T00:00:00"/>
        <d v="2022-07-04T00:00:00"/>
        <d v="2022-07-14T00:00:00"/>
        <d v="2022-08-01T00:00:00"/>
        <d v="2022-08-25T00:00:00"/>
        <d v="2022-09-02T00:00:00"/>
        <d v="2022-09-13T00:00:00"/>
        <d v="2022-09-21T00:00:00"/>
        <d v="2022-09-29T00:00:00"/>
        <d v="2022-09-30T00:00:00"/>
        <d v="2022-10-10T00:00:00"/>
        <d v="2022-10-19T00:00:00"/>
        <d v="2022-10-31T00:00:00"/>
        <d v="2022-11-08T00:00:00"/>
        <d v="2022-11-15T00:00:00"/>
        <d v="2022-11-18T00:00:00"/>
        <d v="2022-11-22T00:00:00"/>
        <d v="2022-11-30T00:00:00"/>
        <d v="2022-12-05T00:00:00"/>
        <d v="2022-12-08T00:00:00"/>
        <d v="2022-12-26T00:00:00"/>
        <d v="2022-12-30T00:00:00"/>
      </sharedItems>
    </cacheField>
    <cacheField name="NoSPM" numFmtId="0">
      <sharedItems containsBlank="1" count="60">
        <s v="00228T"/>
        <s v="00229T"/>
        <s v="00339T"/>
        <s v="00340T"/>
        <s v="00122T"/>
        <s v="00123T"/>
        <s v="00125T"/>
        <s v="00124T"/>
        <s v="00127T"/>
        <s v="00126T"/>
        <s v="00128T"/>
        <s v="00129T"/>
        <s v="00068T"/>
        <s v="00088T"/>
        <s v="00087T"/>
        <s v="00093T"/>
        <s v="00090T"/>
        <s v="00089T"/>
        <s v="00092T"/>
        <s v="00091T"/>
        <s v="00094T"/>
        <s v="00447T"/>
        <s v="00383T"/>
        <s v="00381T"/>
        <s v="00382T"/>
        <s v="00398T"/>
        <s v="00578T"/>
        <s v="00626T"/>
        <s v="00679T"/>
        <s v="00732T"/>
        <s v="00734T"/>
        <s v="00733T"/>
        <s v="00731T"/>
        <s v="00793T"/>
        <s v="00794T"/>
        <s v="00792T"/>
        <s v="00791T"/>
        <s v="00891T"/>
        <s v="00903T"/>
        <s v="00937T"/>
        <s v="00951T"/>
        <s v="00977T"/>
        <s v="01038T"/>
        <s v="01065T"/>
        <s v="01125T"/>
        <s v="01153T"/>
        <s v="01162T"/>
        <s v="01175T"/>
        <s v="01189T"/>
        <s v="01210T"/>
        <s v="01244T"/>
        <s v="01404T"/>
        <s v="01410T"/>
        <s v="01417T"/>
        <s v="01415T"/>
        <m u="1"/>
        <s v="00869T" u="1"/>
        <s v="00871T" u="1"/>
        <s v="BELUM DIBUAT SPP" u="1"/>
        <s v="00870T" u="1"/>
      </sharedItems>
    </cacheField>
    <cacheField name="Tanggal Invoice" numFmtId="14">
      <sharedItems containsSemiMixedTypes="0" containsNonDate="0" containsDate="1" containsString="0" minDate="2022-03-04T00:00:00" maxDate="2022-12-31T00:00:00" count="28">
        <d v="2022-04-19T00:00:00"/>
        <d v="2022-05-18T00:00:00"/>
        <d v="2022-03-28T00:00:00"/>
        <d v="2022-03-04T00:00:00"/>
        <d v="2022-03-17T00:00:00"/>
        <d v="2022-06-07T00:00:00"/>
        <d v="2022-05-30T00:00:00"/>
        <d v="2022-07-01T00:00:00"/>
        <d v="2022-07-13T00:00:00"/>
        <d v="2022-08-01T00:00:00"/>
        <d v="2022-08-24T00:00:00"/>
        <d v="2022-09-01T00:00:00"/>
        <d v="2022-09-12T00:00:00"/>
        <d v="2022-09-20T00:00:00"/>
        <d v="2022-09-28T00:00:00"/>
        <d v="2022-09-29T00:00:00"/>
        <d v="2022-10-07T00:00:00"/>
        <d v="2022-10-18T00:00:00"/>
        <d v="2022-10-31T00:00:00"/>
        <d v="2022-11-07T00:00:00"/>
        <d v="2022-11-14T00:00:00"/>
        <d v="2022-11-17T00:00:00"/>
        <d v="2022-11-22T00:00:00"/>
        <d v="2022-11-29T00:00:00"/>
        <d v="2022-12-02T00:00:00"/>
        <d v="2022-12-07T00:00:00"/>
        <d v="2022-12-26T00:00:00"/>
        <d v="2022-12-30T00:00:00"/>
      </sharedItems>
    </cacheField>
    <cacheField name="DRPP" numFmtId="0">
      <sharedItems containsBlank="1" count="116">
        <s v="00064"/>
        <s v="00065"/>
        <s v="00077"/>
        <s v="00078"/>
        <s v="00079"/>
        <s v="00036"/>
        <s v="00037"/>
        <s v="00039"/>
        <s v="00038"/>
        <s v="00041"/>
        <s v="00040"/>
        <s v="00042"/>
        <s v="00043"/>
        <s v="00003"/>
        <s v="00013"/>
        <s v="00012"/>
        <s v="00018"/>
        <s v="00015"/>
        <s v="00014"/>
        <s v="00017"/>
        <s v="00016"/>
        <s v="00024"/>
        <s v="00106"/>
        <s v="00107"/>
        <s v="00084"/>
        <s v="00082"/>
        <s v="00083"/>
        <s v="00092"/>
        <s v="00090"/>
        <s v="00089"/>
        <s v="00091"/>
        <s v="00132"/>
        <s v="00134"/>
        <s v="00133"/>
        <s v="00141"/>
        <s v="00142"/>
        <s v="00164"/>
        <s v="00163"/>
        <s v="00162"/>
        <s v="00161"/>
        <s v="00186"/>
        <s v="00188"/>
        <s v="00189"/>
        <s v="00187"/>
        <s v="00199"/>
        <s v="00200"/>
        <s v="00198"/>
        <s v="00197"/>
        <s v="00203"/>
        <s v="00202"/>
        <s v="00201"/>
        <s v="00211"/>
        <s v="00210"/>
        <s v="00208"/>
        <s v="00209"/>
        <s v="00225"/>
        <s v="00226"/>
        <s v="00224"/>
        <s v="00227"/>
        <s v="00234"/>
        <s v="00236"/>
        <s v="00235"/>
        <s v="00233"/>
        <s v="00249"/>
        <s v="00248"/>
        <s v="00247"/>
        <s v="00246"/>
        <s v="00264"/>
        <s v="00263"/>
        <s v="00261"/>
        <s v="00262"/>
        <s v="00272"/>
        <s v="00271"/>
        <s v="00269"/>
        <s v="00270"/>
        <s v="00288"/>
        <s v="00287"/>
        <s v="00286"/>
        <s v="00289"/>
        <s v="00297"/>
        <s v="00296"/>
        <s v="00295"/>
        <s v="00294"/>
        <s v="00301"/>
        <s v="00300"/>
        <s v="00299"/>
        <s v="00298"/>
        <s v="00315"/>
        <s v="00314"/>
        <s v="00312"/>
        <s v="00313"/>
        <s v="00325"/>
        <s v="00322"/>
        <s v="00324"/>
        <s v="00323"/>
        <s v="00337"/>
        <s v="00334"/>
        <s v="00335"/>
        <s v="00336"/>
        <s v="00349"/>
        <s v="00346"/>
        <s v="00347"/>
        <s v="00348"/>
        <s v="00362"/>
        <s v="00359"/>
        <s v="00360"/>
        <s v="00361"/>
        <s v="00379"/>
        <s v="00378"/>
        <s v="00377"/>
        <s v="00376"/>
        <s v="00382"/>
        <s v="00381"/>
        <s v="00380"/>
        <s v="00394"/>
        <m u="1"/>
      </sharedItems>
    </cacheField>
    <cacheField name="nokuitansi" numFmtId="0">
      <sharedItems/>
    </cacheField>
    <cacheField name="tglKW" numFmtId="14">
      <sharedItems containsNonDate="0" containsDate="1" containsString="0" containsBlank="1" minDate="2022-02-17T00:00:00" maxDate="2022-12-30T00:00:00" count="30">
        <d v="2022-04-13T00:00:00"/>
        <d v="2022-05-11T00:00:00"/>
        <d v="2022-03-23T00:00:00"/>
        <d v="2022-02-17T00:00:00"/>
        <d v="2022-03-11T00:00:00"/>
        <d v="2022-06-03T00:00:00"/>
        <d v="2022-05-25T00:00:00"/>
        <d v="2022-05-27T00:00:00"/>
        <d v="2022-06-27T00:00:00"/>
        <d v="2022-07-08T00:00:00"/>
        <d v="2022-07-29T00:00:00"/>
        <d v="2022-08-22T00:00:00"/>
        <d v="2022-08-31T00:00:00"/>
        <d v="2022-09-09T00:00:00"/>
        <d v="2022-09-16T00:00:00"/>
        <d v="2022-09-26T00:00:00"/>
        <d v="2022-09-28T00:00:00"/>
        <d v="2022-10-05T00:00:00"/>
        <d v="2022-10-14T00:00:00"/>
        <d v="2022-10-27T00:00:00"/>
        <m/>
        <d v="2022-11-04T00:00:00"/>
        <d v="2022-11-11T00:00:00"/>
        <d v="2022-11-16T00:00:00"/>
        <d v="2022-11-21T00:00:00"/>
        <d v="2022-11-28T00:00:00"/>
        <d v="2022-12-02T00:00:00"/>
        <d v="2022-12-06T00:00:00"/>
        <d v="2022-12-22T00:00:00"/>
        <d v="2022-12-29T00:00:00"/>
      </sharedItems>
    </cacheField>
    <cacheField name="nospby" numFmtId="0">
      <sharedItems/>
    </cacheField>
    <cacheField name="tgl_spby" numFmtId="14">
      <sharedItems containsSemiMixedTypes="0" containsNonDate="0" containsDate="1" containsString="0" minDate="2022-01-01T00:00:00" maxDate="2022-12-30T00:00:00" count="241">
        <d v="2022-04-04T00:00:00"/>
        <d v="2022-04-06T00:00:00"/>
        <d v="2022-04-08T00:00:00"/>
        <d v="2022-05-10T00:00:00"/>
        <d v="2022-02-10T00:00:00"/>
        <d v="2022-02-11T00:00:00"/>
        <d v="2022-02-16T00:00:00"/>
        <d v="2022-03-17T00:00:00"/>
        <d v="2022-03-21T00:00:00"/>
        <d v="2022-01-11T00:00:00"/>
        <d v="2022-01-26T00:00:00"/>
        <d v="2022-01-31T00:00:00"/>
        <d v="2022-03-18T00:00:00"/>
        <d v="2022-03-22T00:00:00"/>
        <d v="2022-01-13T00:00:00"/>
        <d v="2022-01-24T00:00:00"/>
        <d v="2022-01-21T00:00:00"/>
        <d v="2022-01-14T00:00:00"/>
        <d v="2022-01-20T00:00:00"/>
        <d v="2022-01-18T00:00:00"/>
        <d v="2022-01-27T00:00:00"/>
        <d v="2022-01-06T00:00:00"/>
        <d v="2022-03-15T00:00:00"/>
        <d v="2022-03-16T00:00:00"/>
        <d v="2022-01-10T00:00:00"/>
        <d v="2022-03-01T00:00:00"/>
        <d v="2022-03-04T00:00:00"/>
        <d v="2022-03-07T00:00:00"/>
        <d v="2022-03-11T00:00:00"/>
        <d v="2022-02-14T00:00:00"/>
        <d v="2022-03-23T00:00:00"/>
        <d v="2022-02-03T00:00:00"/>
        <d v="2022-02-08T00:00:00"/>
        <d v="2022-02-02T00:00:00"/>
        <d v="2022-01-25T00:00:00"/>
        <d v="2022-02-28T00:00:00"/>
        <d v="2022-01-07T00:00:00"/>
        <d v="2022-01-12T00:00:00"/>
        <d v="2022-01-05T00:00:00"/>
        <d v="2022-01-17T00:00:00"/>
        <d v="2022-01-03T00:00:00"/>
        <d v="2022-01-04T00:00:00"/>
        <d v="2022-01-19T00:00:00"/>
        <d v="2022-01-23T00:00:00"/>
        <d v="2022-01-01T00:00:00"/>
        <d v="2022-01-02T00:00:00"/>
        <d v="2022-01-09T00:00:00"/>
        <d v="2022-01-08T00:00:00"/>
        <d v="2022-02-04T00:00:00"/>
        <d v="2022-01-16T00:00:00"/>
        <d v="2022-02-05T00:00:00"/>
        <d v="2022-01-28T00:00:00"/>
        <d v="2022-02-18T00:00:00"/>
        <d v="2022-02-21T00:00:00"/>
        <d v="2022-03-10T00:00:00"/>
        <d v="2022-03-02T00:00:00"/>
        <d v="2022-02-22T00:00:00"/>
        <d v="2022-02-25T00:00:00"/>
        <d v="2022-03-09T00:00:00"/>
        <d v="2022-02-17T00:00:00"/>
        <d v="2022-02-23T00:00:00"/>
        <d v="2022-03-08T00:00:00"/>
        <d v="2022-02-24T00:00:00"/>
        <d v="2022-03-03T00:00:00"/>
        <d v="2022-02-26T00:00:00"/>
        <d v="2022-02-07T00:00:00"/>
        <d v="2022-06-03T00:00:00"/>
        <d v="2022-05-24T00:00:00"/>
        <d v="2022-05-27T00:00:00"/>
        <d v="2022-06-27T00:00:00"/>
        <d v="2022-06-20T00:00:00"/>
        <d v="2022-07-07T00:00:00"/>
        <d v="2022-07-08T00:00:00"/>
        <d v="2022-07-05T00:00:00"/>
        <d v="2022-07-13T00:00:00"/>
        <d v="2022-07-25T00:00:00"/>
        <d v="2022-07-20T00:00:00"/>
        <d v="2022-07-29T00:00:00"/>
        <d v="2022-07-15T00:00:00"/>
        <d v="2022-07-04T00:00:00"/>
        <d v="2022-07-06T00:00:00"/>
        <d v="2022-07-22T00:00:00"/>
        <d v="2022-07-21T00:00:00"/>
        <d v="2022-07-12T00:00:00"/>
        <d v="2022-07-11T00:00:00"/>
        <d v="2022-07-19T00:00:00"/>
        <d v="2022-07-27T00:00:00"/>
        <d v="2022-07-18T00:00:00"/>
        <d v="2022-07-14T00:00:00"/>
        <d v="2022-07-26T00:00:00"/>
        <d v="2022-07-28T00:00:00"/>
        <d v="2022-06-22T00:00:00"/>
        <d v="2022-08-07T00:00:00"/>
        <d v="2022-06-24T00:00:00"/>
        <d v="2022-06-15T00:00:00"/>
        <d v="2022-07-01T00:00:00"/>
        <d v="2022-06-08T00:00:00"/>
        <d v="2022-05-09T00:00:00"/>
        <d v="2022-04-27T00:00:00"/>
        <d v="2022-06-30T00:00:00"/>
        <d v="2022-06-06T00:00:00"/>
        <d v="2022-07-02T00:00:00"/>
        <d v="2022-07-16T00:00:00"/>
        <d v="2022-06-29T00:00:00"/>
        <d v="2022-06-14T00:00:00"/>
        <d v="2022-05-31T00:00:00"/>
        <d v="2022-06-28T00:00:00"/>
        <d v="2022-04-21T00:00:00"/>
        <d v="2022-05-23T00:00:00"/>
        <d v="2022-04-22T00:00:00"/>
        <d v="2022-08-03T00:00:00"/>
        <d v="2022-08-26T00:00:00"/>
        <d v="2022-08-10T00:00:00"/>
        <d v="2022-08-12T00:00:00"/>
        <d v="2022-08-19T00:00:00"/>
        <d v="2022-08-01T00:00:00"/>
        <d v="2022-05-05T00:00:00"/>
        <d v="2022-08-05T00:00:00"/>
        <d v="2022-04-13T00:00:00"/>
        <d v="2022-08-23T00:00:00"/>
        <d v="2022-08-16T00:00:00"/>
        <d v="2022-04-14T00:00:00"/>
        <d v="2022-08-22T00:00:00"/>
        <d v="2022-07-31T00:00:00"/>
        <d v="2022-08-09T00:00:00"/>
        <d v="2022-04-25T00:00:00"/>
        <d v="2022-06-17T00:00:00"/>
        <d v="2022-08-18T00:00:00"/>
        <d v="2022-08-24T00:00:00"/>
        <d v="2022-08-08T00:00:00"/>
        <d v="2022-08-02T00:00:00"/>
        <d v="2022-08-15T00:00:00"/>
        <d v="2022-08-04T00:00:00"/>
        <d v="2022-08-11T00:00:00"/>
        <d v="2022-09-07T00:00:00"/>
        <d v="2022-06-21T00:00:00"/>
        <d v="2022-09-05T00:00:00"/>
        <d v="2022-09-02T00:00:00"/>
        <d v="2022-08-31T00:00:00"/>
        <d v="2022-09-06T00:00:00"/>
        <d v="2022-07-09T00:00:00"/>
        <d v="2022-08-30T00:00:00"/>
        <d v="2022-08-25T00:00:00"/>
        <d v="2022-08-28T00:00:00"/>
        <d v="2022-09-01T00:00:00"/>
        <d v="2022-09-09T00:00:00"/>
        <d v="2022-09-12T00:00:00"/>
        <d v="2022-09-11T00:00:00"/>
        <d v="2022-09-22T00:00:00"/>
        <d v="2022-09-21T00:00:00"/>
        <d v="2022-09-19T00:00:00"/>
        <d v="2022-09-15T00:00:00"/>
        <d v="2022-09-08T00:00:00"/>
        <d v="2022-08-29T00:00:00"/>
        <d v="2022-09-16T00:00:00"/>
        <d v="2022-09-20T00:00:00"/>
        <d v="2022-09-14T00:00:00"/>
        <d v="2022-09-13T00:00:00"/>
        <d v="2022-09-23T00:00:00"/>
        <d v="2022-09-18T00:00:00"/>
        <d v="2022-09-26T00:00:00"/>
        <d v="2022-09-27T00:00:00"/>
        <d v="2022-10-04T00:00:00"/>
        <d v="2022-09-30T00:00:00"/>
        <d v="2022-09-28T00:00:00"/>
        <d v="2022-10-03T00:00:00"/>
        <d v="2022-09-29T00:00:00"/>
        <d v="2022-10-10T00:00:00"/>
        <d v="2022-10-12T00:00:00"/>
        <d v="2022-10-05T00:00:00"/>
        <d v="2022-10-06T00:00:00"/>
        <d v="2022-10-21T00:00:00"/>
        <d v="2022-10-17T00:00:00"/>
        <d v="2022-10-19T00:00:00"/>
        <d v="2022-09-03T00:00:00"/>
        <d v="2022-10-24T00:00:00"/>
        <d v="2022-10-23T00:00:00"/>
        <d v="2022-10-22T00:00:00"/>
        <d v="2022-10-07T00:00:00"/>
        <d v="2022-10-11T00:00:00"/>
        <d v="2022-10-16T00:00:00"/>
        <d v="2022-10-14T00:00:00"/>
        <d v="2022-10-20T00:00:00"/>
        <d v="2022-10-13T00:00:00"/>
        <d v="2022-11-02T00:00:00"/>
        <d v="2022-11-03T00:00:00"/>
        <d v="2022-10-31T00:00:00"/>
        <d v="2022-11-01T00:00:00"/>
        <d v="2022-10-29T00:00:00"/>
        <d v="2022-10-27T00:00:00"/>
        <d v="2022-10-26T00:00:00"/>
        <d v="2022-10-25T00:00:00"/>
        <d v="2022-10-18T00:00:00"/>
        <d v="2022-10-28T00:00:00"/>
        <d v="2022-11-08T00:00:00"/>
        <d v="2022-11-07T00:00:00"/>
        <d v="2022-11-09T00:00:00"/>
        <d v="2022-11-10T00:00:00"/>
        <d v="2022-11-11T00:00:00"/>
        <d v="2022-10-30T00:00:00"/>
        <d v="2022-11-04T00:00:00"/>
        <d v="2022-11-15T00:00:00"/>
        <d v="2022-11-16T00:00:00"/>
        <d v="2022-11-14T00:00:00"/>
        <d v="2022-11-18T00:00:00"/>
        <d v="2022-11-17T00:00:00"/>
        <d v="2022-11-13T00:00:00"/>
        <d v="2022-11-22T00:00:00"/>
        <d v="2022-11-21T00:00:00"/>
        <d v="2022-11-23T00:00:00"/>
        <d v="2022-11-24T00:00:00"/>
        <d v="2022-11-25T00:00:00"/>
        <d v="2022-11-29T00:00:00"/>
        <d v="2022-12-01T00:00:00"/>
        <d v="2022-11-28T00:00:00"/>
        <d v="2022-12-02T00:00:00"/>
        <d v="2022-12-05T00:00:00"/>
        <d v="2022-11-30T00:00:00"/>
        <d v="2022-11-20T00:00:00"/>
        <d v="2022-12-06T00:00:00"/>
        <d v="2022-12-13T00:00:00"/>
        <d v="2022-12-08T00:00:00"/>
        <d v="2022-12-07T00:00:00"/>
        <d v="2022-12-15T00:00:00"/>
        <d v="2022-12-14T00:00:00"/>
        <d v="2022-12-09T00:00:00"/>
        <d v="2022-12-16T00:00:00"/>
        <d v="2022-12-19T00:00:00"/>
        <d v="2022-12-12T00:00:00"/>
        <d v="2022-12-21T00:00:00"/>
        <d v="2022-12-23T00:00:00"/>
        <d v="2022-12-28T00:00:00"/>
        <d v="2022-12-22T00:00:00"/>
        <d v="2022-12-20T00:00:00"/>
        <d v="2022-12-26T00:00:00"/>
        <d v="2022-12-17T00:00:00"/>
        <d v="2022-12-27T00:00:00"/>
        <d v="2022-11-26T00:00:00"/>
        <d v="2022-11-27T00:00:00"/>
        <d v="2022-12-29T00:00:00"/>
        <d v="2022-12-24T00:00:00"/>
      </sharedItems>
    </cacheField>
    <cacheField name="Status_GUP_TUP" numFmtId="0">
      <sharedItems count="30">
        <s v="GUP 3"/>
        <s v="GUP 4"/>
        <s v="GUP 2"/>
        <s v="GUP 1"/>
        <s v="TUP 1"/>
        <s v="TUP 2 Thp2"/>
        <s v="GUP 5"/>
        <s v="TUP 2"/>
        <s v="GUP 6"/>
        <s v="GUP 7"/>
        <s v="TUP 3"/>
        <s v="GUP 8"/>
        <s v="GUP 9"/>
        <s v="GUP 10"/>
        <s v="GUP 11"/>
        <s v="GUP 12"/>
        <s v="TUP 4"/>
        <s v="GUP 13"/>
        <s v="GUP 14"/>
        <s v="GUP 15"/>
        <s v="GUP 16"/>
        <s v="GUP 17"/>
        <s v="TUP 5"/>
        <s v="GUP 18"/>
        <s v="GUP 19"/>
        <s v="GUP 20"/>
        <s v="GUP 21"/>
        <s v="TUP 6 Thp 1"/>
        <s v="TUP 6 Thp2"/>
        <s v="GUP Nihil"/>
      </sharedItems>
    </cacheField>
    <cacheField name="Jenis Belanja" numFmtId="0">
      <sharedItems/>
    </cacheField>
    <cacheField name="Status Akun" numFmtId="0">
      <sharedItems/>
    </cacheField>
    <cacheField name="Jenis SPM" numFmtId="0">
      <sharedItems/>
    </cacheField>
    <cacheField name="Jenis SP2D" numFmtId="0">
      <sharedItems/>
    </cacheField>
    <cacheField name="noKW" numFmtId="0">
      <sharedItems count="1738">
        <s v="01060"/>
        <s v="01061"/>
        <s v="01062"/>
        <s v="01063"/>
        <s v="01064"/>
        <s v="01065"/>
        <s v="01066"/>
        <s v="01067"/>
        <s v="01068"/>
        <s v="01069"/>
        <s v="01070"/>
        <s v="01071"/>
        <s v="01072"/>
        <s v="01073"/>
        <s v="01074"/>
        <s v="01075"/>
        <s v="01076"/>
        <s v="01077"/>
        <s v="01078"/>
        <s v="01079"/>
        <s v="01080"/>
        <s v="01081"/>
        <s v="01082"/>
        <s v="01083"/>
        <s v="01084"/>
        <s v="01085"/>
        <s v="01086"/>
        <s v="01087"/>
        <s v="01088"/>
        <s v="01089"/>
        <s v="01090"/>
        <s v="01091"/>
        <s v="01092"/>
        <s v="01093"/>
        <s v="01094"/>
        <s v="01095"/>
        <s v="01096"/>
        <s v="01097"/>
        <s v="01098"/>
        <s v="01099"/>
        <s v="01100"/>
        <s v="01101"/>
        <s v="01102"/>
        <s v="01103"/>
        <s v="01104"/>
        <s v="01105"/>
        <s v="01106"/>
        <s v="01107"/>
        <s v="01108"/>
        <s v="01109"/>
        <s v="01110"/>
        <s v="01111"/>
        <s v="01112"/>
        <s v="01113"/>
        <s v="01114"/>
        <s v="01115"/>
        <s v="01116"/>
        <s v="01117"/>
        <s v="01118"/>
        <s v="01119"/>
        <s v="01120"/>
        <s v="01121"/>
        <s v="01122"/>
        <s v="01123"/>
        <s v="01124"/>
        <s v="01125"/>
        <s v="01126"/>
        <s v="01127"/>
        <s v="01128"/>
        <s v="01129"/>
        <s v="01130"/>
        <s v="01131"/>
        <s v="01132"/>
        <s v="01133"/>
        <s v="01134"/>
        <s v="01135"/>
        <s v="01136"/>
        <s v="01137"/>
        <s v="01138"/>
        <s v="01139"/>
        <s v="01140"/>
        <s v="01141"/>
        <s v="01142"/>
        <s v="01143"/>
        <s v="01144"/>
        <s v="01364"/>
        <s v="01365"/>
        <s v="01366"/>
        <s v="01367"/>
        <s v="01368"/>
        <s v="01369"/>
        <s v="01370"/>
        <s v="01371"/>
        <s v="01372"/>
        <s v="01373"/>
        <s v="01374"/>
        <s v="01375"/>
        <s v="01376"/>
        <s v="01377"/>
        <s v="01378"/>
        <s v="01379"/>
        <s v="01380"/>
        <s v="01381"/>
        <s v="01382"/>
        <s v="01383"/>
        <s v="01384"/>
        <s v="01385"/>
        <s v="01386"/>
        <s v=":"/>
        <s v="01388"/>
        <s v="01389"/>
        <s v="01392"/>
        <s v="01393"/>
        <s v="01395"/>
        <s v="01396"/>
        <s v="01397"/>
        <s v="01398"/>
        <s v="01399"/>
        <s v="01400"/>
        <s v="01401"/>
        <s v="01402"/>
        <s v="01403"/>
        <s v="01404"/>
        <s v="01405"/>
        <s v="01406"/>
        <s v="01407"/>
        <s v="01409"/>
        <s v="01410"/>
        <s v="01411"/>
        <s v="01412"/>
        <s v="01413"/>
        <s v="01414"/>
        <s v="01415"/>
        <s v="01416"/>
        <s v="01417"/>
        <s v="01418"/>
        <s v="01419"/>
        <s v="00713"/>
        <s v="00714"/>
        <s v="00715"/>
        <s v="00716"/>
        <s v="00717"/>
        <s v="00718"/>
        <s v="00719"/>
        <s v="00720"/>
        <s v="00721"/>
        <s v="00722"/>
        <s v="00723"/>
        <s v="00724"/>
        <s v="00725"/>
        <s v="00731"/>
        <s v="00732"/>
        <s v="00733"/>
        <s v="00734"/>
        <s v="00735"/>
        <s v="00736"/>
        <s v="00737"/>
        <s v="00738"/>
        <s v="00739"/>
        <s v="00740"/>
        <s v="00741"/>
        <s v="00742"/>
        <s v="00743"/>
        <s v="00744"/>
        <s v="00745"/>
        <s v="00746"/>
        <s v="00747"/>
        <s v="00748"/>
        <s v="00749"/>
        <s v="00750"/>
        <s v="00751"/>
        <s v="00752"/>
        <s v="00753"/>
        <s v="00754"/>
        <s v="00755"/>
        <s v="00756"/>
        <s v="00757"/>
        <s v="00758"/>
        <s v="00759"/>
        <s v="00760"/>
        <s v="00761"/>
        <s v="00762"/>
        <s v="00763"/>
        <s v="00764"/>
        <s v="00765"/>
        <s v="00766"/>
        <s v="00767"/>
        <s v="00768"/>
        <s v="00769"/>
        <s v="00770"/>
        <s v="00771"/>
        <s v="00772"/>
        <s v="00773"/>
        <s v="00774"/>
        <s v="00775"/>
        <s v="00776"/>
        <s v="00777"/>
        <s v="00778"/>
        <s v="00779"/>
        <s v="00780"/>
        <s v="00781"/>
        <s v="00004"/>
        <s v="00005"/>
        <s v="00006"/>
        <s v="00007"/>
        <s v="00008"/>
        <s v="00009"/>
        <s v="00010"/>
        <s v="00011"/>
        <s v="00012"/>
        <s v="00013"/>
        <s v="00014"/>
        <s v="00015"/>
        <s v="00016"/>
        <s v="00017"/>
        <s v="00018"/>
        <s v="00019"/>
        <s v="00020"/>
        <s v="00021"/>
        <s v="00022"/>
        <s v="00023"/>
        <s v="00024"/>
        <s v="00025"/>
        <s v="00026"/>
        <s v="00027"/>
        <s v="00028"/>
        <s v="00029"/>
        <s v="00030"/>
        <s v="00031"/>
        <s v="00032"/>
        <s v="00033"/>
        <s v="00034"/>
        <s v="00035"/>
        <s v="00036"/>
        <s v="00037"/>
        <s v="00038"/>
        <s v="00039"/>
        <s v="00040"/>
        <s v="00041"/>
        <s v="00042"/>
        <s v="00043"/>
        <s v="00044"/>
        <s v="00045"/>
        <s v="00046"/>
        <s v="00047"/>
        <s v="00048"/>
        <s v="00049"/>
        <s v="00050"/>
        <s v="00051"/>
        <s v="00052"/>
        <s v="00240"/>
        <s v="00241"/>
        <s v="00242"/>
        <s v="00243"/>
        <s v="00244"/>
        <s v="00245"/>
        <s v="00246"/>
        <s v="00247"/>
        <s v="00248"/>
        <s v="00249"/>
        <s v="00250"/>
        <s v="00251"/>
        <s v="00252"/>
        <s v="00253"/>
        <s v="00254"/>
        <s v="00255"/>
        <s v="00256"/>
        <s v="00257"/>
        <s v="00258"/>
        <s v="00259"/>
        <s v="00260"/>
        <s v="00261"/>
        <s v="00262"/>
        <s v="00263"/>
        <s v="00264"/>
        <s v="00265"/>
        <s v="00318"/>
        <s v="00319"/>
        <s v="00320"/>
        <s v="00321"/>
        <s v="00322"/>
        <s v="00323"/>
        <s v="00324"/>
        <s v="00325"/>
        <s v="00326"/>
        <s v="00327"/>
        <s v="00328"/>
        <s v="00329"/>
        <s v="00330"/>
        <s v="00331"/>
        <s v="00332"/>
        <s v="00333"/>
        <s v="00266"/>
        <s v="00334"/>
        <s v="00267"/>
        <s v="00268"/>
        <s v="00269"/>
        <s v="00270"/>
        <s v="00271"/>
        <s v="00272"/>
        <s v="00273"/>
        <s v="00274"/>
        <s v="00275"/>
        <s v="00276"/>
        <s v="00277"/>
        <s v="00278"/>
        <s v="00279"/>
        <s v="00280"/>
        <s v="00281"/>
        <s v="00282"/>
        <s v="00283"/>
        <s v="00284"/>
        <s v="00285"/>
        <s v="00286"/>
        <s v="00287"/>
        <s v="00288"/>
        <s v="00289"/>
        <s v="00290"/>
        <s v="00291"/>
        <s v="00292"/>
        <s v="00293"/>
        <s v="00294"/>
        <s v="00295"/>
        <s v="00296"/>
        <s v="00297"/>
        <s v="00298"/>
        <s v="00299"/>
        <s v="00300"/>
        <s v="00301"/>
        <s v="00302"/>
        <s v="00303"/>
        <s v="00304"/>
        <s v="00305"/>
        <s v="00306"/>
        <s v="00307"/>
        <s v="00308"/>
        <s v="00309"/>
        <s v="00310"/>
        <s v="00311"/>
        <s v="00312"/>
        <s v="00313"/>
        <s v="00314"/>
        <s v="00315"/>
        <s v="00316"/>
        <s v="00317"/>
        <s v="00462"/>
        <s v="00463"/>
        <s v="00465"/>
        <s v="00467"/>
        <s v="00471"/>
        <s v="00473"/>
        <s v="00475"/>
        <s v="00476"/>
        <s v="00478"/>
        <s v="00480"/>
        <s v="00482"/>
        <s v="00484"/>
        <s v="00486"/>
        <s v="00488"/>
        <s v="00490"/>
        <s v="00492"/>
        <s v="00494"/>
        <s v="00496"/>
        <s v="00497"/>
        <s v="00499"/>
        <s v="00501"/>
        <s v="00503"/>
        <s v="00504"/>
        <s v="00509"/>
        <s v="00510"/>
        <s v="00511"/>
        <s v="00513"/>
        <s v="00514"/>
        <s v="00515"/>
        <s v="00516"/>
        <s v="00518"/>
        <s v="00519"/>
        <s v="00520"/>
        <s v="00521"/>
        <s v="00522"/>
        <s v="00523"/>
        <s v="00524"/>
        <s v="00525"/>
        <s v="00526"/>
        <s v="00527"/>
        <s v="00528"/>
        <s v="00529"/>
        <s v="00530"/>
        <s v="00531"/>
        <s v="00532"/>
        <s v="00533"/>
        <s v="00534"/>
        <s v="00535"/>
        <s v="00536"/>
        <s v="00537"/>
        <s v="00538"/>
        <s v="00539"/>
        <s v="00540"/>
        <s v="00541"/>
        <s v="00542"/>
        <s v="00543"/>
        <s v="00544"/>
        <s v="00545"/>
        <s v="00546"/>
        <s v="00547"/>
        <s v="00548"/>
        <s v="00549"/>
        <s v="00550"/>
        <s v="00551"/>
        <s v="00552"/>
        <s v="00553"/>
        <s v="00554"/>
        <s v="00555"/>
        <s v="00556"/>
        <s v="00557"/>
        <s v="00558"/>
        <s v="00559"/>
        <s v="00560"/>
        <s v="00561"/>
        <s v="00562"/>
        <s v="00563"/>
        <s v="00564"/>
        <s v="00565"/>
        <s v="00566"/>
        <s v="00567"/>
        <s v="00568"/>
        <s v="00569"/>
        <s v="00570"/>
        <s v="00571"/>
        <s v="01909"/>
        <s v="01914"/>
        <s v="01910"/>
        <s v="01913"/>
        <s v="01911"/>
        <s v="01912"/>
        <s v="01902"/>
        <s v="01903"/>
        <s v="01904"/>
        <s v="01908"/>
        <s v="01905"/>
        <s v="01907"/>
        <s v="01906"/>
        <s v="01531"/>
        <s v="01530"/>
        <s v="01529"/>
        <s v="01528"/>
        <s v="01527"/>
        <s v="01515"/>
        <s v="01514"/>
        <s v="01513"/>
        <s v="01512"/>
        <s v="01511"/>
        <s v="01510"/>
        <s v="01509"/>
        <s v="01459"/>
        <s v="01457"/>
        <s v="01456"/>
        <s v="01533"/>
        <s v="01532"/>
        <s v="01526"/>
        <s v="01525"/>
        <s v="01524"/>
        <s v="01523"/>
        <s v="01522"/>
        <s v="01521"/>
        <s v="01520"/>
        <s v="01519"/>
        <s v="01518"/>
        <s v="01517"/>
        <s v="01516"/>
        <s v="01508"/>
        <s v="01507"/>
        <s v="01506"/>
        <s v="01505"/>
        <s v="01504"/>
        <s v="01503"/>
        <s v="01502"/>
        <s v="01501"/>
        <s v="01500"/>
        <s v="01499"/>
        <s v="01498"/>
        <s v="01497"/>
        <s v="01496"/>
        <s v="01495"/>
        <s v="01494"/>
        <s v="01493"/>
        <s v="01492"/>
        <s v="01491"/>
        <s v="01490"/>
        <s v="01489"/>
        <s v="01488"/>
        <s v="01487"/>
        <s v="01486"/>
        <s v="01485"/>
        <s v="01484"/>
        <s v="01483"/>
        <s v="01482"/>
        <s v="01481"/>
        <s v="01480"/>
        <s v="01479"/>
        <s v="01478"/>
        <s v="01477"/>
        <s v="01476"/>
        <s v="01475"/>
        <s v="01474"/>
        <s v="01473"/>
        <s v="01472"/>
        <s v="01471"/>
        <s v="01470"/>
        <s v="01469"/>
        <s v="01468"/>
        <s v="01467"/>
        <s v="01466"/>
        <s v="01465"/>
        <s v="01464"/>
        <s v="01463"/>
        <s v="01462"/>
        <s v="01461"/>
        <s v="01460"/>
        <s v="01458"/>
        <s v="01455"/>
        <s v="01454"/>
        <s v="01453"/>
        <s v="01452"/>
        <s v="01451"/>
        <s v="01450"/>
        <s v="01449"/>
        <s v="01448"/>
        <s v="01447"/>
        <s v="01623"/>
        <s v="01649"/>
        <s v="01624"/>
        <s v="01650"/>
        <s v="01638"/>
        <s v="01639"/>
        <s v="01737"/>
        <s v="01736"/>
        <s v="01735"/>
        <s v="01734"/>
        <s v="01651"/>
        <s v="01733"/>
        <s v="01652"/>
        <s v="01732"/>
        <s v="01578"/>
        <s v="01731"/>
        <s v="01579"/>
        <s v="01730"/>
        <s v="01580"/>
        <s v="01729"/>
        <s v="01581"/>
        <s v="01727"/>
        <s v="01657"/>
        <s v="01726"/>
        <s v="01658"/>
        <s v="01725"/>
        <s v="01659"/>
        <s v="01724"/>
        <s v="01660"/>
        <s v="01661"/>
        <s v="01722"/>
        <s v="01662"/>
        <s v="01663"/>
        <s v="01720"/>
        <s v="01664"/>
        <s v="01719"/>
        <s v="01582"/>
        <s v="01718"/>
        <s v="01583"/>
        <s v="01665"/>
        <s v="01716"/>
        <s v="01653"/>
        <s v="01715"/>
        <s v="01654"/>
        <s v="01714"/>
        <s v="01584"/>
        <s v="01713"/>
        <s v="01585"/>
        <s v="01712"/>
        <s v="01586"/>
        <s v="01711"/>
        <s v="01587"/>
        <s v="01710"/>
        <s v="01655"/>
        <s v="01709"/>
        <s v="01656"/>
        <s v="01708"/>
        <s v="01666"/>
        <s v="01707"/>
        <s v="01667"/>
        <s v="01706"/>
        <s v="01668"/>
        <s v="01705"/>
        <s v="01669"/>
        <s v="01704"/>
        <s v="01670"/>
        <s v="01703"/>
        <s v="01671"/>
        <s v="01702"/>
        <s v="01672"/>
        <s v="01701"/>
        <s v="01673"/>
        <s v="01700"/>
        <s v="01674"/>
        <s v="01699"/>
        <s v="01675"/>
        <s v="01698"/>
        <s v="01676"/>
        <s v="01697"/>
        <s v="01677"/>
        <s v="01696"/>
        <s v="01678"/>
        <s v="01695"/>
        <s v="01679"/>
        <s v="01694"/>
        <s v="01680"/>
        <s v="01693"/>
        <s v="01681"/>
        <s v="01692"/>
        <s v="01588"/>
        <s v="01691"/>
        <s v="01589"/>
        <s v="01738"/>
        <s v="01590"/>
        <s v="01689"/>
        <s v="01591"/>
        <s v="01688"/>
        <s v="01592"/>
        <s v="01687"/>
        <s v="01593"/>
        <s v="01686"/>
        <s v="01594"/>
        <s v="01685"/>
        <s v="01595"/>
        <s v="01684"/>
        <s v="01596"/>
        <s v="01683"/>
        <s v="01597"/>
        <s v="01682"/>
        <s v="01598"/>
        <s v="01599"/>
        <s v="01600"/>
        <s v="01601"/>
        <s v="01602"/>
        <s v="01603"/>
        <s v="01604"/>
        <s v="01605"/>
        <s v="01606"/>
        <s v="01607"/>
        <s v="01608"/>
        <s v="01609"/>
        <s v="01610"/>
        <s v="01611"/>
        <s v="01612"/>
        <s v="01613"/>
        <s v="01614"/>
        <s v="01615"/>
        <s v="01616"/>
        <s v="01617"/>
        <s v="01618"/>
        <s v="01648"/>
        <s v="01647"/>
        <s v="01646"/>
        <s v="01645"/>
        <s v="01644"/>
        <s v="01643"/>
        <s v="01642"/>
        <s v="01641"/>
        <s v="01640"/>
        <s v="01637"/>
        <s v="01636"/>
        <s v="01619"/>
        <s v="01635"/>
        <s v="01620"/>
        <s v="01634"/>
        <s v="01621"/>
        <s v="01633"/>
        <s v="01622"/>
        <s v="01632"/>
        <s v="01631"/>
        <s v="01630"/>
        <s v="01629"/>
        <s v="01628"/>
        <s v="01625"/>
        <s v="01627"/>
        <s v="01626"/>
        <s v="01577"/>
        <s v="01576"/>
        <s v="01575"/>
        <s v="01574"/>
        <s v="01573"/>
        <s v="01572"/>
        <s v="01571"/>
        <s v="01570"/>
        <s v="01569"/>
        <s v="01568"/>
        <s v="01567"/>
        <s v="01566"/>
        <s v="02257"/>
        <s v="02256"/>
        <s v="02255"/>
        <s v="02254"/>
        <s v="02253"/>
        <s v="02252"/>
        <s v="02251"/>
        <s v="02250"/>
        <s v="02249"/>
        <s v="02248"/>
        <s v="02247"/>
        <s v="02246"/>
        <s v="02245"/>
        <s v="02244"/>
        <s v="02243"/>
        <s v="02242"/>
        <s v="02241"/>
        <s v="02240"/>
        <s v="02239"/>
        <s v="02238"/>
        <s v="02237"/>
        <s v="02236"/>
        <s v="02235"/>
        <s v="02234"/>
        <s v="02233"/>
        <s v="02232"/>
        <s v="02231"/>
        <s v="02230"/>
        <s v="02229"/>
        <s v="02228"/>
        <s v="02227"/>
        <s v="02226"/>
        <s v="02225"/>
        <s v="02340"/>
        <s v="02395"/>
        <s v="02341"/>
        <s v="02394"/>
        <s v="02342"/>
        <s v="02393"/>
        <s v="02343"/>
        <s v="02392"/>
        <s v="02344"/>
        <s v="02391"/>
        <s v="02345"/>
        <s v="02390"/>
        <s v="02346"/>
        <s v="02389"/>
        <s v="02347"/>
        <s v="02388"/>
        <s v="02348"/>
        <s v="02387"/>
        <s v="02349"/>
        <s v="02386"/>
        <s v="02385"/>
        <s v="02351"/>
        <s v="02384"/>
        <s v="02352"/>
        <s v="02383"/>
        <s v="02353"/>
        <s v="02382"/>
        <s v="02354"/>
        <s v="02381"/>
        <s v="02355"/>
        <s v="02380"/>
        <s v="02356"/>
        <s v="02379"/>
        <s v="02357"/>
        <s v="02378"/>
        <s v="02358"/>
        <s v="02377"/>
        <s v="02359"/>
        <s v="02376"/>
        <s v="02360"/>
        <s v="02361"/>
        <s v="02362"/>
        <s v="02373"/>
        <s v="02363"/>
        <s v="02372"/>
        <s v="02364"/>
        <s v="02371"/>
        <s v="02365"/>
        <s v="02370"/>
        <s v="02366"/>
        <s v="02369"/>
        <s v="02368"/>
        <s v="02367"/>
        <s v="02684"/>
        <s v="02704"/>
        <s v="02763"/>
        <s v="02705"/>
        <s v="02685"/>
        <s v="02762"/>
        <s v="02686"/>
        <s v="02761"/>
        <s v="02698"/>
        <s v="02714"/>
        <s v="02699"/>
        <s v="02760"/>
        <s v="02700"/>
        <s v="02759"/>
        <s v="02701"/>
        <s v="02758"/>
        <s v="02702"/>
        <s v="02754"/>
        <s v="02757"/>
        <s v="02703"/>
        <s v="02756"/>
        <s v="02755"/>
        <s v="02706"/>
        <s v="02753"/>
        <s v="02707"/>
        <s v="02752"/>
        <s v="02687"/>
        <s v="02751"/>
        <s v="02689"/>
        <s v="02750"/>
        <s v="02690"/>
        <s v="02749"/>
        <s v="02691"/>
        <s v="02748"/>
        <s v="02692"/>
        <s v="02747"/>
        <s v="02708"/>
        <s v="02746"/>
        <s v="02709"/>
        <s v="02745"/>
        <s v="02710"/>
        <s v="02744"/>
        <s v="02711"/>
        <s v="02743"/>
        <s v="02693"/>
        <s v="02742"/>
        <s v="02694"/>
        <s v="02741"/>
        <s v="02695"/>
        <s v="02740"/>
        <s v="02696"/>
        <s v="02739"/>
        <s v="02697"/>
        <s v="02738"/>
        <s v="02715"/>
        <s v="02737"/>
        <s v="02716"/>
        <s v="02736"/>
        <s v="02717"/>
        <s v="02735"/>
        <s v="02718"/>
        <s v="02734"/>
        <s v="02727"/>
        <s v="02733"/>
        <s v="02719"/>
        <s v="02732"/>
        <s v="02720"/>
        <s v="02731"/>
        <s v="02728"/>
        <s v="02730"/>
        <s v="02721"/>
        <s v="02729"/>
        <s v="02722"/>
        <s v="02723"/>
        <s v="02724"/>
        <s v="02726"/>
        <s v="02725"/>
        <s v="02713"/>
        <s v="02712"/>
        <s v="03156"/>
        <s v="03128"/>
        <s v="03157"/>
        <s v="03123"/>
        <s v="03160"/>
        <s v="03159"/>
        <s v="03161"/>
        <s v="03158"/>
        <s v="03143"/>
        <s v="03127"/>
        <s v="03144"/>
        <s v="03126"/>
        <s v="03146"/>
        <s v="03125"/>
        <s v="03147"/>
        <s v="03124"/>
        <s v="03170"/>
        <s v="03122"/>
        <s v="03149"/>
        <s v="03121"/>
        <s v="03150"/>
        <s v="03120"/>
        <s v="03145"/>
        <s v="03119"/>
        <s v="03142"/>
        <s v="03141"/>
        <s v="03171"/>
        <s v="03140"/>
        <s v="03152"/>
        <s v="03139"/>
        <s v="03153"/>
        <s v="03138"/>
        <s v="03154"/>
        <s v="03137"/>
        <s v="03155"/>
        <s v="03136"/>
        <s v="03129"/>
        <s v="03135"/>
        <s v="03130"/>
        <s v="03134"/>
        <s v="03131"/>
        <s v="03133"/>
        <s v="03132"/>
        <s v="03162"/>
        <s v="03169"/>
        <s v="03163"/>
        <s v="03168"/>
        <s v="03164"/>
        <s v="03167"/>
        <s v="03165"/>
        <s v="03166"/>
        <s v="03312"/>
        <s v="03392"/>
        <s v="03313"/>
        <s v="03391"/>
        <s v="03314"/>
        <s v="03390"/>
        <s v="03315"/>
        <s v="03389"/>
        <s v="03310"/>
        <s v="03393"/>
        <s v="03311"/>
        <s v="03387"/>
        <s v="03336"/>
        <s v="03386"/>
        <s v="03337"/>
        <s v="03385"/>
        <s v="03338"/>
        <s v="03384"/>
        <s v="03335"/>
        <s v="03383"/>
        <s v="03339"/>
        <s v="03382"/>
        <s v="03340"/>
        <s v="03381"/>
        <s v="03341"/>
        <s v="03380"/>
        <s v="03342"/>
        <s v="03379"/>
        <s v="03343"/>
        <s v="03378"/>
        <s v="03344"/>
        <s v="03377"/>
        <s v="03345"/>
        <s v="03376"/>
        <s v="03346"/>
        <s v="03375"/>
        <s v="03347"/>
        <s v="03374"/>
        <s v="03348"/>
        <s v="03373"/>
        <s v="03349"/>
        <s v="03372"/>
        <s v="03394"/>
        <s v="03371"/>
        <s v="03351"/>
        <s v="03370"/>
        <s v="03352"/>
        <s v="03369"/>
        <s v="03353"/>
        <s v="03368"/>
        <s v="03354"/>
        <s v="03367"/>
        <s v="03355"/>
        <s v="03366"/>
        <s v="03356"/>
        <s v="03365"/>
        <s v="03357"/>
        <s v="03364"/>
        <s v="03358"/>
        <s v="03363"/>
        <s v="03359"/>
        <s v="03362"/>
        <s v="03360"/>
        <s v="03361"/>
        <s v="03332"/>
        <s v="03331"/>
        <s v="03334"/>
        <s v="03333"/>
        <s v="03330"/>
        <s v="03329"/>
        <s v="03328"/>
        <s v="03327"/>
        <s v="03326"/>
        <s v="03325"/>
        <s v="03324"/>
        <s v="03323"/>
        <s v="03322"/>
        <s v="03321"/>
        <s v="03320"/>
        <s v="03319"/>
        <s v="03318"/>
        <s v="03317"/>
        <s v="03316"/>
        <s v="03395"/>
        <s v="03450"/>
        <s v="03396"/>
        <s v="03449"/>
        <s v="03397"/>
        <s v="03448"/>
        <s v="03398"/>
        <s v="03447"/>
        <s v="03399"/>
        <s v="03446"/>
        <s v="03400"/>
        <s v="03445"/>
        <s v="03401"/>
        <s v="03444"/>
        <s v="03402"/>
        <s v="03443"/>
        <s v="03403"/>
        <s v="03442"/>
        <s v="03404"/>
        <s v="03441"/>
        <s v="03405"/>
        <s v="03440"/>
        <s v="03406"/>
        <s v="03439"/>
        <s v="03407"/>
        <s v="03438"/>
        <s v="03408"/>
        <s v="03437"/>
        <s v="03409"/>
        <s v="03436"/>
        <s v="03431"/>
        <s v="03435"/>
        <s v="03434"/>
        <s v="03433"/>
        <s v="03432"/>
        <s v="03430"/>
        <s v="03429"/>
        <s v="03428"/>
        <s v="03427"/>
        <s v="03426"/>
        <s v="03425"/>
        <s v="03424"/>
        <s v="03423"/>
        <s v="03422"/>
        <s v="03421"/>
        <s v="03420"/>
        <s v="03410"/>
        <s v="03419"/>
        <s v="03411"/>
        <s v="03418"/>
        <s v="03412"/>
        <s v="03417"/>
        <s v="03413"/>
        <s v="03416"/>
        <s v="03414"/>
        <s v="03415"/>
        <s v="03555"/>
        <s v="03570"/>
        <s v="03556"/>
        <s v="03567"/>
        <s v="03569"/>
        <s v="03557"/>
        <s v="03568"/>
        <s v="03558"/>
        <s v="03554"/>
        <s v="03566"/>
        <s v="03534"/>
        <s v="03565"/>
        <s v="03559"/>
        <s v="03563"/>
        <s v="03571"/>
        <s v="03564"/>
        <s v="03560"/>
        <s v="03562"/>
        <s v="03561"/>
        <s v="03553"/>
        <s v="03535"/>
        <s v="03552"/>
        <s v="03536"/>
        <s v="03551"/>
        <s v="03537"/>
        <s v="03550"/>
        <s v="03538"/>
        <s v="03549"/>
        <s v="03539"/>
        <s v="03548"/>
        <s v="03540"/>
        <s v="03547"/>
        <s v="03541"/>
        <s v="03546"/>
        <s v="03542"/>
        <s v="03545"/>
        <s v="03543"/>
        <s v="03544"/>
        <s v="03702"/>
        <s v="03719"/>
        <s v="03718"/>
        <s v="03717"/>
        <s v="03716"/>
        <s v="03715"/>
        <s v="03714"/>
        <s v="03713"/>
        <s v="03712"/>
        <s v="03711"/>
        <s v="03710"/>
        <s v="03709"/>
        <s v="03708"/>
        <s v="03707"/>
        <s v="03706"/>
        <s v="03705"/>
        <s v="03704"/>
        <s v="03703"/>
        <s v="03701"/>
        <s v="03700"/>
        <s v="03699"/>
        <s v="03698"/>
        <s v="03697"/>
        <s v="03696"/>
        <s v="03695"/>
        <s v="03694"/>
        <s v="03693"/>
        <s v="03692"/>
        <s v="03691"/>
        <s v="03690"/>
        <s v="03689"/>
        <s v="03688"/>
        <s v="03687"/>
        <s v="03686"/>
        <s v="03685"/>
        <s v="03684"/>
        <s v="03682"/>
        <s v="03683"/>
        <s v="03820"/>
        <s v="03822"/>
        <s v="03889"/>
        <s v="03825"/>
        <s v="03821"/>
        <s v="03826"/>
        <s v="03888"/>
        <s v="03884"/>
        <s v="03887"/>
        <s v="03823"/>
        <s v="03886"/>
        <s v="03824"/>
        <s v="03885"/>
        <s v="03882"/>
        <s v="03879"/>
        <s v="03878"/>
        <s v="03876"/>
        <s v="03875"/>
        <s v="03869"/>
        <s v="03873"/>
        <s v="03832"/>
        <s v="03871"/>
        <s v="03867"/>
        <s v="03866"/>
        <s v="03833"/>
        <s v="03865"/>
        <s v="03834"/>
        <s v="03864"/>
        <s v="03835"/>
        <s v="03863"/>
        <s v="03862"/>
        <s v="03861"/>
        <s v="03836"/>
        <s v="03860"/>
        <s v="03837"/>
        <s v="03859"/>
        <s v="03838"/>
        <s v="03858"/>
        <s v="03839"/>
        <s v="03857"/>
        <s v="03840"/>
        <s v="03856"/>
        <s v="03855"/>
        <s v="03854"/>
        <s v="03853"/>
        <s v="03852"/>
        <s v="03841"/>
        <s v="03851"/>
        <s v="03818"/>
        <s v="03850"/>
        <s v="03819"/>
        <s v="03849"/>
        <s v="03842"/>
        <s v="03848"/>
        <s v="03843"/>
        <s v="03847"/>
        <s v="03844"/>
        <s v="03846"/>
        <s v="03845"/>
        <s v="03831"/>
        <s v="03830"/>
        <s v="03829"/>
        <s v="03828"/>
        <s v="03827"/>
        <s v="04014"/>
        <s v="04018"/>
        <s v="04051"/>
        <s v="04019"/>
        <s v="04015"/>
        <s v="04050"/>
        <s v="04016"/>
        <s v="04049"/>
        <s v="04017"/>
        <s v="04048"/>
        <s v="04047"/>
        <s v="04046"/>
        <s v="04020"/>
        <s v="04045"/>
        <s v="04021"/>
        <s v="04044"/>
        <s v="04022"/>
        <s v="04043"/>
        <s v="04023"/>
        <s v="04042"/>
        <s v="04024"/>
        <s v="04041"/>
        <s v="04025"/>
        <s v="04040"/>
        <s v="04026"/>
        <s v="04039"/>
        <s v="04027"/>
        <s v="04038"/>
        <s v="04028"/>
        <s v="04037"/>
        <s v="04029"/>
        <s v="04036"/>
        <s v="04030"/>
        <s v="04035"/>
        <s v="04031"/>
        <s v="04034"/>
        <s v="04032"/>
        <s v="04033"/>
        <s v="04013"/>
        <s v="04012"/>
        <s v="04011"/>
        <s v="04010"/>
        <s v="04009"/>
        <s v="04008"/>
        <s v="04173"/>
        <s v="04175"/>
        <s v="04215"/>
        <s v="04176"/>
        <s v="04177"/>
        <s v="04214"/>
        <s v="04179"/>
        <s v="04213"/>
        <s v="04212"/>
        <s v="04178"/>
        <s v="04211"/>
        <s v="04210"/>
        <s v="04174"/>
        <s v="04209"/>
        <s v="04191"/>
        <s v="04208"/>
        <s v="04194"/>
        <s v="04207"/>
        <s v="04195"/>
        <s v="04206"/>
        <s v="04172"/>
        <s v="04205"/>
        <s v="04170"/>
        <s v="04204"/>
        <s v="04171"/>
        <s v="04203"/>
        <s v="04196"/>
        <s v="04202"/>
        <s v="04197"/>
        <s v="04201"/>
        <s v="04200"/>
        <s v="04199"/>
        <s v="04198"/>
        <s v="04193"/>
        <s v="04192"/>
        <s v="04190"/>
        <s v="04189"/>
        <s v="04166"/>
        <s v="04165"/>
        <s v="04164"/>
        <s v="04169"/>
        <s v="04168"/>
        <s v="04167"/>
        <s v="04188"/>
        <s v="04187"/>
        <s v="04186"/>
        <s v="04185"/>
        <s v="04184"/>
        <s v="04183"/>
        <s v="04182"/>
        <s v="04181"/>
        <s v="04180"/>
        <s v="04278"/>
        <s v="04287"/>
        <s v="04315"/>
        <s v="04283"/>
        <s v="04311"/>
        <s v="04295"/>
        <s v="04284"/>
        <s v="04296"/>
        <s v="04304"/>
        <s v="04285"/>
        <s v="04303"/>
        <s v="04286"/>
        <s v="04312"/>
        <s v="04313"/>
        <s v="04288"/>
        <s v="04310"/>
        <s v="04289"/>
        <s v="04309"/>
        <s v="04290"/>
        <s v="04308"/>
        <s v="04291"/>
        <s v="04307"/>
        <s v="04292"/>
        <s v="04306"/>
        <s v="04293"/>
        <s v="04305"/>
        <s v="04294"/>
        <s v="04314"/>
        <s v="04297"/>
        <s v="04302"/>
        <s v="04298"/>
        <s v="04301"/>
        <s v="04299"/>
        <s v="04300"/>
        <s v="04282"/>
        <s v="04281"/>
        <s v="04280"/>
        <s v="04277"/>
        <s v="04279"/>
        <s v="04469"/>
        <s v="04470"/>
        <s v="04471"/>
        <s v="04472"/>
        <s v="04473"/>
        <s v="04482"/>
        <s v="04483"/>
        <s v="04484"/>
        <s v="04485"/>
        <s v="04486"/>
        <s v="04487"/>
        <s v="04488"/>
        <s v="04489"/>
        <s v="04490"/>
        <s v="04474"/>
        <s v="04475"/>
        <s v="04476"/>
        <s v="04491"/>
        <s v="04477"/>
        <s v="04478"/>
        <s v="04479"/>
        <s v="04480"/>
        <s v="04481"/>
        <s v="04468"/>
        <s v="04467"/>
        <s v="04466"/>
        <s v="04465"/>
        <s v="04464"/>
        <s v="04463"/>
        <s v="04462"/>
        <s v="04461"/>
        <s v="04460"/>
        <s v="04459"/>
        <s v="04458"/>
        <s v="04457"/>
        <s v="04456"/>
        <s v="04455"/>
        <s v="04454"/>
        <s v="04453"/>
        <s v="04452"/>
        <s v="04451"/>
        <s v="04450"/>
        <s v="04449"/>
        <s v="04448"/>
        <s v="04447"/>
        <s v="04446"/>
        <s v="04445"/>
        <s v="04444"/>
        <s v="04443"/>
        <s v="04442"/>
        <s v="04441"/>
        <s v="04440"/>
        <s v="04439"/>
        <s v="04592"/>
        <s v="04594"/>
        <s v="04596"/>
        <s v="04597"/>
        <s v="04598"/>
        <s v="04599"/>
        <s v="04600"/>
        <s v="04602"/>
        <s v="04603"/>
        <s v="04601"/>
        <s v="04595"/>
        <s v="04590"/>
        <s v="04591"/>
        <s v="04593"/>
        <s v="04589"/>
        <s v="04588"/>
        <s v="04587"/>
        <s v="04586"/>
        <s v="04585"/>
        <s v="04584"/>
        <s v="04583"/>
        <s v="04582"/>
        <s v="04581"/>
        <s v="04580"/>
        <s v="04579"/>
        <s v="04578"/>
        <s v="04607"/>
        <s v="04643"/>
        <s v="04608"/>
        <s v="04636"/>
        <s v="04640"/>
        <s v="04641"/>
        <s v="04638"/>
        <s v="04610"/>
        <s v="04637"/>
        <s v="04612"/>
        <s v="04611"/>
        <s v="04639"/>
        <s v="04642"/>
        <s v="04635"/>
        <s v="04634"/>
        <s v="04613"/>
        <s v="04628"/>
        <s v="04614"/>
        <s v="04627"/>
        <s v="04615"/>
        <s v="04626"/>
        <s v="04616"/>
        <s v="04625"/>
        <s v="04617"/>
        <s v="04633"/>
        <s v="04618"/>
        <s v="04632"/>
        <s v="04619"/>
        <s v="04631"/>
        <s v="04630"/>
        <s v="04629"/>
        <s v="04624"/>
        <s v="04623"/>
        <s v="04622"/>
        <s v="04621"/>
        <s v="04620"/>
        <s v="04795"/>
        <s v="04827"/>
        <s v="04826"/>
        <s v="04828"/>
        <s v="04825"/>
        <s v="04804"/>
        <s v="04824"/>
        <s v="04822"/>
        <s v="04806"/>
        <s v="04810"/>
        <s v="04811"/>
        <s v="04823"/>
        <s v="04797"/>
        <s v="04798"/>
        <s v="04794"/>
        <s v="04796"/>
        <s v="04800"/>
        <s v="04799"/>
        <s v="04821"/>
        <s v="04801"/>
        <s v="04820"/>
        <s v="04802"/>
        <s v="04819"/>
        <s v="04803"/>
        <s v="04818"/>
        <s v="04817"/>
        <s v="04805"/>
        <s v="04815"/>
        <s v="04816"/>
        <s v="04807"/>
        <s v="04814"/>
        <s v="04813"/>
        <s v="04812"/>
        <s v="04808"/>
        <s v="04809"/>
        <s v="04938"/>
        <s v="04911"/>
        <s v="04939"/>
        <s v="04940"/>
        <s v="04912"/>
        <s v="04913"/>
        <s v="04914"/>
        <s v="04921"/>
        <s v="04920"/>
        <s v="04915"/>
        <s v="04919"/>
        <s v="04916"/>
        <s v="04922"/>
        <s v="04942"/>
        <s v="04923"/>
        <s v="04941"/>
        <s v="04924"/>
        <s v="04925"/>
        <s v="04926"/>
        <s v="04927"/>
        <s v="04929"/>
        <s v="04928"/>
        <s v="04932"/>
        <s v="04933"/>
        <s v="04937"/>
        <s v="04934"/>
        <s v="04936"/>
        <s v="04935"/>
        <s v="04931"/>
        <s v="04930"/>
        <s v="04917"/>
        <s v="04918"/>
        <s v="05055"/>
        <s v="05081"/>
        <s v="05056"/>
        <s v="05087"/>
        <s v="05057"/>
        <s v="05086"/>
        <s v="05059"/>
        <s v="05085"/>
        <s v="05060"/>
        <s v="05084"/>
        <s v="05061"/>
        <s v="05083"/>
        <s v="05062"/>
        <s v="05082"/>
        <s v="05058"/>
        <s v="05080"/>
        <s v="05044"/>
        <s v="05079"/>
        <s v="05045"/>
        <s v="05078"/>
        <s v="05048"/>
        <s v="05077"/>
        <s v="05076"/>
        <s v="05049"/>
        <s v="05075"/>
        <s v="05050"/>
        <s v="05074"/>
        <s v="05051"/>
        <s v="05073"/>
        <s v="05052"/>
        <s v="05072"/>
        <s v="05053"/>
        <s v="05071"/>
        <s v="05054"/>
        <s v="05070"/>
        <s v="05046"/>
        <s v="05069"/>
        <s v="05047"/>
        <s v="05068"/>
        <s v="05067"/>
        <s v="05066"/>
        <s v="05065"/>
        <s v="05064"/>
        <s v="05063"/>
        <s v="05043"/>
        <s v="05157"/>
        <s v="05191"/>
        <s v="05158"/>
        <s v="05190"/>
        <s v="05159"/>
        <s v="05189"/>
        <s v="05164"/>
        <s v="05188"/>
        <s v="05184"/>
        <s v="05187"/>
        <s v="05185"/>
        <s v="05186"/>
        <s v="05165"/>
        <s v="05166"/>
        <s v="05167"/>
        <s v="05183"/>
        <s v="05168"/>
        <s v="05182"/>
        <s v="05169"/>
        <s v="05181"/>
        <s v="05170"/>
        <s v="05180"/>
        <s v="05171"/>
        <s v="05179"/>
        <s v="05172"/>
        <s v="05178"/>
        <s v="05173"/>
        <s v="05177"/>
        <s v="05174"/>
        <s v="05176"/>
        <s v="05175"/>
        <s v="05163"/>
        <s v="05162"/>
        <s v="05160"/>
        <s v="05161"/>
        <s v="05350"/>
        <s v="05355"/>
        <s v="05390"/>
        <s v="05351"/>
        <s v="05389"/>
        <s v="05352"/>
        <s v="05388"/>
        <s v="05353"/>
        <s v="05387"/>
        <s v="05354"/>
        <s v="05386"/>
        <s v="05385"/>
        <s v="05356"/>
        <s v="05384"/>
        <s v="05357"/>
        <s v="05383"/>
        <s v="05359"/>
        <s v="05382"/>
        <s v="05360"/>
        <s v="05381"/>
        <s v="05361"/>
        <s v="05380"/>
        <s v="05362"/>
        <s v="05379"/>
        <s v="05363"/>
        <s v="05378"/>
        <s v="05364"/>
        <s v="05377"/>
        <s v="05365"/>
        <s v="05376"/>
        <s v="05366"/>
        <s v="05375"/>
        <s v="05367"/>
        <s v="05374"/>
        <s v="05368"/>
        <s v="05373"/>
        <s v="05369"/>
        <s v="05372"/>
        <s v="05370"/>
        <s v="05371"/>
        <s v="05358"/>
        <s v="05715"/>
        <s v="05716"/>
        <s v="05720"/>
        <s v="05711"/>
        <s v="05712"/>
        <s v="05717"/>
        <s v="05714"/>
        <s v="05721"/>
        <s v="05722"/>
        <s v="05723"/>
        <s v="05713"/>
        <s v="05718"/>
        <s v="05705"/>
        <s v="05719"/>
        <s v="05706"/>
        <s v="05707"/>
        <s v="05708"/>
        <s v="05709"/>
        <s v="05710"/>
        <s v="05699"/>
        <s v="05700"/>
        <s v="05704"/>
        <s v="05701"/>
        <s v="05703"/>
        <s v="05702"/>
        <s v="05698"/>
        <s v="05697"/>
        <s v="05696"/>
        <s v="05695"/>
        <s v="05694"/>
        <s v="05693"/>
        <s v="05692"/>
        <s v="05691"/>
        <s v="05690"/>
        <s v="05689"/>
        <s v="05688"/>
        <s v="05687"/>
        <s v="05686"/>
        <s v="05685"/>
        <s v="05684"/>
        <s v="05683"/>
        <s v="05682"/>
        <s v="05681"/>
        <s v="05680"/>
        <s v="05679"/>
        <s v="05678"/>
        <s v="05677"/>
        <s v="05676"/>
        <s v="05675"/>
        <s v="05674"/>
        <s v="05673"/>
        <s v="05672"/>
        <s v="05671"/>
        <s v="05670"/>
        <s v="05669"/>
        <s v="05668"/>
        <s v="05667"/>
        <s v="05666"/>
        <s v="05665"/>
        <s v="05664"/>
        <s v="05663"/>
        <s v="05662"/>
        <s v="05661"/>
        <s v="05660"/>
        <s v="05659"/>
        <s v="05728"/>
        <s v="05765"/>
        <s v="05731"/>
        <s v="05764"/>
        <s v="05729"/>
        <s v="05763"/>
        <s v="05730"/>
        <s v="05762"/>
        <s v="05732"/>
        <s v="05761"/>
        <s v="05760"/>
        <s v="05733"/>
        <s v="05759"/>
        <s v="05734"/>
        <s v="05758"/>
        <s v="05735"/>
        <s v="05757"/>
        <s v="05736"/>
        <s v="05756"/>
        <s v="05737"/>
        <s v="05755"/>
        <s v="05738"/>
        <s v="05754"/>
        <s v="05739"/>
        <s v="05753"/>
        <s v="05740"/>
        <s v="05752"/>
        <s v="05741"/>
        <s v="05751"/>
        <s v="05742"/>
        <s v="05750"/>
        <s v="05743"/>
        <s v="05749"/>
        <s v="05744"/>
        <s v="05748"/>
        <s v="05745"/>
        <s v="05747"/>
        <s v="05746"/>
        <s v="05724"/>
        <s v="05726"/>
        <s v="05725"/>
        <s v="05727"/>
        <s v="-" u="1"/>
      </sharedItems>
    </cacheField>
    <cacheField name="no_SPBY" numFmtId="0">
      <sharedItems count="1750">
        <s v="01150"/>
        <s v="01151"/>
        <s v="01152"/>
        <s v="01153"/>
        <s v="01154"/>
        <s v="01155"/>
        <s v="01156"/>
        <s v="01157"/>
        <s v="01158"/>
        <s v="01159"/>
        <s v="01160"/>
        <s v="01161"/>
        <s v="01162"/>
        <s v="01163"/>
        <s v="01164"/>
        <s v="01165"/>
        <s v="01166"/>
        <s v="01167"/>
        <s v="01168"/>
        <s v="01169"/>
        <s v="01170"/>
        <s v="01171"/>
        <s v="01172"/>
        <s v="01173"/>
        <s v="01174"/>
        <s v="01175"/>
        <s v="01176"/>
        <s v="01177"/>
        <s v="01179"/>
        <s v="01181"/>
        <s v="01182"/>
        <s v="01186"/>
        <s v="01190"/>
        <s v="01192"/>
        <s v="01193"/>
        <s v="01194"/>
        <s v="01195"/>
        <s v="01196"/>
        <s v="01197"/>
        <s v="01198"/>
        <s v="01199"/>
        <s v="01200"/>
        <s v="01201"/>
        <s v="01202"/>
        <s v="01203"/>
        <s v="01214"/>
        <s v="01215"/>
        <s v="01216"/>
        <s v="01217"/>
        <s v="01218"/>
        <s v="01219"/>
        <s v="01220"/>
        <s v="01221"/>
        <s v="01222"/>
        <s v="01223"/>
        <s v="01224"/>
        <s v="01225"/>
        <s v="01226"/>
        <s v="01227"/>
        <s v="01228"/>
        <s v="01229"/>
        <s v="01230"/>
        <s v="01231"/>
        <s v="01232"/>
        <s v="01233"/>
        <s v="01234"/>
        <s v="01235"/>
        <s v="01236"/>
        <s v="01237"/>
        <s v="01238"/>
        <s v="01239"/>
        <s v="01240"/>
        <s v="01241"/>
        <s v="01242"/>
        <s v="01243"/>
        <s v="01244"/>
        <s v="01245"/>
        <s v="01246"/>
        <s v="01247"/>
        <s v="01248"/>
        <s v="01249"/>
        <s v="01250"/>
        <s v="01251"/>
        <s v="01252"/>
        <s v="01253"/>
        <s v="01436"/>
        <s v="01439"/>
        <s v="01441"/>
        <s v="01444"/>
        <s v="01447"/>
        <s v="01448"/>
        <s v="01449"/>
        <s v="01451"/>
        <s v="01453"/>
        <s v="01454"/>
        <s v="01455"/>
        <s v="01456"/>
        <s v="01457"/>
        <s v="01458"/>
        <s v="01459"/>
        <s v="01460"/>
        <s v="01461"/>
        <s v="01462"/>
        <s v="01471"/>
        <s v="01473"/>
        <s v="01475"/>
        <s v="01478"/>
        <s v="01482"/>
        <s v="01483"/>
        <s v="01490"/>
        <s v="01496"/>
        <s v="01497"/>
        <s v="01498"/>
        <s v="01499"/>
        <s v="01500"/>
        <s v="01501"/>
        <s v="01502"/>
        <s v="01503"/>
        <s v="01504"/>
        <s v="01505"/>
        <s v="01506"/>
        <s v="01507"/>
        <s v="01508"/>
        <s v="01509"/>
        <s v="01510"/>
        <s v="01511"/>
        <s v="01512"/>
        <s v="01513"/>
        <s v="01514"/>
        <s v="01515"/>
        <s v="01516"/>
        <s v="01517"/>
        <s v="01518"/>
        <s v="01519"/>
        <s v="01520"/>
        <s v="01521"/>
        <s v="01522"/>
        <s v="01523"/>
        <s v="01524"/>
        <s v="01525"/>
        <s v="00758"/>
        <s v="00759"/>
        <s v="00760"/>
        <s v="00761"/>
        <s v="00765"/>
        <s v="00770"/>
        <s v="00772"/>
        <s v="00779"/>
        <s v="00786"/>
        <s v="00789"/>
        <s v="00798"/>
        <s v="00815"/>
        <s v="00816"/>
        <s v="00817"/>
        <s v="00818"/>
        <s v="00819"/>
        <s v="00820"/>
        <s v="00821"/>
        <s v="00822"/>
        <s v="00823"/>
        <s v="00824"/>
        <s v="00825"/>
        <s v="00826"/>
        <s v="00827"/>
        <s v="00828"/>
        <s v="00829"/>
        <s v="00831"/>
        <s v="00843"/>
        <s v="00844"/>
        <s v="00845"/>
        <s v="00846"/>
        <s v="00847"/>
        <s v="00848"/>
        <s v="00849"/>
        <s v="00850"/>
        <s v="00851"/>
        <s v="00852"/>
        <s v="00853"/>
        <s v="00854"/>
        <s v="00855"/>
        <s v="00856"/>
        <s v="00857"/>
        <s v="00858"/>
        <s v="00859"/>
        <s v="00860"/>
        <s v="00861"/>
        <s v="00862"/>
        <s v="00863"/>
        <s v="00864"/>
        <s v="00865"/>
        <s v="00866"/>
        <s v="00867"/>
        <s v="00868"/>
        <s v="00869"/>
        <s v="00870"/>
        <s v="00871"/>
        <s v="00872"/>
        <s v="00873"/>
        <s v="00874"/>
        <s v="00875"/>
        <s v="00876"/>
        <s v="00877"/>
        <s v="00878"/>
        <s v="00879"/>
        <s v="00102"/>
        <s v="00103"/>
        <s v="00104"/>
        <s v="00105"/>
        <s v="00106"/>
        <s v="00107"/>
        <s v="00108"/>
        <s v="00109"/>
        <s v="00110"/>
        <s v="00111"/>
        <s v="00112"/>
        <s v="00113"/>
        <s v="00114"/>
        <s v="00115"/>
        <s v="00116"/>
        <s v="00119"/>
        <s v="00120"/>
        <s v="00121"/>
        <s v="00122"/>
        <s v="00123"/>
        <s v="00124"/>
        <s v="00125"/>
        <s v="00126"/>
        <s v="00127"/>
        <s v="00128"/>
        <s v="00129"/>
        <s v="00130"/>
        <s v="00131"/>
        <s v="00132"/>
        <s v="00133"/>
        <s v="00134"/>
        <s v="00135"/>
        <s v="00136"/>
        <s v="00137"/>
        <s v="00138"/>
        <s v="00139"/>
        <s v="00140"/>
        <s v="00141"/>
        <s v="00142"/>
        <s v="00143"/>
        <s v="00144"/>
        <s v="00145"/>
        <s v="00146"/>
        <s v="00147"/>
        <s v="00148"/>
        <s v="00149"/>
        <s v="00150"/>
        <s v="00151"/>
        <s v="00152"/>
        <s v="00358"/>
        <s v="00359"/>
        <s v="00360"/>
        <s v="00361"/>
        <s v="00362"/>
        <s v="00363"/>
        <s v="00364"/>
        <s v="00365"/>
        <s v="00366"/>
        <s v="00367"/>
        <s v="00368"/>
        <s v="00369"/>
        <s v="00370"/>
        <s v="00371"/>
        <s v="00372"/>
        <s v="00373"/>
        <s v="00374"/>
        <s v="00375"/>
        <s v="00376"/>
        <s v="00377"/>
        <s v="00378"/>
        <s v="00379"/>
        <s v="00380"/>
        <s v="00381"/>
        <s v="00382"/>
        <s v="00383"/>
        <s v="00384"/>
        <s v="00385"/>
        <s v="00386"/>
        <s v="00387"/>
        <s v="00388"/>
        <s v="00389"/>
        <s v="00390"/>
        <s v="00391"/>
        <s v="00392"/>
        <s v="00393"/>
        <s v="00394"/>
        <s v="00395"/>
        <s v="00396"/>
        <s v="00397"/>
        <s v="00398"/>
        <s v="00399"/>
        <s v="00400"/>
        <s v="00401"/>
        <s v="00402"/>
        <s v="00403"/>
        <s v="00404"/>
        <s v="00405"/>
        <s v="00406"/>
        <s v="00407"/>
        <s v="00408"/>
        <s v="00409"/>
        <s v="00410"/>
        <s v="00411"/>
        <s v="00412"/>
        <s v="00413"/>
        <s v="00414"/>
        <s v="00415"/>
        <s v="00416"/>
        <s v="00417"/>
        <s v="00418"/>
        <s v="00419"/>
        <s v="00420"/>
        <s v="00421"/>
        <s v="00422"/>
        <s v="00423"/>
        <s v="00424"/>
        <s v="00425"/>
        <s v="00426"/>
        <s v="00427"/>
        <s v="00428"/>
        <s v="00429"/>
        <s v="00430"/>
        <s v="00431"/>
        <s v="00432"/>
        <s v="00433"/>
        <s v="00434"/>
        <s v="00435"/>
        <s v="00436"/>
        <s v="00437"/>
        <s v="00438"/>
        <s v="00439"/>
        <s v="00440"/>
        <s v="00441"/>
        <s v="00444"/>
        <s v="00445"/>
        <s v="00446"/>
        <s v="00447"/>
        <s v="00448"/>
        <s v="00449"/>
        <s v="00450"/>
        <s v="00451"/>
        <s v="00452"/>
        <s v="00453"/>
        <s v="00454"/>
        <s v="00455"/>
        <s v="00456"/>
        <s v="00457"/>
        <s v="00458"/>
        <s v="00459"/>
        <s v="00460"/>
        <s v="00461"/>
        <s v="00462"/>
        <s v="00463"/>
        <s v="00464"/>
        <s v="00465"/>
        <s v="00466"/>
        <s v="00467"/>
        <s v="00468"/>
        <s v="00469"/>
        <s v="00470"/>
        <s v="00471"/>
        <s v="00472"/>
        <s v="00473"/>
        <s v="00474"/>
        <s v="00475"/>
        <s v="00476"/>
        <s v="00477"/>
        <s v="00478"/>
        <s v="00479"/>
        <s v="00480"/>
        <s v="00481"/>
        <s v="00482"/>
        <s v="00483"/>
        <s v="00484"/>
        <s v="00485"/>
        <s v="00486"/>
        <s v="00487"/>
        <s v="00488"/>
        <s v="00489"/>
        <s v="00490"/>
        <s v="00491"/>
        <s v="00492"/>
        <s v="00493"/>
        <s v="00494"/>
        <s v="00544"/>
        <s v="00545"/>
        <s v="00546"/>
        <s v="00547"/>
        <s v="00548"/>
        <s v="00549"/>
        <s v="00550"/>
        <s v="00551"/>
        <s v="00552"/>
        <s v="00553"/>
        <s v="00554"/>
        <s v="00555"/>
        <s v="00556"/>
        <s v="00557"/>
        <s v="00558"/>
        <s v="00559"/>
        <s v="00560"/>
        <s v="00561"/>
        <s v="00562"/>
        <s v="00563"/>
        <s v="00564"/>
        <s v="00565"/>
        <s v="00566"/>
        <s v="00567"/>
        <s v="00568"/>
        <s v="00569"/>
        <s v="00570"/>
        <s v="00571"/>
        <s v="00572"/>
        <s v="00573"/>
        <s v="00574"/>
        <s v="00575"/>
        <s v="00576"/>
        <s v="00577"/>
        <s v="00579"/>
        <s v="00581"/>
        <s v="00584"/>
        <s v="00586"/>
        <s v="00588"/>
        <s v="00589"/>
        <s v="00593"/>
        <s v="00670"/>
        <s v="00671"/>
        <s v="00672"/>
        <s v="02075"/>
        <s v="02081"/>
        <s v="02077"/>
        <s v="02080"/>
        <s v="02078"/>
        <s v="02079"/>
        <s v="02060"/>
        <s v="02061"/>
        <s v="02062"/>
        <s v="02074"/>
        <s v="02063"/>
        <s v="02073"/>
        <s v="02064"/>
        <s v="01700"/>
        <s v="01691"/>
        <s v="01690"/>
        <s v="01689"/>
        <s v="01688"/>
        <s v="01668"/>
        <s v="01667"/>
        <s v="01666"/>
        <s v="01665"/>
        <s v="01664"/>
        <s v="01663"/>
        <s v="01662"/>
        <s v="01606"/>
        <s v="01604"/>
        <s v="01603"/>
        <s v="01702"/>
        <s v="01701"/>
        <s v="01679"/>
        <s v="01678"/>
        <s v="01677"/>
        <s v="01676"/>
        <s v="01675"/>
        <s v="01674"/>
        <s v="01673"/>
        <s v="01672"/>
        <s v="01671"/>
        <s v="01670"/>
        <s v="01669"/>
        <s v="01661"/>
        <s v="01660"/>
        <s v="01659"/>
        <s v="01658"/>
        <s v="01657"/>
        <s v="01656"/>
        <s v="01655"/>
        <s v="01654"/>
        <s v="01653"/>
        <s v="01652"/>
        <s v="01651"/>
        <s v="01650"/>
        <s v="01649"/>
        <s v="01648"/>
        <s v="01647"/>
        <s v="01646"/>
        <s v="01644"/>
        <s v="01643"/>
        <s v="01637"/>
        <s v="01636"/>
        <s v="01635"/>
        <s v="01634"/>
        <s v="01633"/>
        <s v="01632"/>
        <s v="01631"/>
        <s v="01630"/>
        <s v="01629"/>
        <s v="01628"/>
        <s v="01627"/>
        <s v="01626"/>
        <s v="01625"/>
        <s v="01624"/>
        <s v="01623"/>
        <s v="01622"/>
        <s v="01621"/>
        <s v="01620"/>
        <s v="01619"/>
        <s v="01618"/>
        <s v="01617"/>
        <s v="01616"/>
        <s v="01615"/>
        <s v="01614"/>
        <s v="01613"/>
        <s v="01612"/>
        <s v="01611"/>
        <s v="01610"/>
        <s v="01609"/>
        <s v="01608"/>
        <s v="01607"/>
        <s v="01605"/>
        <s v="01602"/>
        <s v="01601"/>
        <s v="01600"/>
        <s v="01599"/>
        <s v="01598"/>
        <s v="01597"/>
        <s v="01596"/>
        <s v="01595"/>
        <s v="01594"/>
        <s v="01762"/>
        <s v="01788"/>
        <s v="01763"/>
        <s v="01789"/>
        <s v="01777"/>
        <s v="01778"/>
        <s v="01905"/>
        <s v="01903"/>
        <s v="01874"/>
        <s v="01873"/>
        <s v="01790"/>
        <s v="01872"/>
        <s v="01791"/>
        <s v="01871"/>
        <s v="01717"/>
        <s v="01870"/>
        <s v="01718"/>
        <s v="01869"/>
        <s v="01719"/>
        <s v="01868"/>
        <s v="01720"/>
        <s v="01867"/>
        <s v="01866"/>
        <s v="01796"/>
        <s v="01865"/>
        <s v="01797"/>
        <s v="01864"/>
        <s v="01798"/>
        <s v="01863"/>
        <s v="01799"/>
        <s v="01862"/>
        <s v="01800"/>
        <s v="01861"/>
        <s v="01801"/>
        <s v="01860"/>
        <s v="01802"/>
        <s v="01859"/>
        <s v="01803"/>
        <s v="01858"/>
        <s v="01721"/>
        <s v="01857"/>
        <s v="01722"/>
        <s v="01856"/>
        <s v="01804"/>
        <s v="01855"/>
        <s v="01792"/>
        <s v="01854"/>
        <s v="01793"/>
        <s v="01853"/>
        <s v="01723"/>
        <s v="01852"/>
        <s v="01724"/>
        <s v="01851"/>
        <s v="01725"/>
        <s v="01850"/>
        <s v="01726"/>
        <s v="01849"/>
        <s v="01794"/>
        <s v="01848"/>
        <s v="01795"/>
        <s v="01847"/>
        <s v="01805"/>
        <s v="01846"/>
        <s v="01806"/>
        <s v="01845"/>
        <s v="01807"/>
        <s v="01844"/>
        <s v="01808"/>
        <s v="01843"/>
        <s v="01809"/>
        <s v="01842"/>
        <s v="01810"/>
        <s v="01841"/>
        <s v="01811"/>
        <s v="01840"/>
        <s v="01812"/>
        <s v="01839"/>
        <s v="01813"/>
        <s v="01838"/>
        <s v="01814"/>
        <s v="01837"/>
        <s v="01815"/>
        <s v="01836"/>
        <s v="01816"/>
        <s v="01835"/>
        <s v="01817"/>
        <s v="01834"/>
        <s v="01818"/>
        <s v="01833"/>
        <s v="01819"/>
        <s v="01832"/>
        <s v="01820"/>
        <s v="01831"/>
        <s v="01727"/>
        <s v="01830"/>
        <s v="01728"/>
        <s v="01829"/>
        <s v="01729"/>
        <s v="01828"/>
        <s v="01730"/>
        <s v="01827"/>
        <s v="01731"/>
        <s v="01826"/>
        <s v="01732"/>
        <s v="01825"/>
        <s v="01733"/>
        <s v="01824"/>
        <s v="01734"/>
        <s v="01823"/>
        <s v="01735"/>
        <s v="01822"/>
        <s v="01736"/>
        <s v="01821"/>
        <s v="01737"/>
        <s v="01738"/>
        <s v="01739"/>
        <s v="01740"/>
        <s v="01741"/>
        <s v="01742"/>
        <s v="01743"/>
        <s v="01744"/>
        <s v="01745"/>
        <s v="01746"/>
        <s v="01747"/>
        <s v="01748"/>
        <s v="01749"/>
        <s v="01750"/>
        <s v="01751"/>
        <s v="01752"/>
        <s v="01753"/>
        <s v="01754"/>
        <s v="01755"/>
        <s v="01756"/>
        <s v="01757"/>
        <s v="01787"/>
        <s v="01786"/>
        <s v="01785"/>
        <s v="01784"/>
        <s v="01783"/>
        <s v="01782"/>
        <s v="01781"/>
        <s v="01780"/>
        <s v="01779"/>
        <s v="01776"/>
        <s v="01775"/>
        <s v="01758"/>
        <s v="01774"/>
        <s v="01759"/>
        <s v="01773"/>
        <s v="01760"/>
        <s v="01772"/>
        <s v="01761"/>
        <s v="01771"/>
        <s v="01770"/>
        <s v="01769"/>
        <s v="01768"/>
        <s v="01767"/>
        <s v="01764"/>
        <s v="01766"/>
        <s v="01765"/>
        <s v="01716"/>
        <s v="01715"/>
        <s v="01714"/>
        <s v="01713"/>
        <s v="01712"/>
        <s v="01711"/>
        <s v="01710"/>
        <s v="01709"/>
        <s v="01708"/>
        <s v="01707"/>
        <s v="01706"/>
        <s v="01705"/>
        <s v="02372"/>
        <s v="02371"/>
        <s v="02370"/>
        <s v="02369"/>
        <s v="02368"/>
        <s v="02367"/>
        <s v="02366"/>
        <s v="02365"/>
        <s v="02364"/>
        <s v="02296"/>
        <s v="02295"/>
        <s v="02293"/>
        <s v="02292"/>
        <s v="02291"/>
        <s v="02290"/>
        <s v="02289"/>
        <s v="02288"/>
        <s v="02287"/>
        <s v="02286"/>
        <s v="02285"/>
        <s v="02284"/>
        <s v="02283"/>
        <s v="02282"/>
        <s v="02281"/>
        <s v="02280"/>
        <s v="02279"/>
        <s v="02278"/>
        <s v="02277"/>
        <s v="02276"/>
        <s v="02275"/>
        <s v="02274"/>
        <s v="02273"/>
        <s v="02272"/>
        <s v="02455"/>
        <s v="02511"/>
        <s v="02456"/>
        <s v="02510"/>
        <s v="02457"/>
        <s v="02509"/>
        <s v="02458"/>
        <s v="02508"/>
        <s v="02459"/>
        <s v="02507"/>
        <s v="02460"/>
        <s v="02506"/>
        <s v="02461"/>
        <s v="02505"/>
        <s v="02462"/>
        <s v="02504"/>
        <s v="02463"/>
        <s v="02503"/>
        <s v="02464"/>
        <s v="02502"/>
        <s v="02465"/>
        <s v="02501"/>
        <s v="02466"/>
        <s v="02500"/>
        <s v="02467"/>
        <s v="02499"/>
        <s v="02468"/>
        <s v="02498"/>
        <s v="02469"/>
        <s v="02497"/>
        <s v="02470"/>
        <s v="02496"/>
        <s v="02471"/>
        <s v="02495"/>
        <s v="02472"/>
        <s v="02494"/>
        <s v="02473"/>
        <s v="02493"/>
        <s v="02474"/>
        <s v="02492"/>
        <s v="02475"/>
        <s v="02491"/>
        <s v="02476"/>
        <s v="02490"/>
        <s v="02477"/>
        <s v="02489"/>
        <s v="02478"/>
        <s v="02488"/>
        <s v="02479"/>
        <s v="02487"/>
        <s v="02480"/>
        <s v="02486"/>
        <s v="02481"/>
        <s v="02485"/>
        <s v="02484"/>
        <s v="02483"/>
        <s v="02724"/>
        <s v="02750"/>
        <s v="02914"/>
        <s v="02751"/>
        <s v="02725"/>
        <s v="02913"/>
        <s v="02726"/>
        <s v="02912"/>
        <s v="02744"/>
        <s v="02890"/>
        <s v="02745"/>
        <s v="02882"/>
        <s v="02746"/>
        <s v="02878"/>
        <s v="02747"/>
        <s v="02874"/>
        <s v="02748"/>
        <s v="02866"/>
        <s v="02870"/>
        <s v="02749"/>
        <s v="02868"/>
        <s v="02867"/>
        <s v="02752"/>
        <s v="02865"/>
        <s v="02753"/>
        <s v="02862"/>
        <s v="02729"/>
        <s v="02861"/>
        <s v="02731"/>
        <s v="02859"/>
        <s v="02733"/>
        <s v="02858"/>
        <s v="02734"/>
        <s v="02857"/>
        <s v="02735"/>
        <s v="02856"/>
        <s v="02754"/>
        <s v="02855"/>
        <s v="02755"/>
        <s v="02854"/>
        <s v="02756"/>
        <s v="02852"/>
        <s v="02757"/>
        <s v="02851"/>
        <s v="02739"/>
        <s v="02850"/>
        <s v="02740"/>
        <s v="02849"/>
        <s v="02741"/>
        <s v="02848"/>
        <s v="02742"/>
        <s v="02847"/>
        <s v="02743"/>
        <s v="02846"/>
        <s v="02777"/>
        <s v="02845"/>
        <s v="02779"/>
        <s v="02844"/>
        <s v="02780"/>
        <s v="02843"/>
        <s v="02781"/>
        <s v="02842"/>
        <s v="02835"/>
        <s v="02841"/>
        <s v="02782"/>
        <s v="02840"/>
        <s v="02783"/>
        <s v="02839"/>
        <s v="02836"/>
        <s v="02838"/>
        <s v="02784"/>
        <s v="02837"/>
        <s v="02785"/>
        <s v="02786"/>
        <s v="02787"/>
        <s v="02789"/>
        <s v="02788"/>
        <s v="02765"/>
        <s v="02763"/>
        <s v="03141"/>
        <s v="03191"/>
        <s v="03142"/>
        <s v="03186"/>
        <s v="03145"/>
        <s v="03144"/>
        <s v="03146"/>
        <s v="03143"/>
        <s v="03156"/>
        <s v="03190"/>
        <s v="03157"/>
        <s v="03189"/>
        <s v="03159"/>
        <s v="03188"/>
        <s v="03160"/>
        <s v="03187"/>
        <s v="03161"/>
        <s v="03185"/>
        <s v="03162"/>
        <s v="03184"/>
        <s v="03163"/>
        <s v="03183"/>
        <s v="03158"/>
        <s v="03182"/>
        <s v="03155"/>
        <s v="03181"/>
        <s v="03164"/>
        <s v="03180"/>
        <s v="03165"/>
        <s v="03179"/>
        <s v="03166"/>
        <s v="03178"/>
        <s v="03167"/>
        <s v="03177"/>
        <s v="03168"/>
        <s v="03176"/>
        <s v="03169"/>
        <s v="03175"/>
        <s v="03170"/>
        <s v="03174"/>
        <s v="03171"/>
        <s v="03173"/>
        <s v="03172"/>
        <s v="03147"/>
        <s v="03154"/>
        <s v="03148"/>
        <s v="03153"/>
        <s v="03149"/>
        <s v="03152"/>
        <s v="03150"/>
        <s v="03151"/>
        <s v="03325"/>
        <s v="03462"/>
        <s v="03327"/>
        <s v="03461"/>
        <s v="03328"/>
        <s v="03460"/>
        <s v="03330"/>
        <s v="03459"/>
        <s v="03331"/>
        <s v="03458"/>
        <s v="03332"/>
        <s v="03457"/>
        <s v="03378"/>
        <s v="03456"/>
        <s v="03425"/>
        <s v="03455"/>
        <s v="03426"/>
        <s v="03454"/>
        <s v="03377"/>
        <s v="03453"/>
        <s v="03379"/>
        <s v="03452"/>
        <s v="03417"/>
        <s v="03451"/>
        <s v="03418"/>
        <s v="03450"/>
        <s v="03380"/>
        <s v="03449"/>
        <s v="03381"/>
        <s v="03448"/>
        <s v="03382"/>
        <s v="03447"/>
        <s v="03383"/>
        <s v="03446"/>
        <s v="03384"/>
        <s v="03445"/>
        <s v="03385"/>
        <s v="03444"/>
        <s v="03386"/>
        <s v="03443"/>
        <s v="03387"/>
        <s v="03442"/>
        <s v="03388"/>
        <s v="03441"/>
        <s v="03390"/>
        <s v="03440"/>
        <s v="03392"/>
        <s v="03439"/>
        <s v="03394"/>
        <s v="03438"/>
        <s v="03395"/>
        <s v="03437"/>
        <s v="03397"/>
        <s v="03436"/>
        <s v="03399"/>
        <s v="03435"/>
        <s v="03427"/>
        <s v="03434"/>
        <s v="03428"/>
        <s v="03433"/>
        <s v="03429"/>
        <s v="03432"/>
        <s v="03430"/>
        <s v="03431"/>
        <s v="03376"/>
        <s v="03375"/>
        <s v="03367"/>
        <s v="03364"/>
        <s v="03361"/>
        <s v="03359"/>
        <s v="03357"/>
        <s v="03355"/>
        <s v="03352"/>
        <s v="03349"/>
        <s v="03345"/>
        <s v="03344"/>
        <s v="03342"/>
        <s v="03340"/>
        <s v="03338"/>
        <s v="03337"/>
        <s v="03336"/>
        <s v="03334"/>
        <s v="03333"/>
        <s v="03498"/>
        <s v="03555"/>
        <s v="03499"/>
        <s v="03554"/>
        <s v="03500"/>
        <s v="03553"/>
        <s v="03501"/>
        <s v="03552"/>
        <s v="03502"/>
        <s v="03551"/>
        <s v="03503"/>
        <s v="03550"/>
        <s v="03504"/>
        <s v="03549"/>
        <s v="03505"/>
        <s v="03548"/>
        <s v="03506"/>
        <s v="03547"/>
        <s v="03507"/>
        <s v="03546"/>
        <s v="03508"/>
        <s v="03545"/>
        <s v="03509"/>
        <s v="03544"/>
        <s v="03510"/>
        <s v="03543"/>
        <s v="03511"/>
        <s v="03542"/>
        <s v="03512"/>
        <s v="03541"/>
        <s v="03535"/>
        <s v="03540"/>
        <s v="03539"/>
        <s v="03538"/>
        <s v="03536"/>
        <s v="03533"/>
        <s v="03532"/>
        <s v="03531"/>
        <s v="03530"/>
        <s v="03529"/>
        <s v="03528"/>
        <s v="03527"/>
        <s v="03526"/>
        <s v="03525"/>
        <s v="03524"/>
        <s v="03523"/>
        <s v="03513"/>
        <s v="03522"/>
        <s v="03514"/>
        <s v="03521"/>
        <s v="03515"/>
        <s v="03520"/>
        <s v="03516"/>
        <s v="03519"/>
        <s v="03517"/>
        <s v="03518"/>
        <s v="03629"/>
        <s v="03645"/>
        <s v="03630"/>
        <s v="03642"/>
        <s v="03644"/>
        <s v="03631"/>
        <s v="03643"/>
        <s v="03632"/>
        <s v="03628"/>
        <s v="03641"/>
        <s v="03608"/>
        <s v="03640"/>
        <s v="03633"/>
        <s v="03639"/>
        <s v="03634"/>
        <s v="03638"/>
        <s v="03635"/>
        <s v="03637"/>
        <s v="03636"/>
        <s v="03627"/>
        <s v="03609"/>
        <s v="03626"/>
        <s v="03610"/>
        <s v="03625"/>
        <s v="03611"/>
        <s v="03624"/>
        <s v="03612"/>
        <s v="03623"/>
        <s v="03613"/>
        <s v="03622"/>
        <s v="03614"/>
        <s v="03621"/>
        <s v="03615"/>
        <s v="03620"/>
        <s v="03616"/>
        <s v="03619"/>
        <s v="03617"/>
        <s v="03618"/>
        <s v="03836"/>
        <s v="03834"/>
        <s v="03833"/>
        <s v="03832"/>
        <s v="03775"/>
        <s v="03774"/>
        <s v="03773"/>
        <s v="03772"/>
        <s v="03771"/>
        <s v="03770"/>
        <s v="03769"/>
        <s v="03767"/>
        <s v="03766"/>
        <s v="03755"/>
        <s v="03750"/>
        <s v="03749"/>
        <s v="03748"/>
        <s v="03747"/>
        <s v="03745"/>
        <s v="03744"/>
        <s v="03743"/>
        <s v="03741"/>
        <s v="03740"/>
        <s v="03736"/>
        <s v="03735"/>
        <s v="03734"/>
        <s v="03733"/>
        <s v="03732"/>
        <s v="03731"/>
        <s v="03729"/>
        <s v="03728"/>
        <s v="03727"/>
        <s v="03726"/>
        <s v="03724"/>
        <s v="03723"/>
        <s v="03722"/>
        <s v="03721"/>
        <s v="03720"/>
        <s v="03857"/>
        <s v="03861"/>
        <s v="03999"/>
        <s v="03867"/>
        <s v="03859"/>
        <s v="03869"/>
        <s v="03998"/>
        <s v="03994"/>
        <s v="03997"/>
        <s v="03864"/>
        <s v="03996"/>
        <s v="03865"/>
        <s v="03995"/>
        <s v="03993"/>
        <s v="03992"/>
        <s v="03991"/>
        <s v="03989"/>
        <s v="03988"/>
        <s v="03985"/>
        <s v="03987"/>
        <s v="03927"/>
        <s v="03986"/>
        <s v="03984"/>
        <s v="03982"/>
        <s v="03930"/>
        <s v="03981"/>
        <s v="03933"/>
        <s v="03980"/>
        <s v="03942"/>
        <s v="03979"/>
        <s v="03978"/>
        <s v="03976"/>
        <s v="03946"/>
        <s v="03975"/>
        <s v="03947"/>
        <s v="03973"/>
        <s v="03948"/>
        <s v="03972"/>
        <s v="03949"/>
        <s v="03971"/>
        <s v="03950"/>
        <s v="03970"/>
        <s v="03969"/>
        <s v="03968"/>
        <s v="03967"/>
        <s v="03965"/>
        <s v="03952"/>
        <s v="03964"/>
        <s v="03851"/>
        <s v="03963"/>
        <s v="03852"/>
        <s v="03962"/>
        <s v="03953"/>
        <s v="03960"/>
        <s v="03955"/>
        <s v="03959"/>
        <s v="03956"/>
        <s v="03958"/>
        <s v="03957"/>
        <s v="03874"/>
        <s v="03873"/>
        <s v="03872"/>
        <s v="03871"/>
        <s v="03870"/>
        <s v="04078"/>
        <s v="04082"/>
        <s v="04117"/>
        <s v="04083"/>
        <s v="04079"/>
        <s v="04116"/>
        <s v="04080"/>
        <s v="04115"/>
        <s v="04081"/>
        <s v="04114"/>
        <s v="04113"/>
        <s v="04112"/>
        <s v="04084"/>
        <s v="04111"/>
        <s v="04085"/>
        <s v="04110"/>
        <s v="04086"/>
        <s v="04109"/>
        <s v="04089"/>
        <s v="04108"/>
        <s v="04090"/>
        <s v="04107"/>
        <s v="04091"/>
        <s v="04106"/>
        <s v="04092"/>
        <s v="04105"/>
        <s v="04093"/>
        <s v="04104"/>
        <s v="04094"/>
        <s v="04103"/>
        <s v="04095"/>
        <s v="04102"/>
        <s v="04096"/>
        <s v="04101"/>
        <s v="04097"/>
        <s v="04100"/>
        <s v="04098"/>
        <s v="04099"/>
        <s v="04077"/>
        <s v="04076"/>
        <s v="04075"/>
        <s v="04074"/>
        <s v="04073"/>
        <s v="04072"/>
        <s v="04230"/>
        <s v="04231"/>
        <s v="04294"/>
        <s v="04232"/>
        <s v="04233"/>
        <s v="04293"/>
        <s v="04235"/>
        <s v="04292"/>
        <s v="04291"/>
        <s v="04234"/>
        <s v="04290"/>
        <s v="04289"/>
        <s v="04237"/>
        <s v="04288"/>
        <s v="04258"/>
        <s v="04287"/>
        <s v="04261"/>
        <s v="04286"/>
        <s v="04262"/>
        <s v="04274"/>
        <s v="04238"/>
        <s v="04273"/>
        <s v="04239"/>
        <s v="04272"/>
        <s v="04240"/>
        <s v="04271"/>
        <s v="04263"/>
        <s v="04270"/>
        <s v="04264"/>
        <s v="04269"/>
        <s v="04267"/>
        <s v="04266"/>
        <s v="04265"/>
        <s v="04260"/>
        <s v="04259"/>
        <s v="04257"/>
        <s v="04256"/>
        <s v="04255"/>
        <s v="04254"/>
        <s v="04253"/>
        <s v="04252"/>
        <s v="04251"/>
        <s v="04250"/>
        <s v="04249"/>
        <s v="04248"/>
        <s v="04247"/>
        <s v="04246"/>
        <s v="04245"/>
        <s v="04244"/>
        <s v="04243"/>
        <s v="04242"/>
        <s v="04241"/>
        <s v="04347"/>
        <s v="04356"/>
        <s v="04439"/>
        <s v="04352"/>
        <s v="04436"/>
        <s v="04426"/>
        <s v="04353"/>
        <s v="04427"/>
        <s v="04433"/>
        <s v="04354"/>
        <s v="04430"/>
        <s v="04355"/>
        <s v="04424"/>
        <s v="04425"/>
        <s v="04357"/>
        <s v="04408"/>
        <s v="04358"/>
        <s v="04405"/>
        <s v="04378"/>
        <s v="04402"/>
        <s v="04379"/>
        <s v="04399"/>
        <s v="04380"/>
        <s v="04397"/>
        <s v="04381"/>
        <s v="04395"/>
        <s v="04382"/>
        <s v="04393"/>
        <s v="04383"/>
        <s v="04392"/>
        <s v="04384"/>
        <s v="04391"/>
        <s v="04385"/>
        <s v="04388"/>
        <s v="04351"/>
        <s v="04350"/>
        <s v="04349"/>
        <s v="04346"/>
        <s v="04348"/>
        <s v="04536"/>
        <s v="04537"/>
        <s v="04538"/>
        <s v="04540"/>
        <s v="04541"/>
        <s v="04552"/>
        <s v="04553"/>
        <s v="04554"/>
        <s v="04555"/>
        <s v="04556"/>
        <s v="04557"/>
        <s v="04558"/>
        <s v="04559"/>
        <s v="04560"/>
        <s v="04542"/>
        <s v="04543"/>
        <s v="04544"/>
        <s v="04545"/>
        <s v="04546"/>
        <s v="04547"/>
        <s v="04548"/>
        <s v="04549"/>
        <s v="04550"/>
        <s v="04535"/>
        <s v="04534"/>
        <s v="04533"/>
        <s v="04532"/>
        <s v="04531"/>
        <s v="04530"/>
        <s v="04529"/>
        <s v="04528"/>
        <s v="04527"/>
        <s v="04526"/>
        <s v="04525"/>
        <s v="04524"/>
        <s v="04523"/>
        <s v="04522"/>
        <s v="04521"/>
        <s v="04520"/>
        <s v="04519"/>
        <s v="04518"/>
        <s v="04517"/>
        <s v="04516"/>
        <s v="04515"/>
        <s v="04514"/>
        <s v="04513"/>
        <s v="04512"/>
        <s v="04511"/>
        <s v="04510"/>
        <s v="04509"/>
        <s v="04508"/>
        <s v="04507"/>
        <s v="04506"/>
        <s v="04693"/>
        <s v="04694"/>
        <s v="04695"/>
        <s v="04696"/>
        <s v="04697"/>
        <s v="04698"/>
        <s v="04699"/>
        <s v="04701"/>
        <s v="04702"/>
        <s v="04700"/>
        <s v="04703"/>
        <s v="04690"/>
        <s v="04691"/>
        <s v="04692"/>
        <s v="04689"/>
        <s v="04688"/>
        <s v="04687"/>
        <s v="04686"/>
        <s v="04685"/>
        <s v="04684"/>
        <s v="04683"/>
        <s v="04682"/>
        <s v="04681"/>
        <s v="04680"/>
        <s v="04679"/>
        <s v="04678"/>
        <s v="04713"/>
        <s v="04791"/>
        <s v="04714"/>
        <s v="04784"/>
        <s v="04788"/>
        <s v="04717"/>
        <s v="04787"/>
        <s v="04718"/>
        <s v="04785"/>
        <s v="04719"/>
        <s v="04726"/>
        <s v="04782"/>
        <s v="04731"/>
        <s v="04781"/>
        <s v="04780"/>
        <s v="04720"/>
        <s v="04779"/>
        <s v="04722"/>
        <s v="04777"/>
        <s v="04727"/>
        <s v="04776"/>
        <s v="04728"/>
        <s v="04775"/>
        <s v="04729"/>
        <s v="04773"/>
        <s v="04730"/>
        <s v="04772"/>
        <s v="04750"/>
        <s v="04769"/>
        <s v="04768"/>
        <s v="04767"/>
        <s v="04759"/>
        <s v="04757"/>
        <s v="04754"/>
        <s v="04753"/>
        <s v="04752"/>
        <s v="04869"/>
        <s v="04897"/>
        <s v="04938"/>
        <s v="04898"/>
        <s v="04937"/>
        <s v="04902"/>
        <s v="04936"/>
        <s v="04891"/>
        <s v="04900"/>
        <s v="04931"/>
        <s v="04901"/>
        <s v="04892"/>
        <s v="04899"/>
        <s v="04871"/>
        <s v="04868"/>
        <s v="04870"/>
        <s v="04893"/>
        <s v="04872"/>
        <s v="04890"/>
        <s v="04874"/>
        <s v="04889"/>
        <s v="04875"/>
        <s v="04888"/>
        <s v="04876"/>
        <s v="04887"/>
        <s v="04886"/>
        <s v="04877"/>
        <s v="04885"/>
        <s v="04884"/>
        <s v="04878"/>
        <s v="04883"/>
        <s v="04882"/>
        <s v="04881"/>
        <s v="04879"/>
        <s v="04880"/>
        <s v="05026"/>
        <s v="05043"/>
        <s v="05027"/>
        <s v="05028"/>
        <s v="05042"/>
        <s v="05041"/>
        <s v="05040"/>
        <s v="04996"/>
        <s v="04997"/>
        <s v="05039"/>
        <s v="04998"/>
        <s v="05038"/>
        <s v="05016"/>
        <s v="05036"/>
        <s v="05017"/>
        <s v="05029"/>
        <s v="05018"/>
        <s v="05019"/>
        <s v="05021"/>
        <s v="05022"/>
        <s v="05025"/>
        <s v="05023"/>
        <s v="04991"/>
        <s v="04992"/>
        <s v="04993"/>
        <s v="05011"/>
        <s v="05013"/>
        <s v="05012"/>
        <s v="04994"/>
        <s v="04995"/>
        <s v="04989"/>
        <s v="04990"/>
        <s v="05140"/>
        <s v="05179"/>
        <s v="05141"/>
        <s v="05171"/>
        <s v="05142"/>
        <s v="05170"/>
        <s v="05144"/>
        <s v="05169"/>
        <s v="05145"/>
        <s v="05168"/>
        <s v="05146"/>
        <s v="05167"/>
        <s v="05147"/>
        <s v="05166"/>
        <s v="05143"/>
        <s v="05165"/>
        <s v="05129"/>
        <s v="05164"/>
        <s v="05130"/>
        <s v="05163"/>
        <s v="05133"/>
        <s v="05162"/>
        <s v="05161"/>
        <s v="05134"/>
        <s v="05160"/>
        <s v="05135"/>
        <s v="05159"/>
        <s v="05136"/>
        <s v="05158"/>
        <s v="05137"/>
        <s v="05157"/>
        <s v="05138"/>
        <s v="05156"/>
        <s v="05139"/>
        <s v="05155"/>
        <s v="05131"/>
        <s v="05154"/>
        <s v="05132"/>
        <s v="05153"/>
        <s v="05152"/>
        <s v="05151"/>
        <s v="05150"/>
        <s v="05149"/>
        <s v="05148"/>
        <s v="05128"/>
        <s v="05239"/>
        <s v="05274"/>
        <s v="05240"/>
        <s v="05273"/>
        <s v="05241"/>
        <s v="05272"/>
        <s v="05247"/>
        <s v="05271"/>
        <s v="05267"/>
        <s v="05270"/>
        <s v="05268"/>
        <s v="05269"/>
        <s v="05248"/>
        <s v="05249"/>
        <s v="05250"/>
        <s v="05266"/>
        <s v="05251"/>
        <s v="05265"/>
        <s v="05252"/>
        <s v="05264"/>
        <s v="05253"/>
        <s v="05263"/>
        <s v="05254"/>
        <s v="05262"/>
        <s v="05255"/>
        <s v="05261"/>
        <s v="05256"/>
        <s v="05260"/>
        <s v="05257"/>
        <s v="05259"/>
        <s v="05258"/>
        <s v="05246"/>
        <s v="05245"/>
        <s v="05242"/>
        <s v="05244"/>
        <s v="05407"/>
        <s v="05412"/>
        <s v="05448"/>
        <s v="05408"/>
        <s v="05447"/>
        <s v="05409"/>
        <s v="05446"/>
        <s v="05410"/>
        <s v="05445"/>
        <s v="05411"/>
        <s v="05444"/>
        <s v="05443"/>
        <s v="05413"/>
        <s v="05442"/>
        <s v="05414"/>
        <s v="05441"/>
        <s v="05417"/>
        <s v="05440"/>
        <s v="05418"/>
        <s v="05439"/>
        <s v="05419"/>
        <s v="05438"/>
        <s v="05420"/>
        <s v="05437"/>
        <s v="05421"/>
        <s v="05436"/>
        <s v="05422"/>
        <s v="05435"/>
        <s v="05423"/>
        <s v="05434"/>
        <s v="05424"/>
        <s v="05433"/>
        <s v="05425"/>
        <s v="05432"/>
        <s v="05426"/>
        <s v="05431"/>
        <s v="05427"/>
        <s v="05430"/>
        <s v="05428"/>
        <s v="05429"/>
        <s v="05415"/>
        <s v="05807"/>
        <s v="05808"/>
        <s v="05812"/>
        <s v="05787"/>
        <s v="05788"/>
        <s v="05809"/>
        <s v="05805"/>
        <s v="05813"/>
        <s v="05814"/>
        <s v="05815"/>
        <s v="05795"/>
        <s v="05810"/>
        <s v="05756"/>
        <s v="05811"/>
        <s v="05758"/>
        <s v="05760"/>
        <s v="05761"/>
        <s v="05762"/>
        <s v="05764"/>
        <s v="05741"/>
        <s v="05743"/>
        <s v="05752"/>
        <s v="05747"/>
        <s v="05751"/>
        <s v="05749"/>
        <s v="05740"/>
        <s v="05738"/>
        <s v="05737"/>
        <s v="05736"/>
        <s v="05734"/>
        <s v="05732"/>
        <s v="05730"/>
        <s v="05728"/>
        <s v="05726"/>
        <s v="05725"/>
        <s v="05723"/>
        <s v="05721"/>
        <s v="05716"/>
        <s v="05715"/>
        <s v="05714"/>
        <s v="05712"/>
        <s v="05711"/>
        <s v="05709"/>
        <s v="05707"/>
        <s v="05705"/>
        <s v="05688"/>
        <s v="05686"/>
        <s v="05684"/>
        <s v="05682"/>
        <s v="05680"/>
        <s v="05679"/>
        <s v="05664"/>
        <s v="05663"/>
        <s v="05655"/>
        <s v="05653"/>
        <s v="05650"/>
        <s v="05648"/>
        <s v="05646"/>
        <s v="05643"/>
        <s v="05640"/>
        <s v="05637"/>
        <s v="05635"/>
        <s v="05630"/>
        <s v="05628"/>
        <s v="05625"/>
        <s v="05826"/>
        <s v="05876"/>
        <s v="05842"/>
        <s v="05875"/>
        <s v="05840"/>
        <s v="05874"/>
        <s v="05841"/>
        <s v="05873"/>
        <s v="05843"/>
        <s v="05872"/>
        <s v="05871"/>
        <s v="05844"/>
        <s v="05870"/>
        <s v="05845"/>
        <s v="05869"/>
        <s v="05846"/>
        <s v="05868"/>
        <s v="05847"/>
        <s v="05867"/>
        <s v="05848"/>
        <s v="05866"/>
        <s v="05849"/>
        <s v="05865"/>
        <s v="05850"/>
        <s v="05864"/>
        <s v="05851"/>
        <s v="05863"/>
        <s v="05852"/>
        <s v="05862"/>
        <s v="05853"/>
        <s v="05861"/>
        <s v="05854"/>
        <s v="05860"/>
        <s v="05855"/>
        <s v="05859"/>
        <s v="05856"/>
        <s v="05858"/>
        <s v="05857"/>
        <s v="05818"/>
        <s v="05821"/>
        <s v="05820"/>
        <s v="05825"/>
        <s v="02860" u="1"/>
        <s v="02853" u="1"/>
        <s v="02884" u="1"/>
      </sharedItems>
    </cacheField>
    <cacheField name="Ref_UM" numFmtId="0">
      <sharedItems/>
    </cacheField>
    <cacheField name="PPn" numFmtId="0">
      <sharedItems containsString="0" containsBlank="1" containsNumber="1" containsInteger="1" minValue="200676" maxValue="4756757"/>
    </cacheField>
    <cacheField name="PPh21" numFmtId="0">
      <sharedItems containsString="0" containsBlank="1" containsNumber="1" containsInteger="1" minValue="75000" maxValue="1768750"/>
    </cacheField>
    <cacheField name="PPh22" numFmtId="0">
      <sharedItems containsString="0" containsBlank="1" containsNumber="1" containsInteger="1" minValue="28392" maxValue="548649"/>
    </cacheField>
    <cacheField name="PPh23" numFmtId="0">
      <sharedItems containsString="0" containsBlank="1" containsNumber="1" containsInteger="1" minValue="1600" maxValue="864865"/>
    </cacheField>
    <cacheField name="PPh28" numFmtId="0">
      <sharedItems containsString="0" containsBlank="1" containsNumber="1" containsInteger="1" minValue="5000000" maxValue="5000000"/>
    </cacheField>
    <cacheField name="Total Pajak" numFmtId="0" formula="PPn+PPh21+PPh22+PPh23+PPh28"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61805554" backgroundQuery="1" createdVersion="7" refreshedVersion="8" minRefreshableVersion="3" recordCount="0" supportSubquery="1" supportAdvancedDrill="1" xr:uid="{74F17F17-C944-4E4C-AB7A-2CF4608ADA4F}">
  <cacheSource type="external" connectionId="15"/>
  <cacheFields count="13">
    <cacheField name="[SPBY].[BA].[BA]" caption="BA" numFmtId="0" hierarchy="41" level="1">
      <sharedItems count="2">
        <s v="032.12.DL. Program Pendidikan dan Pelatihan Vokasi"/>
        <s v="032.12.WA. Program Dukungan Manajemen"/>
      </sharedItems>
    </cacheField>
    <cacheField name="[SPBY].[Nama BA].[Nama BA]" caption="Nama BA" numFmtId="0" hierarchy="42" level="1">
      <sharedItems count="3">
        <s v="2376. Pendidikan Kelautan dan Perikanan"/>
        <s v="2378. Dukungan Manajemen Internal Lingkup Badan Riset dan Sumber Daya Manusia Kelautan dan Perikanan"/>
        <s v="4345. Pendidikan dan Pelatihan Aparatur KP"/>
      </sharedItems>
    </cacheField>
    <cacheField name="[SPBY].[Es1].[Es1]" caption="Es1" numFmtId="0" hierarchy="43" level="1">
      <sharedItems count="4">
        <s v="2376.AFA. Norma, Standard, Prosedur dan Kriteria"/>
        <s v="2378.EBA. Layanan Dukungan Manajemen Internal"/>
        <s v="2378.EBD. Layanan Manajemen Kinerja Internal"/>
        <s v="4345.EBC. Layanan Manajemen SDM Internal"/>
      </sharedItems>
    </cacheField>
    <cacheField name="[SPBY].[Nama Es1].[Nama Es1]" caption="Nama Es1" numFmtId="0" hierarchy="44" level="1">
      <sharedItems count="8">
        <s v="2376.AFA.001. Norma, Standard, Prosedur dan Kriteria Pendidikan Kelautan dan Perikanan"/>
        <s v="2378.EBA.958. Layanan Hubungan Masyarakat"/>
        <s v="2378.EBA.962. Layanan Umum"/>
        <s v="2378.EBA.994. Layanan Perkantoran"/>
        <s v="2378.EBD.952. Layanan Perencanaan dan Penganggaran"/>
        <s v="2378.EBD.953. Layanan Pemantauan dan Evaluasi"/>
        <s v="2378.EBD.955. Layanan Manajemen Keuangan"/>
        <s v="4345.EBC.996. Layanan Pendidikan dan Pelatihan"/>
      </sharedItems>
    </cacheField>
    <cacheField name="[SPBY].[Nama Program].[Nama Program]" caption="Nama Program" numFmtId="0" hierarchy="49" level="1">
      <sharedItems count="1">
        <s v="Pusat Pendidikan KP"/>
      </sharedItems>
    </cacheField>
    <cacheField name="[SPBY].[Kode Kegiatan].[Kode Kegiatan]" caption="Kode Kegiatan" numFmtId="0" hierarchy="50" level="1">
      <sharedItems count="4">
        <s v="Kelembagaan dan Ketenagaan"/>
        <s v="Penyelenggaraan Pendidikan"/>
        <s v="Perencanaan dan Evaluasi"/>
        <s v="Tata Usaha"/>
      </sharedItems>
    </cacheField>
    <cacheField name="[SPBY].[Nama Kegiatan].[Nama Kegiatan]" caption="Nama Kegiatan" numFmtId="0" hierarchy="51" level="1">
      <sharedItems count="8">
        <s v="Kelembagaan"/>
        <s v="Ketenagaan"/>
        <s v="Metode dan Kurikulum"/>
        <s v="Peserta Didik dan Sarana Prasarana"/>
        <s v="Perencanaan"/>
        <s v="Umum"/>
        <s v="Keuangan"/>
        <s v="Evaluasi"/>
      </sharedItems>
    </cacheField>
    <cacheField name="[SPBY].[Kode Satker].[Kode Satker]" caption="Kode Satker" numFmtId="0" hierarchy="45" level="1">
      <sharedItems count="14">
        <s v="053. NSPK Kelembagaan Pendidikan KP"/>
        <s v="054. NSPK Ketenagaan Pendidikan KP"/>
        <s v="051. NSPK Metode dan Kurikulum Pendidikan KP"/>
        <s v="052. NSPK Peserta Didik Sarana dan Prasarana Pendidikan KP"/>
        <s v="311. Pelayanan Kerja Sama Pendidikan Kelautan dan Perikanan"/>
        <s v="301. Pelayanan Tata Usaha dan Kerumahtanggaan Pendidikan Kelautan dan Perikanan"/>
        <s v="001. Gaji dan Tunjangan"/>
        <s v="002. Operasional dan Pemeliharaan Kantor"/>
        <s v="301. Pelayanan Perencanaan dan Penganggaran Internal Pendidikan Kelautan"/>
        <s v="301. Pelayanan Monitoring dan Evaluasi Pendidikan Kelautan dan Perikanan"/>
        <s v="302. Pelayanan Pelaporan Kinerja Pendidikan Kelautan dan Perikanan"/>
        <s v="301. Pelayanan Keuangan Pendidikan Kelautan dan Perikanan"/>
        <s v="301. Aparatur KKP yang Diberikan Beasiswa"/>
        <s v="302. Aparatur KKP yang Diberikan Izin Belajar"/>
      </sharedItems>
    </cacheField>
    <cacheField name="[SPBY].[Nama Satker].[Nama Satker]" caption="Nama Satker" numFmtId="0" hierarchy="46" level="1">
      <sharedItems count="39">
        <s v="A. Pembentukan Kelembagaan Pendidikan KP"/>
        <s v="B. Penjaminan Mutu Kelembagaan Pendidikan KP"/>
        <s v="C. Penyusunan NSPK Kelembagaan Pendidikan"/>
        <s v="A. Evaluasi Beban Kerja Guru dan Dosen"/>
        <s v="A. Bimbingan dan Pembinaan Metode dan Kurikulum"/>
        <s v="B. Penyusunan NSPK Metode dan Kurikulum"/>
        <s v="A. NSPK Peserta Didik Standar Sarana dan Prasarana Pendidikan KP"/>
        <s v="B. Pelaksanaan Wisuda Pendidikan Tinggi KP"/>
        <s v="A. Kerjasama Pendidikan KP"/>
        <s v="F. Peningkatan Kompetensi Pendidik dan Tenaga Kependidikan"/>
        <s v="G. Pembinaan Pelaksanaan Kewirausahaan dan TEFA"/>
        <s v="I. Dukungan Penerimaan dan Penetapan Terpusat Peserta Didik Lingkup KKP"/>
        <s v="J. Dukungan Pelaksanaan Wisuda"/>
        <s v="A. Implementasi SIMAK - BMN"/>
        <s v="B. Pembinaan dan Koordinasi Pimpinan"/>
        <s v="C. Pengelolaan Kearsipan, Tata Naskah Dinas dan Persuratan Pusat Pendidikan KP"/>
        <s v="D. Penyusunan Bahan Tindak Lanjut dan Pemutakhiran Data"/>
        <s v="E. Pengelolaan Administrasi Kepegawaian Pusdik KP"/>
        <s v="GA. Gaji dan Tunjangan Pusat Pendidikan KP"/>
        <s v="GA. Operasional dan Pemeliharaan Kantor Pusat Pendidikan KP"/>
        <s v="GB. Langganan Daya dan Jasa Pusat Pendidikan KP"/>
        <s v="GC. Pemeliharaan Kantor Pusat Pendidikan KP"/>
        <s v="GD. Pembayaran Pelaksanaan Operasional Kantor Pusat Pendidikan KP"/>
        <s v="A. Penyusunan Perencanaan Pendidikan KP"/>
        <s v="B. Sinkronisasi Kegiatan Pendidikan KP"/>
        <s v="C. Identifikasi dan kajian program pendidikan KP"/>
        <s v="A. Monitoring dan Evaluasi Penyelenggaraan Pendidikan KP"/>
        <s v="B. Data dan Informasi Pendidikan KP"/>
        <s v="A. Penilaian Kinerja Pendidikan KP"/>
        <s v="A. Sistem Akuntansi Keuangan Berbasis Akrual"/>
        <s v="B. Penyusunan Program dan Anggaran Lingkup Pusdik KP"/>
        <s v="C. Penyusunan POK Lingkup Satker Pusdik KP"/>
        <s v="D. Evaluasi Kinerja Keuangan dan Penyusunan SPIP"/>
        <s v="E. Validasi Data Gaji dan Tunjangan"/>
        <s v="F. Verifikasi dan Validasi Pertanggung Jawaban Kegiatan"/>
        <s v="A. Tugas Belajar Baru"/>
        <s v="B. Lanjutan Tugas Belajar"/>
        <s v="C. Tugas Belajar Luar Negeri"/>
        <s v="A. Aparatur KKP yang Diberikan Izin Belajar"/>
      </sharedItems>
    </cacheField>
    <cacheField name="[SPBY].[Kode Program].[Kode Program]" caption="Kode Program" numFmtId="0" hierarchy="47" level="1">
      <sharedItems count="17">
        <s v="521211. Belanja Bahan"/>
        <s v="521219. Belanja Barang Non Operasional Lainnya"/>
        <s v="521811. Belanja Barang Persediaan Barang Konsumsi"/>
        <s v="522151. Belanja Jasa Profesi"/>
        <s v="524111. Belanja Perjalanan Dinas Biasa"/>
        <s v="524113. Belanja Perjalanan Dinas Dalam Kota"/>
        <s v="522192. Belanja Jasa - Penanganan Pandemi COVID-19"/>
        <s v="522141. Belanja Sewa"/>
        <s v="521241. Belanja Barang Non Operasional - Penanganan Pandemi COVID-19"/>
        <s v="522191. Belanja Jasa Lainnya"/>
        <s v="511129. Belanja Uang Makan PNS"/>
        <s v="521111. Belanja Keperluan Perkantoran"/>
        <s v="521114. Belanja Pengiriman Surat Dinas Pos Pusat"/>
        <s v="523121. Belanja Pemeliharaan Peralatan dan Mesin"/>
        <s v="523199. Belanja Pemeliharaan Lainnya"/>
        <s v="521115. Belanja Honor Operasional Satuan Kerja"/>
        <s v="524119. Belanja Perjalanan Dinas Paket Meeting Luar Kota"/>
      </sharedItems>
    </cacheField>
    <cacheField name="[SPBY].[Detil].[Detil]" caption="Detil" numFmtId="0" hierarchy="52" level="1">
      <sharedItems count="118">
        <s v="Cetakan Kelembagaan Pendidikan Vokasi"/>
        <s v="Konsumsi/Bahan Makan"/>
        <s v="Penggandaan"/>
        <s v="Dukungan Pembentukan Kelembagaan"/>
        <s v="Langganan biaya video conference"/>
        <s v="ATK"/>
        <s v="Bahan Komputer"/>
        <s v="Narasumber/Pembahas"/>
        <s v="Perjalanan Pembentukan Kelembagaan Pendidikan KP"/>
        <s v="Transport lokal"/>
        <s v="Dukungan Penjaminan Mutu Kelembagaan"/>
        <s v="Test Rapid/AntigenPCR"/>
        <s v="Perjalanan Penjaminan Mutu Kelembagaan"/>
        <s v="Perjalanan Reviu Dampak Peraturan Revitalisasi Vokasi"/>
        <s v="Bahan Konsumsi Rapat"/>
        <s v="Dukungan Pelaksanaan Evaluasi Beban Kerja Guru dan Dosen"/>
        <s v="Perjalanan Evaluasi Beban Kerja Guru dan Dosen"/>
        <s v="Konsumsi/Bahan Makanan"/>
        <s v="Perjalanan Bimbingan dan Pembinaan Metode dan Kurikulum"/>
        <s v="perjalanan Penyusunan NSPK Metode dan Kurikulum"/>
        <s v="NSPK Peserta Didik Standar Sarana dan Prasarana Pendidikan KP"/>
        <s v="Pelaksanaan Wisuda Pendidikan Tinggi KP"/>
        <s v="Komputer suplies"/>
        <s v="Perjalanan Kerjasama Pendidikan KP"/>
        <s v="Dukungan Pelaksanaan Peningkatan Kompetensi Pendidik dan"/>
        <s v="Langganan biaya video conference (500 orang lebih)"/>
        <s v="Perjalanan Peningkatan Kompetensi Pendidik dan Tenaga"/>
        <s v="Narasumber/Pembahas/Praktisi"/>
        <s v="Fasilitasi Pelaksanaan Kewirausahaan dan TEFA"/>
        <s v="Cetak Leaflet Penerimaan peserta didik"/>
        <s v="Cetakan Buku Panduan Penerimaan Peserta Didik"/>
        <s v="Cetakan Penetapan Peserta Didik"/>
        <s v="Dukungan Penerimaan dan Penetapan Peserta Didik"/>
        <s v="Perjalanan Koordinasi Penerimaan dan Penetapan Terpusat Peserta"/>
        <s v="Perjalanan dukungan wisuda"/>
        <s v="Implementasi SIMAK - BMN"/>
        <s v="Koordinasi kearsipan"/>
        <s v="Test Lab Rapid/Antigen/PCR"/>
        <s v="Perjalanan Koordinasi, Sinkronisasi dan pendampingan"/>
        <s v="Perjalanan Pembinaan"/>
        <s v="Cetakan Kegiatan dan Laporan"/>
        <s v="Pencetakan Buku Peraturan"/>
        <s v="Sewa Kendaraan / Mobil (2 kali)"/>
        <s v="Perjalanan Pengelolaan Penatausahaan Arsip dan Sinkronisasi Tata"/>
        <s v="Perjalanan Koordinasi"/>
        <s v="Penyusunan Bahan Tindak Lanjut dan Pemutakhiran Data"/>
        <s v="Cetakan Kegiatan Administrasi Kepegawaian Pusdik KP (Buku"/>
        <s v="Masker, hand sanitizer, desinfektan, multivitami/suplemen (60 peg x"/>
        <s v="Paket Data dan Komunikasi Pegawai (60x12)"/>
        <s v="Paket Data dan Komunikasi pimpinan"/>
        <s v="Peningkatan Kapasitas Pegawai"/>
        <s v="Perjalanan Pengelolaan SDM Aparatur"/>
        <s v="Belanja uang makan PNS"/>
        <s v="BPJS Ketenagakerjaan Pengemudi dan Pramubhakti"/>
        <s v="Estetika Kantor dan Pengharum Ruangan"/>
        <s v="Jamuan"/>
        <s v="Keperluan sehari hari perkantoran"/>
        <s v="Langganan biaya Aplikasi, video conference dan Zoho"/>
        <s v="Langganan biaya video conference dan Zoho"/>
        <s v="Langganan Majalah dan Surat Kabar"/>
        <s v="Pencetakan/Publikasi"/>
        <s v="Amplop Kop Besar"/>
        <s v="Amplop Kop Kecil"/>
        <s v="Kertas Fotocopy A4"/>
        <s v="Kertas Fotocopy F4"/>
        <s v="Kertas Kop A4 (4 warna)"/>
        <s v="Kertas Kop F4 (4 warna)"/>
        <s v="Map Pusdik KP"/>
        <s v="Pengiriman surat dan dokumen/barang lainnya"/>
        <s v="Sewa Mesin Photocopy"/>
        <s v="Sewa Ruang Arsip dan Penyimpanan BMN"/>
        <s v="Kamera"/>
        <s v="Komputer PC"/>
        <s v="Laptop/Notebook"/>
        <s v="LCD"/>
        <s v="Pemeliharaan dan Operasional Kendaraan Pejabat Eselon II"/>
        <s v="Pemeliharaan dan Operasional Kendaraan Roda 4"/>
        <s v="Pemeliharaan dan Operasional Kendaraan Roda Dua"/>
        <s v="Perawatan Barang Inventaris Kantor"/>
        <s v="Printer"/>
        <s v="Pemeliharaan Aquarium (2 unit)"/>
        <s v="Pakaian Dinas Pegawai"/>
        <s v="Anggota Tim Penghapusan BMN 3 ORANG x 1 KEG"/>
        <s v="Bendahara Pengeluaran Pembantu (1 ORG x 12 BLN)"/>
        <s v="Ketua Tim Penghapusan BMN"/>
        <s v="Pejabat Pengadaan Barang dan Jasa 1 ORG x 12 BLN"/>
        <s v="Pengelola BMN Pembantu 1 ORG x 12 BLN"/>
        <s v="Pengelola SAK Pembantu 1 ORG x 12 BLN"/>
        <s v="Penyimpan BMN Pembantu 1 ORG x 12 BLN"/>
        <s v="PPK Pusat Pendiidikan"/>
        <s v="Sekretaris Tim Penghapusan BMN"/>
        <s v="Staf Pengelola Keuangan KPA ( 1 ORG x 12 BLN)"/>
        <s v="Perjalanan Penyusunan Perencanaan Pendidikan KP"/>
        <s v="Perjalanan Sinkronisasi Kegiatan Pendidikan KP"/>
        <s v="Perjalanan Identifikasi dan kajian program pendidikan KP"/>
        <s v="Langganan biaya aplikasi komunikasi daring"/>
        <s v="Langganan biaya aplikasi komunikasi daring (zoom/linktree/zoho)"/>
        <s v="Perjalanan Monev Kegiatan Teknis Pendidikan KP"/>
        <s v="Cetakan Weekly Report Tahun 2022"/>
        <s v="Perjalanan Data dan Informasi Pendidikan KP"/>
        <s v="Cetakan"/>
        <s v="Perjalanan Penilaian Kinerja Pendidikan KP"/>
        <s v="Perjalanan Identifikasi dan Koordinasi"/>
        <s v="Cetakan SPIP"/>
        <s v="Perjalanan Evaluasi Kinerja Keuangan dan Penyusunan Laporan"/>
        <s v="Pencetakan dan Penjilidan LPJ Bendahara"/>
        <s v="Perjalanan Penyelenggaraan Verifikasi"/>
        <s v="Buku TPA Toefl"/>
        <s v="Penggadaan"/>
        <s v="Perlengkapan Protokol kesehatan TPA Toefl"/>
        <s v="Perlengkapan TPA Toefl"/>
        <s v="Perjalanan Koordinasi dan pengadministrasian Tugas Belajar dan"/>
        <s v="Perjalanan Peserta Tugas Belajar"/>
        <s v="Perlengkapan Peserta"/>
        <s v="Perlengkapan Protokol kesehatan Peserta"/>
        <s v="Dukungan Penyelenggaraan Tugas Belajar"/>
        <s v="Perjalanan Koordinasi dan pengadministrasian Tugas Belajar"/>
        <s v="Perjalanan Peserta"/>
      </sharedItems>
    </cacheField>
    <cacheField name="[Measures].[Sum of Jumlah]" caption="Sum of Jumlah" numFmtId="0" hierarchy="103" level="32767"/>
    <cacheField name="[SPBY].[Status_GUP_TUP].[Status_GUP_TUP]" caption="Status_GUP_TUP" numFmtId="0" hierarchy="65" level="1">
      <sharedItems count="30">
        <s v="GUP 1"/>
        <s v="GUP 10"/>
        <s v="GUP 11"/>
        <s v="GUP 12"/>
        <s v="GUP 13"/>
        <s v="GUP 14"/>
        <s v="GUP 15"/>
        <s v="GUP 16"/>
        <s v="GUP 17"/>
        <s v="GUP 18"/>
        <s v="GUP 19"/>
        <s v="GUP 2"/>
        <s v="GUP 20"/>
        <s v="GUP 21"/>
        <s v="GUP 3"/>
        <s v="GUP 4"/>
        <s v="GUP 5"/>
        <s v="GUP 6"/>
        <s v="GUP 7"/>
        <s v="GUP 8"/>
        <s v="GUP 9"/>
        <s v="GUP Nihil"/>
        <s v="TUP 1"/>
        <s v="TUP 2"/>
        <s v="TUP 2 Thp2"/>
        <s v="TUP 3"/>
        <s v="TUP 4"/>
        <s v="TUP 5"/>
        <s v="TUP 6 Thp 1"/>
        <s v="TUP 6 Thp2"/>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2" memberValueDatatype="130" unbalanced="0">
      <fieldsUsage count="2">
        <fieldUsage x="-1"/>
        <fieldUsage x="0"/>
      </fieldsUsage>
    </cacheHierarchy>
    <cacheHierarchy uniqueName="[SPBY].[Nama BA]" caption="Nama BA" attribute="1" defaultMemberUniqueName="[SPBY].[Nama BA].[All]" allUniqueName="[SPBY].[Nama BA].[All]" dimensionUniqueName="[SPBY]" displayFolder="" count="2" memberValueDatatype="130" unbalanced="0">
      <fieldsUsage count="2">
        <fieldUsage x="-1"/>
        <fieldUsage x="1"/>
      </fieldsUsage>
    </cacheHierarchy>
    <cacheHierarchy uniqueName="[SPBY].[Es1]" caption="Es1" attribute="1" defaultMemberUniqueName="[SPBY].[Es1].[All]" allUniqueName="[SPBY].[Es1].[All]" dimensionUniqueName="[SPBY]" displayFolder="" count="2" memberValueDatatype="130" unbalanced="0">
      <fieldsUsage count="2">
        <fieldUsage x="-1"/>
        <fieldUsage x="2"/>
      </fieldsUsage>
    </cacheHierarchy>
    <cacheHierarchy uniqueName="[SPBY].[Nama Es1]" caption="Nama Es1" attribute="1" defaultMemberUniqueName="[SPBY].[Nama Es1].[All]" allUniqueName="[SPBY].[Nama Es1].[All]" dimensionUniqueName="[SPBY]" displayFolder="" count="2" memberValueDatatype="130" unbalanced="0">
      <fieldsUsage count="2">
        <fieldUsage x="-1"/>
        <fieldUsage x="3"/>
      </fieldsUsage>
    </cacheHierarchy>
    <cacheHierarchy uniqueName="[SPBY].[Kode Satker]" caption="Kode Satker" attribute="1" defaultMemberUniqueName="[SPBY].[Kode Satker].[All]" allUniqueName="[SPBY].[Kode Satker].[All]" dimensionUniqueName="[SPBY]" displayFolder="" count="2" memberValueDatatype="130" unbalanced="0">
      <fieldsUsage count="2">
        <fieldUsage x="-1"/>
        <fieldUsage x="7"/>
      </fieldsUsage>
    </cacheHierarchy>
    <cacheHierarchy uniqueName="[SPBY].[Nama Satker]" caption="Nama Satker" attribute="1" defaultMemberUniqueName="[SPBY].[Nama Satker].[All]" allUniqueName="[SPBY].[Nama Satker].[All]" dimensionUniqueName="[SPBY]" displayFolder="" count="2" memberValueDatatype="130" unbalanced="0">
      <fieldsUsage count="2">
        <fieldUsage x="-1"/>
        <fieldUsage x="8"/>
      </fieldsUsage>
    </cacheHierarchy>
    <cacheHierarchy uniqueName="[SPBY].[Kode Program]" caption="Kode Program" attribute="1" defaultMemberUniqueName="[SPBY].[Kode Program].[All]" allUniqueName="[SPBY].[Kode Program].[All]" dimensionUniqueName="[SPBY]" displayFolder="" count="2" memberValueDatatype="130" unbalanced="0">
      <fieldsUsage count="2">
        <fieldUsage x="-1"/>
        <fieldUsage x="9"/>
      </fieldsUsage>
    </cacheHierarchy>
    <cacheHierarchy uniqueName="[SPBY].[MAK4]" caption="MAK4" attribute="1" defaultMemberUniqueName="[SPBY].[MAK4].[All]" allUniqueName="[SPBY].[MAK4].[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4"/>
      </fieldsUsage>
    </cacheHierarchy>
    <cacheHierarchy uniqueName="[SPBY].[Kode Kegiatan]" caption="Kode Kegiatan" attribute="1" defaultMemberUniqueName="[SPBY].[Kode Kegiatan].[All]" allUniqueName="[SPBY].[Kode Kegiatan].[All]" dimensionUniqueName="[SPBY]" displayFolder="" count="2" memberValueDatatype="130" unbalanced="0">
      <fieldsUsage count="2">
        <fieldUsage x="-1"/>
        <fieldUsage x="5"/>
      </fieldsUsage>
    </cacheHierarchy>
    <cacheHierarchy uniqueName="[SPBY].[Nama Kegiatan]" caption="Nama Kegiatan" attribute="1" defaultMemberUniqueName="[SPBY].[Nama Kegiatan].[All]" allUniqueName="[SPBY].[Nama Kegiatan].[All]" dimensionUniqueName="[SPBY]" displayFolder="" count="2" memberValueDatatype="130" unbalanced="0">
      <fieldsUsage count="2">
        <fieldUsage x="-1"/>
        <fieldUsage x="6"/>
      </fieldsUsage>
    </cacheHierarchy>
    <cacheHierarchy uniqueName="[SPBY].[Detil]" caption="Detil" attribute="1" defaultMemberUniqueName="[SPBY].[Detil].[All]" allUniqueName="[SPBY].[Detil].[All]" dimensionUniqueName="[SPBY]" displayFolder="" count="2" memberValueDatatype="130" unbalanced="0">
      <fieldsUsage count="2">
        <fieldUsage x="-1"/>
        <fieldUsage x="10"/>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11"/>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cacheHierarchy uniqueName="[Measures].[Sum of PPh22]" caption="Sum of PPh22" measure="1" displayFolder="" measureGroup="SPBY" count="0" hidden="1"/>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898032404" backgroundQuery="1" createdVersion="8" refreshedVersion="8" minRefreshableVersion="3" recordCount="0" supportSubquery="1" supportAdvancedDrill="1" xr:uid="{A85426A2-1025-4C5F-9F05-9478B2533114}">
  <cacheSource type="external" connectionId="15"/>
  <cacheFields count="8">
    <cacheField name="[SPBY].[Nama Program].[Nama Program]" caption="Nama Program" numFmtId="0" hierarchy="49" level="1">
      <sharedItems count="1">
        <s v="Pusat Pendidikan KP"/>
      </sharedItems>
    </cacheField>
    <cacheField name="[SPBY].[Kode Kegiatan].[Kode Kegiatan]" caption="Kode Kegiatan" numFmtId="0" hierarchy="50" level="1">
      <sharedItems count="3">
        <s v="Kelembagaan dan Ketenagaan"/>
        <s v="Perencanaan dan Evaluasi"/>
        <s v="Tata Usaha"/>
      </sharedItems>
    </cacheField>
    <cacheField name="[SPBY].[Nama Kegiatan].[Nama Kegiatan]" caption="Nama Kegiatan" numFmtId="0" hierarchy="51" level="1">
      <sharedItems count="4">
        <s v="Kelembagaan"/>
        <s v="Perencanaan"/>
        <s v="Keuangan"/>
        <s v="Umum"/>
      </sharedItems>
    </cacheField>
    <cacheField name="[Measures].[Distinct Count of nospby]" caption="Distinct Count of nospby" numFmtId="0" hierarchy="105" level="32767"/>
    <cacheField name="[Measures].[Sum of Jumlah]" caption="Sum of Jumlah" numFmtId="0" hierarchy="103" level="32767"/>
    <cacheField name="[SPBY].[Kode Program].[Kode Program]" caption="Kode Program" numFmtId="0" hierarchy="47" level="1">
      <sharedItems containsSemiMixedTypes="0" containsNonDate="0" containsString="0"/>
    </cacheField>
    <cacheField name="[SPBY].[Status_GUP_TUP].[Status_GUP_TUP]" caption="Status_GUP_TUP" numFmtId="0" hierarchy="65" level="1">
      <sharedItems count="24">
        <s v="GUP 2"/>
        <s v="TUP 1"/>
        <s v="GUP 1"/>
        <s v="GUP 3"/>
        <s v="TUP 2"/>
        <s v="GUP 4"/>
        <s v="GUP 5"/>
        <s v="TUP 2 Thp2"/>
        <s v="GUP 6"/>
        <s v="GUP 7"/>
        <s v="TUP 3"/>
        <s v="GUP 9"/>
        <s v="GUP 11"/>
        <s v="GUP 12"/>
        <s v="GUP 10"/>
        <s v="GUP 13"/>
        <s v="GUP 14"/>
        <s v="GUP 16"/>
        <s v="GUP 17"/>
        <s v="GUP 18"/>
        <s v="GUP 19"/>
        <s v="GUP 21"/>
        <s v="GUP Nihil"/>
        <s v="GUP 20"/>
      </sharedItems>
    </cacheField>
    <cacheField name="[SPBY].[tglsp2d (Month)].[tglsp2d (Month)]" caption="tglsp2d (Month)" numFmtId="0" hierarchy="77" level="1">
      <sharedItems count="10">
        <s v="Mar"/>
        <s v="Apr"/>
        <s v="May"/>
        <s v="Jun"/>
        <s v="Jul"/>
        <s v="Aug"/>
        <s v="Sep"/>
        <s v="Oct"/>
        <s v="Nov"/>
        <s v="Dec"/>
      </sharedItems>
    </cacheField>
  </cacheFields>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2" memberValueDatatype="130" unbalanced="0">
      <fieldsUsage count="2">
        <fieldUsage x="-1"/>
        <fieldUsage x="5"/>
      </fieldsUsage>
    </cacheHierarchy>
    <cacheHierarchy uniqueName="[SPBY].[MAK4]" caption="MAK4" attribute="1" defaultMemberUniqueName="[SPBY].[MAK4].[All]" allUniqueName="[SPBY].[MAK4].[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0"/>
      </fieldsUsage>
    </cacheHierarchy>
    <cacheHierarchy uniqueName="[SPBY].[Kode Kegiatan]" caption="Kode Kegiatan" attribute="1" defaultMemberUniqueName="[SPBY].[Kode Kegiatan].[All]" allUniqueName="[SPBY].[Kode Kegiatan].[All]" dimensionUniqueName="[SPBY]" displayFolder="" count="2" memberValueDatatype="130" unbalanced="0">
      <fieldsUsage count="2">
        <fieldUsage x="-1"/>
        <fieldUsage x="1"/>
      </fieldsUsage>
    </cacheHierarchy>
    <cacheHierarchy uniqueName="[SPBY].[Nama Kegiatan]" caption="Nama Kegiatan" attribute="1" defaultMemberUniqueName="[SPBY].[Nama Kegiatan].[All]" allUniqueName="[SPBY].[Nama Kegiatan].[All]" dimensionUniqueName="[SPBY]" displayFolder="" count="2" memberValueDatatype="130" unbalanced="0">
      <fieldsUsage count="2">
        <fieldUsage x="-1"/>
        <fieldUsage x="2"/>
      </fieldsUsage>
    </cacheHierarchy>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6"/>
      </fieldsUsage>
    </cacheHierarchy>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2" memberValueDatatype="130" unbalanced="0">
      <fieldsUsage count="2">
        <fieldUsage x="-1"/>
        <fieldUsage x="7"/>
      </fieldsUsage>
    </cacheHierarchy>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oneField="1" hidden="1">
      <fieldsUsage count="1">
        <fieldUsage x="4"/>
      </fieldsUsage>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oneField="1" hidden="1">
      <fieldsUsage count="1">
        <fieldUsage x="3"/>
      </fieldsUsage>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cacheHierarchy uniqueName="[Measures].[Sum of PPh22]" caption="Sum of PPh22" measure="1" displayFolder="" measureGroup="SPBY" count="0" hidden="1"/>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15"/>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5949072" backgroundQuery="1" createdVersion="8" refreshedVersion="8" minRefreshableVersion="3" recordCount="0" supportSubquery="1" supportAdvancedDrill="1" xr:uid="{4F63758D-A2BE-423E-ABE3-F6020AB39A50}">
  <cacheSource type="external" connectionId="15"/>
  <cacheFields count="5">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ama Kegiatan].[Nama Kegiatan]" caption="Nama Kegiatan" numFmtId="0" hierarchy="50" level="1">
      <sharedItems count="6">
        <s v="2376. Pendidikan Kelautan dan Perikanan"/>
        <s v="2378. Dukungan Manajemen Internal Lingkup Badan Riset dan Sumber Daya Manusia Kelautan dan Perikanan"/>
        <s v="Kelembagaan dan Ketenagaan"/>
        <s v="Penyelenggaraan Pendidikan"/>
        <s v="Perencanaan dan Evaluasi"/>
        <s v="Tata Usaha"/>
      </sharedItems>
    </cacheField>
    <cacheField name="[SPBY].[Nama Satker].[Nama Satker]" caption="Nama Satker" numFmtId="0" hierarchy="46" level="1">
      <sharedItems count="40">
        <s v="SEKRETARIAT BADAN RISET DAN SUMBERDAYA MANUSIA KELAUTAN DAN PERIKANAN"/>
        <s v="A. Evaluasi Beban Kerja Guru dan Dosen"/>
        <s v="A. Pembentukan Kelembagaan Pendidikan KP"/>
        <s v="B. Penjaminan Mutu Kelembagaan Pendidikan KP"/>
        <s v="C. Penyusunan NSPK Kelembagaan Pendidikan"/>
        <s v="F. Peningkatan Kompetensi Pendidik dan Tenaga Kependidikan"/>
        <s v="A. Bimbingan dan Pembinaan Metode dan Kurikulum"/>
        <s v="A. NSPK Peserta Didik Standar Sarana dan Prasarana Pendidikan KP"/>
        <s v="B. Pelaksanaan Wisuda Pendidikan Tinggi KP"/>
        <s v="B. Penyusunan NSPK Metode dan Kurikulum"/>
        <s v="G. Pembinaan Pelaksanaan Kewirausahaan dan TEFA"/>
        <s v="I. Dukungan Penerimaan dan Penetapan Terpusat Peserta Didik Lingkup KKP"/>
        <s v="J. Dukungan Pelaksanaan Wisuda"/>
        <s v="A. Aparatur KKP yang Diberikan Izin Belajar"/>
        <s v="A. Kerjasama Pendidikan KP"/>
        <s v="A. Monitoring dan Evaluasi Penyelenggaraan Pendidikan KP"/>
        <s v="A. Penilaian Kinerja Pendidikan KP"/>
        <s v="A. Penyusunan Perencanaan Pendidikan KP"/>
        <s v="A. Tugas Belajar Baru"/>
        <s v="B. Data dan Informasi Pendidikan KP"/>
        <s v="B. Lanjutan Tugas Belajar"/>
        <s v="B. Sinkronisasi Kegiatan Pendidikan KP"/>
        <s v="C. Identifikasi dan kajian program pendidikan KP"/>
        <s v="C. Tugas Belajar Luar Negeri"/>
        <s v="A. Implementasi SIMAK - BMN"/>
        <s v="A. Sistem Akuntansi Keuangan Berbasis Akrual"/>
        <s v="B. Pembinaan dan Koordinasi Pimpinan"/>
        <s v="B. Penyusunan Program dan Anggaran Lingkup Pusdik KP"/>
        <s v="C. Pengelolaan Kearsipan, Tata Naskah Dinas dan Persuratan Pusat Pendidikan KP"/>
        <s v="C. Penyusunan POK Lingkup Satker Pusdik KP"/>
        <s v="D. Evaluasi Kinerja Keuangan dan Penyusunan SPIP"/>
        <s v="D. Penyusunan Bahan Tindak Lanjut dan Pemutakhiran Data"/>
        <s v="E. Pengelolaan Administrasi Kepegawaian Pusdik KP"/>
        <s v="E. Validasi Data Gaji dan Tunjangan"/>
        <s v="F. Verifikasi dan Validasi Pertanggung Jawaban Kegiatan"/>
        <s v="GA. Gaji dan Tunjangan Pusat Pendidikan KP"/>
        <s v="GA. Operasional dan Pemeliharaan Kantor Pusat Pendidikan KP"/>
        <s v="GB. Langganan Daya dan Jasa Pusat Pendidikan KP"/>
        <s v="GC. Pemeliharaan Kantor Pusat Pendidikan KP"/>
        <s v="GD. Pembayaran Pelaksanaan Operasional Kantor Pusat Pendidikan KP"/>
      </sharedItems>
    </cacheField>
    <cacheField name="[SPBY].[Kode Program].[Kode Program]" caption="Kode Program" numFmtId="0" hierarchy="47" level="1">
      <sharedItems count="19">
        <s v="DL"/>
        <s v="WA"/>
        <s v="521211. Belanja Bahan"/>
        <s v="521219. Belanja Barang Non Operasional Lainnya"/>
        <s v="524111. Belanja Perjalanan Dinas Biasa"/>
        <s v="521811. Belanja Barang Persediaan Barang Konsumsi"/>
        <s v="522151. Belanja Jasa Profesi"/>
        <s v="524113. Belanja Perjalanan Dinas Dalam Kota"/>
        <s v="522192. Belanja Jasa - Penanganan Pandemi COVID-19"/>
        <s v="524119. Belanja Perjalanan Dinas Paket Meeting Luar Kota"/>
        <s v="522141. Belanja Sewa"/>
        <s v="521241. Belanja Barang Non Operasional - Penanganan Pandemi COVID-19"/>
        <s v="522191. Belanja Jasa Lainnya"/>
        <s v="511129. Belanja Uang Makan PNS"/>
        <s v="521111. Belanja Keperluan Perkantoran"/>
        <s v="521114. Belanja Pengiriman Surat Dinas Pos Pusat"/>
        <s v="523121. Belanja Pemeliharaan Peralatan dan Mesin"/>
        <s v="523199. Belanja Pemeliharaan Lainnya"/>
        <s v="521115. Belanja Honor Operasional Satuan Kerja"/>
      </sharedItems>
    </cacheField>
    <cacheField name="[SPBY].[Detil].[Detil]" caption="Detil" numFmtId="0" hierarchy="61" level="1">
      <sharedItems count="1533">
        <s v="ATK"/>
        <s v="Bahan Komputer"/>
        <s v="Konsumsi/bahan makanan"/>
        <s v="NSPK Peserta Didik Standar Sarana dan Prasarana Pendidikan KP"/>
        <s v="Penggadaan"/>
        <s v="Perjalanan Fasilitasi/koordinasi Penyusunan NSPK"/>
        <s v="Perjalanan Pembentukan Kelembagaan Pendidikan KP"/>
        <s v="BPJS Ketenagakerjaan Pengemudi dan Pramubhakti"/>
        <s v="Estetika Kantor dan Pengharum Ruangan"/>
        <s v="Keperluan sehari hari perkantoran"/>
        <s v="Kertas Kop A4 (4 warna)"/>
        <s v="Kertas Kop F4 (4 warna)"/>
        <s v="Langganan biaya aplikasi komunikasi daring (zoom/linktree/zoho)"/>
        <s v="Langganan biaya video conference dan Zoho"/>
        <s v="Penggandaan/Penjilidan"/>
        <s v="Pengiriman surat dan dokumen/barang lainnya"/>
        <s v="Penyusunan Program dan Anggaran Lingkup Pusdik KP"/>
        <s v="Perjalanan Implementasi SIMAK - BMN"/>
        <s v="Perjalanan Pembinaan dan Wisuda Kepala Pusdik KP"/>
        <s v="Perjalanan Pengelolaan Penatausahaan Arsip dan Sinkronisasi Tata"/>
        <s v="Perjalanan Pengelolaan PNBP Lingkup Satuan Pendidikan KP"/>
        <s v="Perjalanan Pengelolaan SDM Aparatur"/>
        <s v="Perjalanan Penyelesaian Administrasi Keuangan"/>
        <s v="Perjalanan Penyusunan Laporan Kinerja"/>
        <s v="Perjalanan Serapan Lulusan Pendidikan KP"/>
        <s v="00267/KW/626402/2022"/>
        <s v="00268/KW/626402/2022"/>
        <s v="00269/KW/626402/2022"/>
        <s v="00271/KW/626402/2022"/>
        <s v="02684/KW/626402/2022"/>
        <s v="02685/KW/626402/2022"/>
        <s v="02686/KW/626402/2022"/>
        <s v="04439/KW/626402/2022"/>
        <s v="04440/KW/626402/2022"/>
        <s v="04441/KW/626402/2022"/>
        <s v="05158/KW/626402/2022"/>
        <s v="05159/KW/626402/2022"/>
        <s v="05661/KW/626402/2022"/>
        <s v="03156/KW/626402/2022"/>
        <s v="03157/KW/626402/2022"/>
        <s v="04173/KW/626402/2022"/>
        <s v="00270/KW/626402/2022"/>
        <s v="03315/KW/626402/2022"/>
        <s v="04278/KW/626402/2022"/>
        <s v="05659/KW/626402/2022"/>
        <s v="05660/KW/626402/2022"/>
        <s v="00275/KW/626402/2022"/>
        <s v="00283/KW/626402/2022"/>
        <s v="01459/KW/626402/2022"/>
        <s v="01649/KW/626402/2022"/>
        <s v="02687/KW/626402/2022"/>
        <s v="02689/KW/626402/2022"/>
        <s v="02690/KW/626402/2022"/>
        <s v="02691/KW/626402/2022"/>
        <s v="02692/KW/626402/2022"/>
        <s v="03143/KW/626402/2022"/>
        <s v="03144/KW/626402/2022"/>
        <s v="03146/KW/626402/2022"/>
        <s v="03147/KW/626402/2022"/>
        <s v="03170/KW/626402/2022"/>
        <s v="03336/KW/626402/2022"/>
        <s v="03884/KW/626402/2022"/>
        <s v="03885/KW/626402/2022"/>
        <s v="03886/KW/626402/2022"/>
        <s v="03887/KW/626402/2022"/>
        <s v="04175/KW/626402/2022"/>
        <s v="04827/KW/626402/2022"/>
        <s v="04828/KW/626402/2022"/>
        <s v="04921/KW/626402/2022"/>
        <s v="00284/KW/626402/2022"/>
        <s v="01456/KW/626402/2022"/>
        <s v="03149/KW/626402/2022"/>
        <s v="03150/KW/626402/2022"/>
        <s v="04444/KW/626402/2022"/>
        <s v="04445/KW/626402/2022"/>
        <s v="04446/KW/626402/2022"/>
        <s v="04596/KW/626402/2022"/>
        <s v="04597/KW/626402/2022"/>
        <s v="04598/KW/626402/2022"/>
        <s v="04599/KW/626402/2022"/>
        <s v="04600/KW/626402/2022"/>
        <s v="04822/KW/626402/2022"/>
        <s v="04919/KW/626402/2022"/>
        <s v="04920/KW/626402/2022"/>
        <s v="05059/KW/626402/2022"/>
        <s v="05157/KW/626402/2022"/>
        <s v="05363/KW/626402/2022"/>
        <s v="05364/KW/626402/2022"/>
        <s v="05365/KW/626402/2022"/>
        <s v="05366/KW/626402/2022"/>
        <s v="05367/KW/626402/2022"/>
        <s v="05368/KW/626402/2022"/>
        <s v="05369/KW/626402/2022"/>
        <s v="05715/KW/626402/2022"/>
        <s v="05716/KW/626402/2022"/>
        <s v="05720/KW/626402/2022"/>
        <s v="00286/KW/626402/2022"/>
        <s v="00287/KW/626402/2022"/>
        <s v="00288/KW/626402/2022"/>
        <s v="00289/KW/626402/2022"/>
        <s v="01651/KW/626402/2022"/>
        <s v="01652/KW/626402/2022"/>
        <s v="02693/KW/626402/2022"/>
        <s v="02694/KW/626402/2022"/>
        <s v="03337/KW/626402/2022"/>
        <s v="03338/KW/626402/2022"/>
        <s v="04448/KW/626402/2022"/>
        <s v="04449/KW/626402/2022"/>
        <s v="04450/KW/626402/2022"/>
        <s v="04602/KW/626402/2022"/>
        <s v="04603/KW/626402/2022"/>
        <s v="04824/KW/626402/2022"/>
        <s v="04825/KW/626402/2022"/>
        <s v="04826/KW/626402/2022"/>
        <s v="04922/KW/626402/2022"/>
        <s v="04923/KW/626402/2022"/>
        <s v="04924/KW/626402/2022"/>
        <s v="04925/KW/626402/2022"/>
        <s v="04926/KW/626402/2022"/>
        <s v="00276/KW/626402/2022"/>
        <s v="03869/KW/626402/2022"/>
        <s v="00282/KW/626402/2022"/>
        <s v="02695/KW/626402/2022"/>
        <s v="02696/KW/626402/2022"/>
        <s v="02697/KW/626402/2022"/>
        <s v="03145/KW/626402/2022"/>
        <s v="03335/KW/626402/2022"/>
        <s v="03555/KW/626402/2022"/>
        <s v="03556/KW/626402/2022"/>
        <s v="03557/KW/626402/2022"/>
        <s v="03558/KW/626402/2022"/>
        <s v="03873/KW/626402/2022"/>
        <s v="03875/KW/626402/2022"/>
        <s v="03876/KW/626402/2022"/>
        <s v="04447/KW/626402/2022"/>
        <s v="04607/KW/626402/2022"/>
        <s v="04823/KW/626402/2022"/>
        <s v="05359/KW/626402/2022"/>
        <s v="05360/KW/626402/2022"/>
        <s v="05361/KW/626402/2022"/>
        <s v="05362/KW/626402/2022"/>
        <s v="05714/KW/626402/2022"/>
        <s v="03554/KW/626402/2022"/>
        <s v="05370/KW/626402/2022"/>
        <s v="05721/KW/626402/2022"/>
        <s v="05722/KW/626402/2022"/>
        <s v="01650/KW/626402/2022"/>
        <s v="01657/KW/626402/2022"/>
        <s v="01658/KW/626402/2022"/>
        <s v="01659/KW/626402/2022"/>
        <s v="01660/KW/626402/2022"/>
        <s v="01661/KW/626402/2022"/>
        <s v="01662/KW/626402/2022"/>
        <s v="01663/KW/626402/2022"/>
        <s v="01664/KW/626402/2022"/>
        <s v="03152/KW/626402/2022"/>
        <s v="03153/KW/626402/2022"/>
        <s v="03171/KW/626402/2022"/>
        <s v="03339/KW/626402/2022"/>
        <s v="03888/KW/626402/2022"/>
        <s v="03889/KW/626402/2022"/>
        <s v="04018/KW/626402/2022"/>
        <s v="04019/KW/626402/2022"/>
        <s v="05723/KW/626402/2022"/>
        <s v="01457/KW/626402/2022"/>
        <s v="01665/KW/626402/2022"/>
        <s v="03142/KW/626402/2022"/>
        <s v="04176/KW/626402/2022"/>
        <s v="04177/KW/626402/2022"/>
        <s v="04178/KW/626402/2022"/>
        <s v="04179/KW/626402/2022"/>
        <s v="05060/KW/626402/2022"/>
        <s v="05061/KW/626402/2022"/>
        <s v="05717/KW/626402/2022"/>
        <s v="01653/KW/626402/2022"/>
        <s v="01654/KW/626402/2022"/>
        <s v="03340/KW/626402/2022"/>
        <s v="03341/KW/626402/2022"/>
        <s v="04014/KW/626402/2022"/>
        <s v="04015/KW/626402/2022"/>
        <s v="04016/KW/626402/2022"/>
        <s v="04017/KW/626402/2022"/>
        <s v="04174/KW/626402/2022"/>
        <s v="04927/KW/626402/2022"/>
        <s v="04928/KW/626402/2022"/>
        <s v="04929/KW/626402/2022"/>
        <s v="01655/KW/626402/2022"/>
        <s v="01656/KW/626402/2022"/>
        <s v="03871/KW/626402/2022"/>
        <s v="00277/KW/626402/2022"/>
        <s v="00278/KW/626402/2022"/>
        <s v="00279/KW/626402/2022"/>
        <s v="00280/KW/626402/2022"/>
        <s v="00281/KW/626402/2022"/>
        <s v="00285/KW/626402/2022"/>
        <s v="00290/KW/626402/2022"/>
        <s v="01666/KW/626402/2022"/>
        <s v="01667/KW/626402/2022"/>
        <s v="01668/KW/626402/2022"/>
        <s v="01669/KW/626402/2022"/>
        <s v="01670/KW/626402/2022"/>
        <s v="01671/KW/626402/2022"/>
        <s v="01672/KW/626402/2022"/>
        <s v="01673/KW/626402/2022"/>
        <s v="01674/KW/626402/2022"/>
        <s v="01675/KW/626402/2022"/>
        <s v="01676/KW/626402/2022"/>
        <s v="01677/KW/626402/2022"/>
        <s v="01678/KW/626402/2022"/>
        <s v="01679/KW/626402/2022"/>
        <s v="01680/KW/626402/2022"/>
        <s v="01681/KW/626402/2022"/>
        <s v="03878/KW/626402/2022"/>
        <s v="03879/KW/626402/2022"/>
        <s v="03882/KW/626402/2022"/>
        <s v="03154/KW/626402/2022"/>
        <s v="03155/KW/626402/2022"/>
        <s v="03342/KW/626402/2022"/>
        <s v="03343/KW/626402/2022"/>
        <s v="03344/KW/626402/2022"/>
        <s v="03345/KW/626402/2022"/>
        <s v="03346/KW/626402/2022"/>
        <s v="03347/KW/626402/2022"/>
        <s v="03348/KW/626402/2022"/>
        <s v="03349/KW/626402/2022"/>
        <s v="03351/KW/626402/2022"/>
        <s v="03352/KW/626402/2022"/>
        <s v="03353/KW/626402/2022"/>
        <s v="03354/KW/626402/2022"/>
        <s v="03355/KW/626402/2022"/>
        <s v="03394/KW/626402/2022"/>
        <s v="04020/KW/626402/2022"/>
        <s v="04021/KW/626402/2022"/>
        <s v="03356/KW/626402/2022"/>
        <s v="04601/KW/626402/2022"/>
        <s v="05062/KW/626402/2022"/>
        <s v="05713/KW/626402/2022"/>
        <s v="05718/KW/626402/2022"/>
        <s v="05719/KW/626402/2022"/>
        <s v="00272/KW/626402/2022"/>
        <s v="00273/KW/626402/2022"/>
        <s v="00274/KW/626402/2022"/>
        <s v="01458/KW/626402/2022"/>
        <s v="03312/KW/626402/2022"/>
        <s v="03313/KW/626402/2022"/>
        <s v="03314/KW/626402/2022"/>
        <s v="03559/KW/626402/2022"/>
        <s v="03571/KW/626402/2022"/>
        <s v="00240/KW/626402/2022"/>
        <s v="01509/KW/626402/2022"/>
        <s v="01510/KW/626402/2022"/>
        <s v="01623/KW/626402/2022"/>
        <s v="02251/KW/626402/2022"/>
        <s v="02698/KW/626402/2022"/>
        <s v="02699/KW/626402/2022"/>
        <s v="02700/KW/626402/2022"/>
        <s v="02701/KW/626402/2022"/>
        <s v="02702/KW/626402/2022"/>
        <s v="02703/KW/626402/2022"/>
        <s v="03160/KW/626402/2022"/>
        <s v="03161/KW/626402/2022"/>
        <s v="03820/KW/626402/2022"/>
        <s v="03821/KW/626402/2022"/>
        <s v="05662/KW/626402/2022"/>
        <s v="00241/KW/626402/2022"/>
        <s v="02704/KW/626402/2022"/>
        <s v="02705/KW/626402/2022"/>
        <s v="00242/KW/626402/2022"/>
        <s v="00243/KW/626402/2022"/>
        <s v="00244/KW/626402/2022"/>
        <s v="01511/KW/626402/2022"/>
        <s v="01512/KW/626402/2022"/>
        <s v="01513/KW/626402/2022"/>
        <s v="01514/KW/626402/2022"/>
        <s v="01515/KW/626402/2022"/>
        <s v="02706/KW/626402/2022"/>
        <s v="02707/KW/626402/2022"/>
        <s v="05055/KW/626402/2022"/>
        <s v="00263/KW/626402/2022"/>
        <s v="00264/KW/626402/2022"/>
        <s v="01531/KW/626402/2022"/>
        <s v="02255/KW/626402/2022"/>
        <s v="02256/KW/626402/2022"/>
        <s v="03310/KW/626402/2022"/>
        <s v="04795/KW/626402/2022"/>
        <s v="05356/KW/626402/2022"/>
        <s v="05357/KW/626402/2022"/>
        <s v="00265/KW/626402/2022"/>
        <s v="01527/KW/626402/2022"/>
        <s v="01528/KW/626402/2022"/>
        <s v="01529/KW/626402/2022"/>
        <s v="01530/KW/626402/2022"/>
        <s v="01638/KW/626402/2022"/>
        <s v="01639/KW/626402/2022"/>
        <s v="03311/KW/626402/2022"/>
        <s v="03682/KW/626402/2022"/>
        <s v="03683/KW/626402/2022"/>
        <s v="03684/KW/626402/2022"/>
        <s v="03685/KW/626402/2022"/>
        <s v="00249/KW/626402/2022"/>
        <s v="00250/KW/626402/2022"/>
        <s v="00254/KW/626402/2022"/>
        <s v="01624/KW/626402/2022"/>
        <s v="02708/KW/626402/2022"/>
        <s v="02709/KW/626402/2022"/>
        <s v="03822/KW/626402/2022"/>
        <s v="03823/KW/626402/2022"/>
        <s v="03824/KW/626402/2022"/>
        <s v="04283/KW/626402/2022"/>
        <s v="04284/KW/626402/2022"/>
        <s v="04285/KW/626402/2022"/>
        <s v="04286/KW/626402/2022"/>
        <s v="04287/KW/626402/2022"/>
        <s v="04592/KW/626402/2022"/>
        <s v="04938/KW/626402/2022"/>
        <s v="05056/KW/626402/2022"/>
        <s v="05057/KW/626402/2022"/>
        <s v="05350/KW/626402/2022"/>
        <s v="05351/KW/626402/2022"/>
        <s v="05352/KW/626402/2022"/>
        <s v="05353/KW/626402/2022"/>
        <s v="05354/KW/626402/2022"/>
        <s v="05663/KW/626402/2022"/>
        <s v="05664/KW/626402/2022"/>
        <s v="00251/KW/626402/2022"/>
        <s v="03825/KW/626402/2022"/>
        <s v="03826/KW/626402/2022"/>
        <s v="04939/KW/626402/2022"/>
        <s v="04940/KW/626402/2022"/>
        <s v="05355/KW/626402/2022"/>
        <s v="05665/KW/626402/2022"/>
        <s v="00245/KW/626402/2022"/>
        <s v="00246/KW/626402/2022"/>
        <s v="00247/KW/626402/2022"/>
        <s v="00248/KW/626402/2022"/>
        <s v="00266/KW/626402/2022"/>
        <s v="02710/KW/626402/2022"/>
        <s v="02711/KW/626402/2022"/>
        <s v="04594/KW/626402/2022"/>
        <s v="05164/KW/626402/2022"/>
        <s v="00253/KW/626402/2022"/>
        <s v="01516/KW/626402/2022"/>
        <s v="01517/KW/626402/2022"/>
        <s v="01518/KW/626402/2022"/>
        <s v="01519/KW/626402/2022"/>
        <s v="01520/KW/626402/2022"/>
        <s v="01521/KW/626402/2022"/>
        <s v="01522/KW/626402/2022"/>
        <s v="01523/KW/626402/2022"/>
        <s v="01524/KW/626402/2022"/>
        <s v="01525/KW/626402/2022"/>
        <s v="01625/KW/626402/2022"/>
        <s v="01626/KW/626402/2022"/>
        <s v="02252/KW/626402/2022"/>
        <s v="00255/KW/626402/2022"/>
        <s v="01526/KW/626402/2022"/>
        <s v="01633/KW/626402/2022"/>
        <s v="00252/KW/626402/2022"/>
        <s v="01634/KW/626402/2022"/>
        <s v="01635/KW/626402/2022"/>
        <s v="01636/KW/626402/2022"/>
        <s v="01637/KW/626402/2022"/>
        <s v="02253/KW/626402/2022"/>
        <s v="02254/KW/626402/2022"/>
        <s v="01627/KW/626402/2022"/>
        <s v="01628/KW/626402/2022"/>
        <s v="01629/KW/626402/2022"/>
        <s v="01630/KW/626402/2022"/>
        <s v="01631/KW/626402/2022"/>
        <s v="01632/KW/626402/2022"/>
        <s v="04172/KW/626402/2022"/>
        <s v="04794/KW/626402/2022"/>
        <s v="05058/KW/626402/2022"/>
        <s v="00261/KW/626402/2022"/>
        <s v="00262/KW/626402/2022"/>
        <s v="01532/KW/626402/2022"/>
        <s v="01641/KW/626402/2022"/>
        <s v="01642/KW/626402/2022"/>
        <s v="03162/KW/626402/2022"/>
        <s v="03818/KW/626402/2022"/>
        <s v="03819/KW/626402/2022"/>
        <s v="05666/KW/626402/2022"/>
        <s v="05667/KW/626402/2022"/>
        <s v="05668/KW/626402/2022"/>
        <s v="00260/KW/626402/2022"/>
        <s v="01640/KW/626402/2022"/>
        <s v="03560/KW/626402/2022"/>
        <s v="03561/KW/626402/2022"/>
        <s v="03562/KW/626402/2022"/>
        <s v="03563/KW/626402/2022"/>
        <s v="03564/KW/626402/2022"/>
        <s v="03565/KW/626402/2022"/>
        <s v="03566/KW/626402/2022"/>
        <s v="03567/KW/626402/2022"/>
        <s v="03568/KW/626402/2022"/>
        <s v="03569/KW/626402/2022"/>
        <s v="04170/KW/626402/2022"/>
        <s v="04171/KW/626402/2022"/>
        <s v="04288/KW/626402/2022"/>
        <s v="04289/KW/626402/2022"/>
        <s v="04595/KW/626402/2022"/>
        <s v="04796/KW/626402/2022"/>
        <s v="04941/KW/626402/2022"/>
        <s v="05165/KW/626402/2022"/>
        <s v="05358/KW/626402/2022"/>
        <s v="05669/KW/626402/2022"/>
        <s v="01643/KW/626402/2022"/>
        <s v="01644/KW/626402/2022"/>
        <s v="01645/KW/626402/2022"/>
        <s v="01646/KW/626402/2022"/>
        <s v="01647/KW/626402/2022"/>
        <s v="01648/KW/626402/2022"/>
        <s v="03163/KW/626402/2022"/>
        <s v="03164/KW/626402/2022"/>
        <s v="03165/KW/626402/2022"/>
        <s v="03166/KW/626402/2022"/>
        <s v="03167/KW/626402/2022"/>
        <s v="03168/KW/626402/2022"/>
        <s v="03169/KW/626402/2022"/>
        <s v="00256/KW/626402/2022"/>
        <s v="00257/KW/626402/2022"/>
        <s v="00258/KW/626402/2022"/>
        <s v="00259/KW/626402/2022"/>
        <s v="04797/KW/626402/2022"/>
        <s v="04942/KW/626402/2022"/>
        <s v="05166/KW/626402/2022"/>
        <s v="05670/KW/626402/2022"/>
        <s v="03570/KW/626402/2022"/>
        <s v="03686/KW/626402/2022"/>
        <s v="03687/KW/626402/2022"/>
        <s v="03688/KW/626402/2022"/>
        <s v="03689/KW/626402/2022"/>
        <s v="03690/KW/626402/2022"/>
        <s v="01600/KW/626402/2022"/>
        <s v="01601/KW/626402/2022"/>
        <s v="02747/KW/626402/2022"/>
        <s v="02748/KW/626402/2022"/>
        <s v="03848/KW/626402/2022"/>
        <s v="03849/KW/626402/2022"/>
        <s v="04626/KW/626402/2022"/>
        <s v="04627/KW/626402/2022"/>
        <s v="04628/KW/626402/2022"/>
        <s v="04819/KW/626402/2022"/>
        <s v="05386/KW/626402/2022"/>
        <s v="05387/KW/626402/2022"/>
        <s v="05703/KW/626402/2022"/>
        <s v="05704/KW/626402/2022"/>
        <s v="01602/KW/626402/2022"/>
        <s v="01603/KW/626402/2022"/>
        <s v="01604/KW/626402/2022"/>
        <s v="01605/KW/626402/2022"/>
        <s v="02749/KW/626402/2022"/>
        <s v="02750/KW/626402/2022"/>
        <s v="02763/KW/626402/2022"/>
        <s v="03552/KW/626402/2022"/>
        <s v="03553/KW/626402/2022"/>
        <s v="03716/KW/626402/2022"/>
        <s v="04009/KW/626402/2022"/>
        <s v="05726/KW/626402/2022"/>
        <s v="00291/KW/626402/2022"/>
        <s v="01566/KW/626402/2022"/>
        <s v="01567/KW/626402/2022"/>
        <s v="01568/KW/626402/2022"/>
        <s v="02727/KW/626402/2022"/>
        <s v="03119/KW/626402/2022"/>
        <s v="03120/KW/626402/2022"/>
        <s v="03121/KW/626402/2022"/>
        <s v="03841/KW/626402/2022"/>
        <s v="00306/KW/626402/2022"/>
        <s v="00307/KW/626402/2022"/>
        <s v="01569/KW/626402/2022"/>
        <s v="01570/KW/626402/2022"/>
        <s v="02728/KW/626402/2022"/>
        <s v="03703/KW/626402/2022"/>
        <s v="05184/KW/626402/2022"/>
        <s v="05185/KW/626402/2022"/>
        <s v="03122/KW/626402/2022"/>
        <s v="03704/KW/626402/2022"/>
        <s v="04191/KW/626402/2022"/>
        <s v="05371/KW/626402/2022"/>
        <s v="01606/KW/626402/2022"/>
        <s v="01607/KW/626402/2022"/>
        <s v="01608/KW/626402/2022"/>
        <s v="01609/KW/626402/2022"/>
        <s v="01610/KW/626402/2022"/>
        <s v="01611/KW/626402/2022"/>
        <s v="02751/KW/626402/2022"/>
        <s v="02752/KW/626402/2022"/>
        <s v="02753/KW/626402/2022"/>
        <s v="02754/KW/626402/2022"/>
        <s v="03322/KW/626402/2022"/>
        <s v="03323/KW/626402/2022"/>
        <s v="03850/KW/626402/2022"/>
        <s v="03851/KW/626402/2022"/>
        <s v="03852/KW/626402/2022"/>
        <s v="03853/KW/626402/2022"/>
        <s v="03854/KW/626402/2022"/>
        <s v="03855/KW/626402/2022"/>
        <s v="03856/KW/626402/2022"/>
        <s v="03857/KW/626402/2022"/>
        <s v="03858/KW/626402/2022"/>
        <s v="03859/KW/626402/2022"/>
        <s v="03860/KW/626402/2022"/>
        <s v="03861/KW/626402/2022"/>
        <s v="03862/KW/626402/2022"/>
        <s v="03863/KW/626402/2022"/>
        <s v="03864/KW/626402/2022"/>
        <s v="03865/KW/626402/2022"/>
        <s v="04164/KW/626402/2022"/>
        <s v="04165/KW/626402/2022"/>
        <s v="04166/KW/626402/2022"/>
        <s v="04167/KW/626402/2022"/>
        <s v="04168/KW/626402/2022"/>
        <s v="04169/KW/626402/2022"/>
        <s v="04456/KW/626402/2022"/>
        <s v="04457/KW/626402/2022"/>
        <s v="04458/KW/626402/2022"/>
        <s v="04459/KW/626402/2022"/>
        <s v="04460/KW/626402/2022"/>
        <s v="04461/KW/626402/2022"/>
        <s v="04462/KW/626402/2022"/>
        <s v="04463/KW/626402/2022"/>
        <s v="04464/KW/626402/2022"/>
        <s v="04634/KW/626402/2022"/>
        <s v="04635/KW/626402/2022"/>
        <s v="05705/KW/626402/2022"/>
        <s v="00300/KW/626402/2022"/>
        <s v="03324/KW/626402/2022"/>
        <s v="03866/KW/626402/2022"/>
        <s v="04189/KW/626402/2022"/>
        <s v="04465/KW/626402/2022"/>
        <s v="03867/KW/626402/2022"/>
        <s v="04820/KW/626402/2022"/>
        <s v="05086/KW/626402/2022"/>
        <s v="05388/KW/626402/2022"/>
        <s v="00303/KW/626402/2022"/>
        <s v="00304/KW/626402/2022"/>
        <s v="01619/KW/626402/2022"/>
        <s v="01620/KW/626402/2022"/>
        <s v="01621/KW/626402/2022"/>
        <s v="01622/KW/626402/2022"/>
        <s v="02756/KW/626402/2022"/>
        <s v="02757/KW/626402/2022"/>
        <s v="04636/KW/626402/2022"/>
        <s v="04637/KW/626402/2022"/>
        <s v="04638/KW/626402/2022"/>
        <s v="05709/KW/626402/2022"/>
        <s v="05710/KW/626402/2022"/>
        <s v="03128/KW/626402/2022"/>
        <s v="02758/KW/626402/2022"/>
        <s v="02759/KW/626402/2022"/>
        <s v="02760/KW/626402/2022"/>
        <s v="00292/KW/626402/2022"/>
        <s v="01571/KW/626402/2022"/>
        <s v="02729/KW/626402/2022"/>
        <s v="03842/KW/626402/2022"/>
        <s v="00293/KW/626402/2022"/>
        <s v="00294/KW/626402/2022"/>
        <s v="01572/KW/626402/2022"/>
        <s v="01573/KW/626402/2022"/>
        <s v="03123/KW/626402/2022"/>
        <s v="00308/KW/626402/2022"/>
        <s v="00309/KW/626402/2022"/>
        <s v="01574/KW/626402/2022"/>
        <s v="01575/KW/626402/2022"/>
        <s v="02730/KW/626402/2022"/>
        <s v="05186/KW/626402/2022"/>
        <s v="05187/KW/626402/2022"/>
        <s v="03316/KW/626402/2022"/>
        <s v="03317/KW/626402/2022"/>
        <s v="03318/KW/626402/2022"/>
        <s v="03319/KW/626402/2022"/>
        <s v="03320/KW/626402/2022"/>
        <s v="03321/KW/626402/2022"/>
        <s v="04593/KW/626402/2022"/>
        <s v="04808/KW/626402/2022"/>
        <s v="04809/KW/626402/2022"/>
        <s v="04810/KW/626402/2022"/>
        <s v="04811/KW/626402/2022"/>
        <s v="04913/KW/626402/2022"/>
        <s v="04914/KW/626402/2022"/>
        <s v="04915/KW/626402/2022"/>
        <s v="04916/KW/626402/2022"/>
        <s v="05065/KW/626402/2022"/>
        <s v="05066/KW/626402/2022"/>
        <s v="05373/KW/626402/2022"/>
        <s v="05374/KW/626402/2022"/>
        <s v="05375/KW/626402/2022"/>
        <s v="05376/KW/626402/2022"/>
        <s v="05689/KW/626402/2022"/>
        <s v="05690/KW/626402/2022"/>
        <s v="05377/KW/626402/2022"/>
        <s v="01588/KW/626402/2022"/>
        <s v="01589/KW/626402/2022"/>
        <s v="01590/KW/626402/2022"/>
        <s v="01591/KW/626402/2022"/>
        <s v="02739/KW/626402/2022"/>
        <s v="02740/KW/626402/2022"/>
        <s v="02741/KW/626402/2022"/>
        <s v="02742/KW/626402/2022"/>
        <s v="03707/KW/626402/2022"/>
        <s v="04008/KW/626402/2022"/>
        <s v="05190/KW/626402/2022"/>
        <s v="05191/KW/626402/2022"/>
        <s v="05725/KW/626402/2022"/>
        <s v="03544/KW/626402/2022"/>
        <s v="03545/KW/626402/2022"/>
        <s v="04912/KW/626402/2022"/>
        <s v="03708/KW/626402/2022"/>
        <s v="04181/KW/626402/2022"/>
        <s v="04182/KW/626402/2022"/>
        <s v="04183/KW/626402/2022"/>
        <s v="04184/KW/626402/2022"/>
        <s v="04185/KW/626402/2022"/>
        <s v="04192/KW/626402/2022"/>
        <s v="04279/KW/626402/2022"/>
        <s v="04280/KW/626402/2022"/>
        <s v="04281/KW/626402/2022"/>
        <s v="04282/KW/626402/2022"/>
        <s v="04454/KW/626402/2022"/>
        <s v="04620/KW/626402/2022"/>
        <s v="04621/KW/626402/2022"/>
        <s v="04622/KW/626402/2022"/>
        <s v="04623/KW/626402/2022"/>
        <s v="04624/KW/626402/2022"/>
        <s v="04812/KW/626402/2022"/>
        <s v="04911/KW/626402/2022"/>
        <s v="05068/KW/626402/2022"/>
        <s v="05069/KW/626402/2022"/>
        <s v="05070/KW/626402/2022"/>
        <s v="05071/KW/626402/2022"/>
        <s v="05072/KW/626402/2022"/>
        <s v="05073/KW/626402/2022"/>
        <s v="05074/KW/626402/2022"/>
        <s v="05075/KW/626402/2022"/>
        <s v="05076/KW/626402/2022"/>
        <s v="05077/KW/626402/2022"/>
        <s v="05078/KW/626402/2022"/>
        <s v="05079/KW/626402/2022"/>
        <s v="05080/KW/626402/2022"/>
        <s v="05081/KW/626402/2022"/>
        <s v="05082/KW/626402/2022"/>
        <s v="05083/KW/626402/2022"/>
        <s v="05084/KW/626402/2022"/>
        <s v="05675/KW/626402/2022"/>
        <s v="05676/KW/626402/2022"/>
        <s v="00301/KW/626402/2022"/>
        <s v="00302/KW/626402/2022"/>
        <s v="01612/KW/626402/2022"/>
        <s v="01613/KW/626402/2022"/>
        <s v="01909/KW/626402/2022"/>
        <s v="01910/KW/626402/2022"/>
        <s v="01911/KW/626402/2022"/>
        <s v="01912/KW/626402/2022"/>
        <s v="04639/KW/626402/2022"/>
        <s v="04640/KW/626402/2022"/>
        <s v="05706/KW/626402/2022"/>
        <s v="05707/KW/626402/2022"/>
        <s v="01447/KW/626402/2022"/>
        <s v="01614/KW/626402/2022"/>
        <s v="02755/KW/626402/2022"/>
        <s v="04190/KW/626402/2022"/>
        <s v="04466/KW/626402/2022"/>
        <s v="05087/KW/626402/2022"/>
        <s v="05183/KW/626402/2022"/>
        <s v="05708/KW/626402/2022"/>
        <s v="01615/KW/626402/2022"/>
        <s v="01616/KW/626402/2022"/>
        <s v="01617/KW/626402/2022"/>
        <s v="01618/KW/626402/2022"/>
        <s v="01592/KW/626402/2022"/>
        <s v="01913/KW/626402/2022"/>
        <s v="02743/KW/626402/2022"/>
        <s v="02744/KW/626402/2022"/>
        <s v="03124/KW/626402/2022"/>
        <s v="03846/KW/626402/2022"/>
        <s v="03847/KW/626402/2022"/>
        <s v="04629/KW/626402/2022"/>
        <s v="04630/KW/626402/2022"/>
        <s v="04631/KW/626402/2022"/>
        <s v="04632/KW/626402/2022"/>
        <s v="04633/KW/626402/2022"/>
        <s v="04813/KW/626402/2022"/>
        <s v="04814/KW/626402/2022"/>
        <s v="04816/KW/626402/2022"/>
        <s v="05067/KW/626402/2022"/>
        <s v="05378/KW/626402/2022"/>
        <s v="05677/KW/626402/2022"/>
        <s v="05678/KW/626402/2022"/>
        <s v="05379/KW/626402/2022"/>
        <s v="05679/KW/626402/2022"/>
        <s v="05680/KW/626402/2022"/>
        <s v="05681/KW/626402/2022"/>
        <s v="05682/KW/626402/2022"/>
        <s v="01593/KW/626402/2022"/>
        <s v="01594/KW/626402/2022"/>
        <s v="01595/KW/626402/2022"/>
        <s v="01914/KW/626402/2022"/>
        <s v="02745/KW/626402/2022"/>
        <s v="02746/KW/626402/2022"/>
        <s v="02761/KW/626402/2022"/>
        <s v="02762/KW/626402/2022"/>
        <s v="03550/KW/626402/2022"/>
        <s v="03551/KW/626402/2022"/>
        <s v="03709/KW/626402/2022"/>
        <s v="03710/KW/626402/2022"/>
        <s v="05389/KW/626402/2022"/>
        <s v="05390/KW/626402/2022"/>
        <s v="01596/KW/626402/2022"/>
        <s v="01597/KW/626402/2022"/>
        <s v="01598/KW/626402/2022"/>
        <s v="01599/KW/626402/2022"/>
        <s v="03125/KW/626402/2022"/>
        <s v="03126/KW/626402/2022"/>
        <s v="03127/KW/626402/2022"/>
        <s v="03443/KW/626402/2022"/>
        <s v="03444/KW/626402/2022"/>
        <s v="03445/KW/626402/2022"/>
        <s v="03446/KW/626402/2022"/>
        <s v="03447/KW/626402/2022"/>
        <s v="03546/KW/626402/2022"/>
        <s v="03547/KW/626402/2022"/>
        <s v="03548/KW/626402/2022"/>
        <s v="03549/KW/626402/2022"/>
        <s v="03711/KW/626402/2022"/>
        <s v="03712/KW/626402/2022"/>
        <s v="03713/KW/626402/2022"/>
        <s v="03714/KW/626402/2022"/>
        <s v="03715/KW/626402/2022"/>
        <s v="04186/KW/626402/2022"/>
        <s v="04187/KW/626402/2022"/>
        <s v="04188/KW/626402/2022"/>
        <s v="04193/KW/626402/2022"/>
        <s v="04455/KW/626402/2022"/>
        <s v="04625/KW/626402/2022"/>
        <s v="04815/KW/626402/2022"/>
        <s v="05085/KW/626402/2022"/>
        <s v="05380/KW/626402/2022"/>
        <s v="05683/KW/626402/2022"/>
        <s v="05684/KW/626402/2022"/>
        <s v="05685/KW/626402/2022"/>
        <s v="05686/KW/626402/2022"/>
        <s v="05687/KW/626402/2022"/>
        <s v="05688/KW/626402/2022"/>
        <s v="05691/KW/626402/2022"/>
        <s v="05692/KW/626402/2022"/>
        <s v="05693/KW/626402/2022"/>
        <s v="05694/KW/626402/2022"/>
        <s v="05695/KW/626402/2022"/>
        <s v="05696/KW/626402/2022"/>
        <s v="05697/KW/626402/2022"/>
        <s v="05698/KW/626402/2022"/>
        <s v="05699/KW/626402/2022"/>
        <s v="05700/KW/626402/2022"/>
        <s v="00295/KW/626402/2022"/>
        <s v="00296/KW/626402/2022"/>
        <s v="01576/KW/626402/2022"/>
        <s v="01577/KW/626402/2022"/>
        <s v="02731/KW/626402/2022"/>
        <s v="03843/KW/626402/2022"/>
        <s v="04180/KW/626402/2022"/>
        <s v="04451/KW/626402/2022"/>
        <s v="04588/KW/626402/2022"/>
        <s v="04589/KW/626402/2022"/>
        <s v="04590/KW/626402/2022"/>
        <s v="04619/KW/626402/2022"/>
        <s v="04807/KW/626402/2022"/>
        <s v="05673/KW/626402/2022"/>
        <s v="02732/KW/626402/2022"/>
        <s v="02733/KW/626402/2022"/>
        <s v="03543/KW/626402/2022"/>
        <s v="03844/KW/626402/2022"/>
        <s v="04452/KW/626402/2022"/>
        <s v="00310/KW/626402/2022"/>
        <s v="00311/KW/626402/2022"/>
        <s v="00312/KW/626402/2022"/>
        <s v="00317/KW/626402/2022"/>
        <s v="01578/KW/626402/2022"/>
        <s v="01579/KW/626402/2022"/>
        <s v="01580/KW/626402/2022"/>
        <s v="01581/KW/626402/2022"/>
        <s v="02734/KW/626402/2022"/>
        <s v="02735/KW/626402/2022"/>
        <s v="03705/KW/626402/2022"/>
        <s v="05188/KW/626402/2022"/>
        <s v="05189/KW/626402/2022"/>
        <s v="05724/KW/626402/2022"/>
        <s v="03706/KW/626402/2022"/>
        <s v="04453/KW/626402/2022"/>
        <s v="04591/KW/626402/2022"/>
        <s v="05063/KW/626402/2022"/>
        <s v="05064/KW/626402/2022"/>
        <s v="05372/KW/626402/2022"/>
        <s v="05674/KW/626402/2022"/>
        <s v="00297/KW/626402/2022"/>
        <s v="00298/KW/626402/2022"/>
        <s v="01582/KW/626402/2022"/>
        <s v="01583/KW/626402/2022"/>
        <s v="02736/KW/626402/2022"/>
        <s v="02737/KW/626402/2022"/>
        <s v="03845/KW/626402/2022"/>
        <s v="00313/KW/626402/2022"/>
        <s v="00314/KW/626402/2022"/>
        <s v="00315/KW/626402/2022"/>
        <s v="00316/KW/626402/2022"/>
        <s v="01584/KW/626402/2022"/>
        <s v="01585/KW/626402/2022"/>
        <s v="01586/KW/626402/2022"/>
        <s v="01587/KW/626402/2022"/>
        <s v="02738/KW/626402/2022"/>
        <s v="00299/KW/626402/2022"/>
        <s v="00305/KW/626402/2022"/>
        <s v="04817/KW/626402/2022"/>
        <s v="04818/KW/626402/2022"/>
        <s v="05381/KW/626402/2022"/>
        <s v="05382/KW/626402/2022"/>
        <s v="05383/KW/626402/2022"/>
        <s v="05384/KW/626402/2022"/>
        <s v="05385/KW/626402/2022"/>
        <s v="05701/KW/626402/2022"/>
        <s v="05702/KW/626402/2022"/>
        <s v="00462/KW/626402/2022"/>
        <s v="00463/KW/626402/2022"/>
        <s v="00561/KW/626402/2022"/>
        <s v="02715/KW/626402/2022"/>
        <s v="02716/KW/626402/2022"/>
        <s v="00514/KW/626402/2022"/>
        <s v="01460/KW/626402/2022"/>
        <s v="01461/KW/626402/2022"/>
        <s v="02340/KW/626402/2022"/>
        <s v="02341/KW/626402/2022"/>
        <s v="02342/KW/626402/2022"/>
        <s v="02343/KW/626402/2022"/>
        <s v="02344/KW/626402/2022"/>
        <s v="03395/KW/626402/2022"/>
        <s v="00515/KW/626402/2022"/>
        <s v="00318/KW/626402/2022"/>
        <s v="00319/KW/626402/2022"/>
        <s v="00320/KW/626402/2022"/>
        <s v="01711/KW/626402/2022"/>
        <s v="01712/KW/626402/2022"/>
        <s v="01713/KW/626402/2022"/>
        <s v="01714/KW/626402/2022"/>
        <s v="02244/KW/626402/2022"/>
        <s v="02245/KW/626402/2022"/>
        <s v="02712/KW/626402/2022"/>
        <s v="03325/KW/626402/2022"/>
        <s v="04917/KW/626402/2022"/>
        <s v=":"/>
        <s v="01715/KW/626402/2022"/>
        <s v="01716/KW/626402/2022"/>
        <s v="01718/KW/626402/2022"/>
        <s v="01719/KW/626402/2022"/>
        <s v="01720/KW/626402/2022"/>
        <s v="01722/KW/626402/2022"/>
        <s v="01724/KW/626402/2022"/>
        <s v="01725/KW/626402/2022"/>
        <s v="01682/KW/626402/2022"/>
        <s v="01683/KW/626402/2022"/>
        <s v="02717/KW/626402/2022"/>
        <s v="02718/KW/626402/2022"/>
        <s v="04022/KW/626402/2022"/>
        <s v="04467/KW/626402/2022"/>
        <s v="00044/KW/626402/2022"/>
        <s v="00045/KW/626402/2022"/>
        <s v="00046/KW/626402/2022"/>
        <s v="00047/KW/626402/2022"/>
        <s v="00486/KW/626402/2022"/>
        <s v="00488/KW/626402/2022"/>
        <s v="00490/KW/626402/2022"/>
        <s v="00492/KW/626402/2022"/>
        <s v="00049/KW/626402/2022"/>
        <s v="00052/KW/626402/2022"/>
        <s v="00564/KW/626402/2022"/>
        <s v="00565/KW/626402/2022"/>
        <s v="00566/KW/626402/2022"/>
        <s v="00567/KW/626402/2022"/>
        <s v="00568/KW/626402/2022"/>
        <s v="01462/KW/626402/2022"/>
        <s v="01463/KW/626402/2022"/>
        <s v="01464/KW/626402/2022"/>
        <s v="01465/KW/626402/2022"/>
        <s v="01466/KW/626402/2022"/>
        <s v="01467/KW/626402/2022"/>
        <s v="01468/KW/626402/2022"/>
        <s v="01684/KW/626402/2022"/>
        <s v="01685/KW/626402/2022"/>
        <s v="01686/KW/626402/2022"/>
        <s v="02719/KW/626402/2022"/>
        <s v="02720/KW/626402/2022"/>
        <s v="03837/KW/626402/2022"/>
        <s v="03838/KW/626402/2022"/>
        <s v="03839/KW/626402/2022"/>
        <s v="03840/KW/626402/2022"/>
        <s v="04312/KW/626402/2022"/>
        <s v="04313/KW/626402/2022"/>
        <s v="04608/KW/626402/2022"/>
        <s v="04610/KW/626402/2022"/>
        <s v="04611/KW/626402/2022"/>
        <s v="04612/KW/626402/2022"/>
        <s v="04641/KW/626402/2022"/>
        <s v="04642/KW/626402/2022"/>
        <s v="04643/KW/626402/2022"/>
        <s v="04932/KW/626402/2022"/>
        <s v="04933/KW/626402/2022"/>
        <s v="05671/KW/626402/2022"/>
        <s v="05711/KW/626402/2022"/>
        <s v="05712/KW/626402/2022"/>
        <s v="05728/KW/626402/2022"/>
        <s v="05731/KW/626402/2022"/>
        <s v="00321/KW/626402/2022"/>
        <s v="00322/KW/626402/2022"/>
        <s v="01448/KW/626402/2022"/>
        <s v="01449/KW/626402/2022"/>
        <s v="03158/KW/626402/2022"/>
        <s v="03159/KW/626402/2022"/>
        <s v="00323/KW/626402/2022"/>
        <s v="03326/KW/626402/2022"/>
        <s v="04277/KW/626402/2022"/>
        <s v="00558/KW/626402/2022"/>
        <s v="00559/KW/626402/2022"/>
        <s v="00560/KW/626402/2022"/>
        <s v="01687/KW/626402/2022"/>
        <s v="01688/KW/626402/2022"/>
        <s v="01689/KW/626402/2022"/>
        <s v="01691/KW/626402/2022"/>
        <s v="01738/KW/626402/2022"/>
        <s v="05672/KW/626402/2022"/>
        <s v="00513/KW/626402/2022"/>
        <s v="01469/KW/626402/2022"/>
        <s v="01470/KW/626402/2022"/>
        <s v="02726/KW/626402/2022"/>
        <s v="03836/KW/626402/2022"/>
        <s v="04613/KW/626402/2022"/>
        <s v="03396/KW/626402/2022"/>
        <s v="03534/KW/626402/2022"/>
        <s v="03832/KW/626402/2022"/>
        <s v="05729/KW/626402/2022"/>
        <s v="01450/KW/626402/2022"/>
        <s v="01451/KW/626402/2022"/>
        <s v="02246/KW/626402/2022"/>
        <s v="02247/KW/626402/2022"/>
        <s v="00324/KW/626402/2022"/>
        <s v="00325/KW/626402/2022"/>
        <s v="01452/KW/626402/2022"/>
        <s v="01453/KW/626402/2022"/>
        <s v="02248/KW/626402/2022"/>
        <s v="03327/KW/626402/2022"/>
        <s v="03328/KW/626402/2022"/>
        <s v="01726/KW/626402/2022"/>
        <s v="01727/KW/626402/2022"/>
        <s v="01729/KW/626402/2022"/>
        <s v="00521/KW/626402/2022"/>
        <s v="00522/KW/626402/2022"/>
        <s v="00523/KW/626402/2022"/>
        <s v="00524/KW/626402/2022"/>
        <s v="02721/KW/626402/2022"/>
        <s v="02722/KW/626402/2022"/>
        <s v="02723/KW/626402/2022"/>
        <s v="04023/KW/626402/2022"/>
        <s v="04194/KW/626402/2022"/>
        <s v="04195/KW/626402/2022"/>
        <s v="00048/KW/626402/2022"/>
        <s v="00511/KW/626402/2022"/>
        <s v="01692/KW/626402/2022"/>
        <s v="01693/KW/626402/2022"/>
        <s v="02724/KW/626402/2022"/>
        <s v="02725/KW/626402/2022"/>
        <s v="03129/KW/626402/2022"/>
        <s v="03130/KW/626402/2022"/>
        <s v="03131/KW/626402/2022"/>
        <s v="03397/KW/626402/2022"/>
        <s v="03833/KW/626402/2022"/>
        <s v="03834/KW/626402/2022"/>
        <s v="03835/KW/626402/2022"/>
        <s v="04614/KW/626402/2022"/>
        <s v="04615/KW/626402/2022"/>
        <s v="04616/KW/626402/2022"/>
        <s v="04617/KW/626402/2022"/>
        <s v="04618/KW/626402/2022"/>
        <s v="04798/KW/626402/2022"/>
        <s v="05730/KW/626402/2022"/>
        <s v="05732/KW/626402/2022"/>
        <s v="00516/KW/626402/2022"/>
        <s v="00518/KW/626402/2022"/>
        <s v="00519/KW/626402/2022"/>
        <s v="00520/KW/626402/2022"/>
        <s v="01694/KW/626402/2022"/>
        <s v="00465/KW/626402/2022"/>
        <s v="00467/KW/626402/2022"/>
        <s v="00471/KW/626402/2022"/>
        <s v="00473/KW/626402/2022"/>
        <s v="00475/KW/626402/2022"/>
        <s v="00476/KW/626402/2022"/>
        <s v="00562/KW/626402/2022"/>
        <s v="00563/KW/626402/2022"/>
        <s v="01695/KW/626402/2022"/>
        <s v="01696/KW/626402/2022"/>
        <s v="01697/KW/626402/2022"/>
        <s v="01698/KW/626402/2022"/>
        <s v="01699/KW/626402/2022"/>
        <s v="01700/KW/626402/2022"/>
        <s v="01701/KW/626402/2022"/>
        <s v="01702/KW/626402/2022"/>
        <s v="02346/KW/626402/2022"/>
        <s v="02347/KW/626402/2022"/>
        <s v="02348/KW/626402/2022"/>
        <s v="02345/KW/626402/2022"/>
        <s v="00525/KW/626402/2022"/>
        <s v="00526/KW/626402/2022"/>
        <s v="00527/KW/626402/2022"/>
        <s v="00528/KW/626402/2022"/>
        <s v="00529/KW/626402/2022"/>
        <s v="00530/KW/626402/2022"/>
        <s v="00531/KW/626402/2022"/>
        <s v="01703/KW/626402/2022"/>
        <s v="01704/KW/626402/2022"/>
        <s v="01705/KW/626402/2022"/>
        <s v="01706/KW/626402/2022"/>
        <s v="00478/KW/626402/2022"/>
        <s v="00480/KW/626402/2022"/>
        <s v="01471/KW/626402/2022"/>
        <s v="01472/KW/626402/2022"/>
        <s v="01473/KW/626402/2022"/>
        <s v="01474/KW/626402/2022"/>
        <s v="01475/KW/626402/2022"/>
        <s v="01476/KW/626402/2022"/>
        <s v="01477/KW/626402/2022"/>
        <s v="01478/KW/626402/2022"/>
        <s v="01479/KW/626402/2022"/>
        <s v="01707/KW/626402/2022"/>
        <s v="01708/KW/626402/2022"/>
        <s v="01709/KW/626402/2022"/>
        <s v="01710/KW/626402/2022"/>
        <s v="00326/KW/626402/2022"/>
        <s v="00327/KW/626402/2022"/>
        <s v="01454/KW/626402/2022"/>
        <s v="01455/KW/626402/2022"/>
        <s v="03329/KW/626402/2022"/>
        <s v="03330/KW/626402/2022"/>
        <s v="02713/KW/626402/2022"/>
        <s v="03450/KW/626402/2022"/>
        <s v="03717/KW/626402/2022"/>
        <s v="04010/KW/626402/2022"/>
        <s v="05160/KW/626402/2022"/>
        <s v="05161/KW/626402/2022"/>
        <s v="05162/KW/626402/2022"/>
        <s v="00332/KW/626402/2022"/>
        <s v="00333/KW/626402/2022"/>
        <s v="01736/KW/626402/2022"/>
        <s v="01737/KW/626402/2022"/>
        <s v="02249/KW/626402/2022"/>
        <s v="02250/KW/626402/2022"/>
        <s v="03331/KW/626402/2022"/>
        <s v="03332/KW/626402/2022"/>
        <s v="03448/KW/626402/2022"/>
        <s v="03449/KW/626402/2022"/>
        <s v="03718/KW/626402/2022"/>
        <s v="03719/KW/626402/2022"/>
        <s v="04011/KW/626402/2022"/>
        <s v="04012/KW/626402/2022"/>
        <s v="04442/KW/626402/2022"/>
        <s v="04443/KW/626402/2022"/>
        <s v="00328/KW/626402/2022"/>
        <s v="00329/KW/626402/2022"/>
        <s v="00330/KW/626402/2022"/>
        <s v="00331/KW/626402/2022"/>
        <s v="00334/KW/626402/2022"/>
        <s v="01730/KW/626402/2022"/>
        <s v="01731/KW/626402/2022"/>
        <s v="01732/KW/626402/2022"/>
        <s v="01733/KW/626402/2022"/>
        <s v="01734/KW/626402/2022"/>
        <s v="01735/KW/626402/2022"/>
        <s v="01902/KW/626402/2022"/>
        <s v="01903/KW/626402/2022"/>
        <s v="01904/KW/626402/2022"/>
        <s v="01905/KW/626402/2022"/>
        <s v="01906/KW/626402/2022"/>
        <s v="01907/KW/626402/2022"/>
        <s v="01908/KW/626402/2022"/>
        <s v="02388/KW/626402/2022"/>
        <s v="02389/KW/626402/2022"/>
        <s v="02391/KW/626402/2022"/>
        <s v="02392/KW/626402/2022"/>
        <s v="02393/KW/626402/2022"/>
        <s v="02395/KW/626402/2022"/>
        <s v="02714/KW/626402/2022"/>
        <s v="03333/KW/626402/2022"/>
        <s v="03334/KW/626402/2022"/>
        <s v="03827/KW/626402/2022"/>
        <s v="03828/KW/626402/2022"/>
        <s v="03829/KW/626402/2022"/>
        <s v="03830/KW/626402/2022"/>
        <s v="03831/KW/626402/2022"/>
        <s v="04013/KW/626402/2022"/>
        <s v="04578/KW/626402/2022"/>
        <s v="04579/KW/626402/2022"/>
        <s v="04821/KW/626402/2022"/>
        <s v="04918/KW/626402/2022"/>
        <s v="05043/KW/626402/2022"/>
        <s v="05163/KW/626402/2022"/>
        <s v="05764/KW/626402/2022"/>
        <s v="05765/KW/626402/2022"/>
        <s v="05727/KW/626402/2022"/>
        <s v="00037/KW/626402/2022"/>
        <s v="00038/KW/626402/2022"/>
        <s v="00532/KW/626402/2022"/>
        <s v="00533/KW/626402/2022"/>
        <s v="00534/KW/626402/2022"/>
        <s v="00535/KW/626402/2022"/>
        <s v="00536/KW/626402/2022"/>
        <s v="00537/KW/626402/2022"/>
        <s v="00538/KW/626402/2022"/>
        <s v="00539/KW/626402/2022"/>
        <s v="00540/KW/626402/2022"/>
        <s v="01480/KW/626402/2022"/>
        <s v="01481/KW/626402/2022"/>
        <s v="01482/KW/626402/2022"/>
        <s v="01483/KW/626402/2022"/>
        <s v="01484/KW/626402/2022"/>
        <s v="01485/KW/626402/2022"/>
        <s v="01486/KW/626402/2022"/>
        <s v="01487/KW/626402/2022"/>
        <s v="01488/KW/626402/2022"/>
        <s v="01489/KW/626402/2022"/>
        <s v="01490/KW/626402/2022"/>
        <s v="02225/KW/626402/2022"/>
        <s v="02226/KW/626402/2022"/>
        <s v="02227/KW/626402/2022"/>
        <s v="02228/KW/626402/2022"/>
        <s v="02229/KW/626402/2022"/>
        <s v="02230/KW/626402/2022"/>
        <s v="02231/KW/626402/2022"/>
        <s v="02232/KW/626402/2022"/>
        <s v="02233/KW/626402/2022"/>
        <s v="02234/KW/626402/2022"/>
        <s v="02235/KW/626402/2022"/>
        <s v="02236/KW/626402/2022"/>
        <s v="02237/KW/626402/2022"/>
        <s v="02349/KW/626402/2022"/>
        <s v="02351/KW/626402/2022"/>
        <s v="02352/KW/626402/2022"/>
        <s v="02353/KW/626402/2022"/>
        <s v="02354/KW/626402/2022"/>
        <s v="02355/KW/626402/2022"/>
        <s v="02356/KW/626402/2022"/>
        <s v="02357/KW/626402/2022"/>
        <s v="02358/KW/626402/2022"/>
        <s v="02359/KW/626402/2022"/>
        <s v="02360/KW/626402/2022"/>
        <s v="02361/KW/626402/2022"/>
        <s v="02362/KW/626402/2022"/>
        <s v="02363/KW/626402/2022"/>
        <s v="02364/KW/626402/2022"/>
        <s v="02365/KW/626402/2022"/>
        <s v="02366/KW/626402/2022"/>
        <s v="03132/KW/626402/2022"/>
        <s v="03133/KW/626402/2022"/>
        <s v="03134/KW/626402/2022"/>
        <s v="03135/KW/626402/2022"/>
        <s v="03136/KW/626402/2022"/>
        <s v="03137/KW/626402/2022"/>
        <s v="03357/KW/626402/2022"/>
        <s v="03358/KW/626402/2022"/>
        <s v="03359/KW/626402/2022"/>
        <s v="03360/KW/626402/2022"/>
        <s v="03361/KW/626402/2022"/>
        <s v="03362/KW/626402/2022"/>
        <s v="03363/KW/626402/2022"/>
        <s v="03364/KW/626402/2022"/>
        <s v="03365/KW/626402/2022"/>
        <s v="03366/KW/626402/2022"/>
        <s v="03367/KW/626402/2022"/>
        <s v="03368/KW/626402/2022"/>
        <s v="03369/KW/626402/2022"/>
        <s v="03370/KW/626402/2022"/>
        <s v="03371/KW/626402/2022"/>
        <s v="03372/KW/626402/2022"/>
        <s v="03373/KW/626402/2022"/>
        <s v="03374/KW/626402/2022"/>
        <s v="03375/KW/626402/2022"/>
        <s v="03376/KW/626402/2022"/>
        <s v="03377/KW/626402/2022"/>
        <s v="03378/KW/626402/2022"/>
        <s v="03379/KW/626402/2022"/>
        <s v="03398/KW/626402/2022"/>
        <s v="03399/KW/626402/2022"/>
        <s v="03400/KW/626402/2022"/>
        <s v="03401/KW/626402/2022"/>
        <s v="03402/KW/626402/2022"/>
        <s v="03403/KW/626402/2022"/>
        <s v="03404/KW/626402/2022"/>
        <s v="03405/KW/626402/2022"/>
        <s v="03406/KW/626402/2022"/>
        <s v="03407/KW/626402/2022"/>
        <s v="03408/KW/626402/2022"/>
        <s v="03409/KW/626402/2022"/>
        <s v="03535/KW/626402/2022"/>
        <s v="03536/KW/626402/2022"/>
        <s v="03537/KW/626402/2022"/>
        <s v="03538/KW/626402/2022"/>
        <s v="03691/KW/626402/2022"/>
        <s v="03692/KW/626402/2022"/>
        <s v="03693/KW/626402/2022"/>
        <s v="03694/KW/626402/2022"/>
        <s v="03695/KW/626402/2022"/>
        <s v="03696/KW/626402/2022"/>
        <s v="03697/KW/626402/2022"/>
        <s v="04024/KW/626402/2022"/>
        <s v="04025/KW/626402/2022"/>
        <s v="04026/KW/626402/2022"/>
        <s v="04027/KW/626402/2022"/>
        <s v="04028/KW/626402/2022"/>
        <s v="04029/KW/626402/2022"/>
        <s v="04030/KW/626402/2022"/>
        <s v="04031/KW/626402/2022"/>
        <s v="04032/KW/626402/2022"/>
        <s v="04033/KW/626402/2022"/>
        <s v="04034/KW/626402/2022"/>
        <s v="04035/KW/626402/2022"/>
        <s v="04036/KW/626402/2022"/>
        <s v="04196/KW/626402/2022"/>
        <s v="04197/KW/626402/2022"/>
        <s v="04290/KW/626402/2022"/>
        <s v="04291/KW/626402/2022"/>
        <s v="04292/KW/626402/2022"/>
        <s v="04293/KW/626402/2022"/>
        <s v="04294/KW/626402/2022"/>
        <s v="04295/KW/626402/2022"/>
        <s v="04296/KW/626402/2022"/>
        <s v="04297/KW/626402/2022"/>
        <s v="04298/KW/626402/2022"/>
        <s v="04299/KW/626402/2022"/>
        <s v="04300/KW/626402/2022"/>
        <s v="04301/KW/626402/2022"/>
        <s v="04302/KW/626402/2022"/>
        <s v="04468/KW/626402/2022"/>
        <s v="04469/KW/626402/2022"/>
        <s v="04470/KW/626402/2022"/>
        <s v="04471/KW/626402/2022"/>
        <s v="04472/KW/626402/2022"/>
        <s v="04473/KW/626402/2022"/>
        <s v="04580/KW/626402/2022"/>
        <s v="04581/KW/626402/2022"/>
        <s v="04582/KW/626402/2022"/>
        <s v="04583/KW/626402/2022"/>
        <s v="04584/KW/626402/2022"/>
        <s v="04585/KW/626402/2022"/>
        <s v="04799/KW/626402/2022"/>
        <s v="04934/KW/626402/2022"/>
        <s v="04935/KW/626402/2022"/>
        <s v="04936/KW/626402/2022"/>
        <s v="04937/KW/626402/2022"/>
        <s v="05044/KW/626402/2022"/>
        <s v="05045/KW/626402/2022"/>
        <s v="05167/KW/626402/2022"/>
        <s v="05168/KW/626402/2022"/>
        <s v="05169/KW/626402/2022"/>
        <s v="05170/KW/626402/2022"/>
        <s v="05171/KW/626402/2022"/>
        <s v="05172/KW/626402/2022"/>
        <s v="05173/KW/626402/2022"/>
        <s v="05733/KW/626402/2022"/>
        <s v="05734/KW/626402/2022"/>
        <s v="05735/KW/626402/2022"/>
        <s v="05736/KW/626402/2022"/>
        <s v="05737/KW/626402/2022"/>
        <s v="05738/KW/626402/2022"/>
        <s v="05739/KW/626402/2022"/>
        <s v="05740/KW/626402/2022"/>
        <s v="05741/KW/626402/2022"/>
        <s v="05742/KW/626402/2022"/>
        <s v="05743/KW/626402/2022"/>
        <s v="05744/KW/626402/2022"/>
        <s v="05745/KW/626402/2022"/>
        <s v="05746/KW/626402/2022"/>
        <s v="00050/KW/626402/2022"/>
        <s v="00051/KW/626402/2022"/>
        <s v="00544/KW/626402/2022"/>
        <s v="00545/KW/626402/2022"/>
        <s v="00546/KW/626402/2022"/>
        <s v="00547/KW/626402/2022"/>
        <s v="00548/KW/626402/2022"/>
        <s v="00549/KW/626402/2022"/>
        <s v="00550/KW/626402/2022"/>
        <s v="00551/KW/626402/2022"/>
        <s v="00552/KW/626402/2022"/>
        <s v="00553/KW/626402/2022"/>
        <s v="00554/KW/626402/2022"/>
        <s v="00555/KW/626402/2022"/>
        <s v="00556/KW/626402/2022"/>
        <s v="00557/KW/626402/2022"/>
        <s v="00571/KW/626402/2022"/>
        <s v="01491/KW/626402/2022"/>
        <s v="01492/KW/626402/2022"/>
        <s v="01493/KW/626402/2022"/>
        <s v="01494/KW/626402/2022"/>
        <s v="01495/KW/626402/2022"/>
        <s v="01496/KW/626402/2022"/>
        <s v="01497/KW/626402/2022"/>
        <s v="01498/KW/626402/2022"/>
        <s v="01499/KW/626402/2022"/>
        <s v="01500/KW/626402/2022"/>
        <s v="01533/KW/626402/2022"/>
        <s v="02367/KW/626402/2022"/>
        <s v="02368/KW/626402/2022"/>
        <s v="02369/KW/626402/2022"/>
        <s v="03380/KW/626402/2022"/>
        <s v="03381/KW/626402/2022"/>
        <s v="03382/KW/626402/2022"/>
        <s v="03383/KW/626402/2022"/>
        <s v="03384/KW/626402/2022"/>
        <s v="03385/KW/626402/2022"/>
        <s v="03386/KW/626402/2022"/>
        <s v="03387/KW/626402/2022"/>
        <s v="03431/KW/626402/2022"/>
        <s v="03432/KW/626402/2022"/>
        <s v="03433/KW/626402/2022"/>
        <s v="03434/KW/626402/2022"/>
        <s v="03435/KW/626402/2022"/>
        <s v="03436/KW/626402/2022"/>
        <s v="03437/KW/626402/2022"/>
        <s v="03438/KW/626402/2022"/>
        <s v="03439/KW/626402/2022"/>
        <s v="03440/KW/626402/2022"/>
        <s v="03441/KW/626402/2022"/>
        <s v="03442/KW/626402/2022"/>
        <s v="03539/KW/626402/2022"/>
        <s v="04039/KW/626402/2022"/>
        <s v="04040/KW/626402/2022"/>
        <s v="04041/KW/626402/2022"/>
        <s v="04042/KW/626402/2022"/>
        <s v="04043/KW/626402/2022"/>
        <s v="04044/KW/626402/2022"/>
        <s v="04045/KW/626402/2022"/>
        <s v="04046/KW/626402/2022"/>
        <s v="04047/KW/626402/2022"/>
        <s v="04048/KW/626402/2022"/>
        <s v="04049/KW/626402/2022"/>
        <s v="04207/KW/626402/2022"/>
        <s v="04208/KW/626402/2022"/>
        <s v="04209/KW/626402/2022"/>
        <s v="04210/KW/626402/2022"/>
        <s v="04211/KW/626402/2022"/>
        <s v="04212/KW/626402/2022"/>
        <s v="04213/KW/626402/2022"/>
        <s v="04214/KW/626402/2022"/>
        <s v="04215/KW/626402/2022"/>
        <s v="04482/KW/626402/2022"/>
        <s v="04483/KW/626402/2022"/>
        <s v="04484/KW/626402/2022"/>
        <s v="04485/KW/626402/2022"/>
        <s v="04486/KW/626402/2022"/>
        <s v="04487/KW/626402/2022"/>
        <s v="04488/KW/626402/2022"/>
        <s v="04489/KW/626402/2022"/>
        <s v="04490/KW/626402/2022"/>
        <s v="05048/KW/626402/2022"/>
        <s v="05049/KW/626402/2022"/>
        <s v="05050/KW/626402/2022"/>
        <s v="05051/KW/626402/2022"/>
        <s v="05052/KW/626402/2022"/>
        <s v="05053/KW/626402/2022"/>
        <s v="05054/KW/626402/2022"/>
        <s v="05763/KW/626402/2022"/>
        <s v="01501/KW/626402/2022"/>
        <s v="01502/KW/626402/2022"/>
        <s v="02238/KW/626402/2022"/>
        <s v="02370/KW/626402/2022"/>
        <s v="03138/KW/626402/2022"/>
        <s v="03393/KW/626402/2022"/>
        <s v="03410/KW/626402/2022"/>
        <s v="03540/KW/626402/2022"/>
        <s v="03698/KW/626402/2022"/>
        <s v="04198/KW/626402/2022"/>
        <s v="04800/KW/626402/2022"/>
        <s v="05174/KW/626402/2022"/>
        <s v="05747/KW/626402/2022"/>
        <s v="00543/KW/626402/2022"/>
        <s v="01503/KW/626402/2022"/>
        <s v="02239/KW/626402/2022"/>
        <s v="02371/KW/626402/2022"/>
        <s v="02372/KW/626402/2022"/>
        <s v="03411/KW/626402/2022"/>
        <s v="03541/KW/626402/2022"/>
        <s v="04037/KW/626402/2022"/>
        <s v="04474/KW/626402/2022"/>
        <s v="05175/KW/626402/2022"/>
        <s v="05748/KW/626402/2022"/>
        <s v="00033/KW/626402/2022"/>
        <s v="00034/KW/626402/2022"/>
        <s v="00035/KW/626402/2022"/>
        <s v="00036/KW/626402/2022"/>
        <s v="00039/KW/626402/2022"/>
        <s v="00040/KW/626402/2022"/>
        <s v="00041/KW/626402/2022"/>
        <s v="00042/KW/626402/2022"/>
        <s v="00043/KW/626402/2022"/>
        <s v="00494/KW/626402/2022"/>
        <s v="00496/KW/626402/2022"/>
        <s v="00497/KW/626402/2022"/>
        <s v="00499/KW/626402/2022"/>
        <s v="00501/KW/626402/2022"/>
        <s v="00503/KW/626402/2022"/>
        <s v="00504/KW/626402/2022"/>
        <s v="00509/KW/626402/2022"/>
        <s v="00510/KW/626402/2022"/>
        <s v="00569/KW/626402/2022"/>
        <s v="00570/KW/626402/2022"/>
        <s v="01504/KW/626402/2022"/>
        <s v="01505/KW/626402/2022"/>
        <s v="01506/KW/626402/2022"/>
        <s v="01507/KW/626402/2022"/>
        <s v="02240/KW/626402/2022"/>
        <s v="02241/KW/626402/2022"/>
        <s v="02242/KW/626402/2022"/>
        <s v="02243/KW/626402/2022"/>
        <s v="02373/KW/626402/2022"/>
        <s v="02376/KW/626402/2022"/>
        <s v="02377/KW/626402/2022"/>
        <s v="02378/KW/626402/2022"/>
        <s v="02379/KW/626402/2022"/>
        <s v="02380/KW/626402/2022"/>
        <s v="02381/KW/626402/2022"/>
        <s v="02382/KW/626402/2022"/>
        <s v="02383/KW/626402/2022"/>
        <s v="02384/KW/626402/2022"/>
        <s v="02385/KW/626402/2022"/>
        <s v="02387/KW/626402/2022"/>
        <s v="03139/KW/626402/2022"/>
        <s v="03140/KW/626402/2022"/>
        <s v="03141/KW/626402/2022"/>
        <s v="03389/KW/626402/2022"/>
        <s v="03390/KW/626402/2022"/>
        <s v="03391/KW/626402/2022"/>
        <s v="03392/KW/626402/2022"/>
        <s v="03412/KW/626402/2022"/>
        <s v="03413/KW/626402/2022"/>
        <s v="03414/KW/626402/2022"/>
        <s v="03415/KW/626402/2022"/>
        <s v="03416/KW/626402/2022"/>
        <s v="03417/KW/626402/2022"/>
        <s v="03418/KW/626402/2022"/>
        <s v="03419/KW/626402/2022"/>
        <s v="03420/KW/626402/2022"/>
        <s v="03421/KW/626402/2022"/>
        <s v="03422/KW/626402/2022"/>
        <s v="03423/KW/626402/2022"/>
        <s v="03424/KW/626402/2022"/>
        <s v="03425/KW/626402/2022"/>
        <s v="03426/KW/626402/2022"/>
        <s v="03427/KW/626402/2022"/>
        <s v="03428/KW/626402/2022"/>
        <s v="03542/KW/626402/2022"/>
        <s v="03699/KW/626402/2022"/>
        <s v="03700/KW/626402/2022"/>
        <s v="03701/KW/626402/2022"/>
        <s v="03702/KW/626402/2022"/>
        <s v="04038/KW/626402/2022"/>
        <s v="04199/KW/626402/2022"/>
        <s v="04200/KW/626402/2022"/>
        <s v="04201/KW/626402/2022"/>
        <s v="04202/KW/626402/2022"/>
        <s v="04203/KW/626402/2022"/>
        <s v="04303/KW/626402/2022"/>
        <s v="04304/KW/626402/2022"/>
        <s v="04305/KW/626402/2022"/>
        <s v="04306/KW/626402/2022"/>
        <s v="04307/KW/626402/2022"/>
        <s v="04308/KW/626402/2022"/>
        <s v="04309/KW/626402/2022"/>
        <s v="04310/KW/626402/2022"/>
        <s v="04311/KW/626402/2022"/>
        <s v="04314/KW/626402/2022"/>
        <s v="04475/KW/626402/2022"/>
        <s v="04476/KW/626402/2022"/>
        <s v="04477/KW/626402/2022"/>
        <s v="04478/KW/626402/2022"/>
        <s v="04479/KW/626402/2022"/>
        <s v="04480/KW/626402/2022"/>
        <s v="04491/KW/626402/2022"/>
        <s v="04586/KW/626402/2022"/>
        <s v="04587/KW/626402/2022"/>
        <s v="04801/KW/626402/2022"/>
        <s v="04802/KW/626402/2022"/>
        <s v="04803/KW/626402/2022"/>
        <s v="04804/KW/626402/2022"/>
        <s v="04930/KW/626402/2022"/>
        <s v="04931/KW/626402/2022"/>
        <s v="05046/KW/626402/2022"/>
        <s v="05176/KW/626402/2022"/>
        <s v="05177/KW/626402/2022"/>
        <s v="05178/KW/626402/2022"/>
        <s v="05179/KW/626402/2022"/>
        <s v="05180/KW/626402/2022"/>
        <s v="05182/KW/626402/2022"/>
        <s v="05749/KW/626402/2022"/>
        <s v="05750/KW/626402/2022"/>
        <s v="05751/KW/626402/2022"/>
        <s v="05752/KW/626402/2022"/>
        <s v="05753/KW/626402/2022"/>
        <s v="05754/KW/626402/2022"/>
        <s v="05755/KW/626402/2022"/>
        <s v="05756/KW/626402/2022"/>
        <s v="05757/KW/626402/2022"/>
        <s v="05758/KW/626402/2022"/>
        <s v="05759/KW/626402/2022"/>
        <s v="05760/KW/626402/2022"/>
        <s v="05761/KW/626402/2022"/>
        <s v="05762/KW/626402/2022"/>
        <s v="00541/KW/626402/2022"/>
        <s v="00542/KW/626402/2022"/>
        <s v="02386/KW/626402/2022"/>
        <s v="03429/KW/626402/2022"/>
        <s v="03430/KW/626402/2022"/>
        <s v="04050/KW/626402/2022"/>
        <s v="04051/KW/626402/2022"/>
        <s v="04204/KW/626402/2022"/>
        <s v="04315/KW/626402/2022"/>
        <s v="04805/KW/626402/2022"/>
        <s v="05181/KW/626402/2022"/>
        <s v="04806/KW/626402/2022"/>
        <s v="00482/KW/626402/2022"/>
        <s v="00484/KW/626402/2022"/>
        <s v="01508/KW/626402/2022"/>
        <s v="02257/KW/626402/2022"/>
        <s v="02390/KW/626402/2022"/>
        <s v="02394/KW/626402/2022"/>
        <s v="04205/KW/626402/2022"/>
        <s v="04206/KW/626402/2022"/>
        <s v="04481/KW/626402/2022"/>
        <s v="05047/KW/626402/2022"/>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2" memberValueDatatype="130" unbalanced="0">
      <fieldsUsage count="2">
        <fieldUsage x="-1"/>
        <fieldUsage x="2"/>
      </fieldsUsage>
    </cacheHierarchy>
    <cacheHierarchy uniqueName="[SPBY].[Kode Program]" caption="Kode Program" attribute="1" defaultMemberUniqueName="[SPBY].[Kode Program].[All]" allUniqueName="[SPBY].[Kode Program].[All]" dimensionUniqueName="[SPBY]" displayFolder="" count="2" memberValueDatatype="130" unbalanced="0">
      <fieldsUsage count="2">
        <fieldUsage x="-1"/>
        <fieldUsage x="3"/>
      </fieldsUsage>
    </cacheHierarchy>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1"/>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2" memberValueDatatype="130" unbalanced="0">
      <fieldsUsage count="2">
        <fieldUsage x="-1"/>
        <fieldUsage x="4"/>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481609027775" backgroundQuery="1" createdVersion="8" refreshedVersion="8" minRefreshableVersion="3" recordCount="0" supportSubquery="1" supportAdvancedDrill="1" xr:uid="{D1B7CC9E-3F81-499B-A4E9-9B208CA3F070}">
  <cacheSource type="external" connectionId="15"/>
  <cacheFields count="13">
    <cacheField name="[Measures].[JmlPPn]" caption="JmlPPn" numFmtId="0" hierarchy="131" level="32767"/>
    <cacheField name="[Measures].[JmlPPh21]" caption="JmlPPh21" numFmtId="0" hierarchy="132" level="32767"/>
    <cacheField name="[Measures].[JmlPPh22]" caption="JmlPPh22" numFmtId="0" hierarchy="133" level="32767"/>
    <cacheField name="[Measures].[JmlPPh23]" caption="JmlPPh23" numFmtId="0" hierarchy="134" level="32767"/>
    <cacheField name="[Measures].[JmlPPh28]" caption="JmlPPh28" numFmtId="0" hierarchy="135" level="32767"/>
    <cacheField name="[Measures].[Total Pajak]" caption="Total Pajak" numFmtId="0" hierarchy="136" level="32767"/>
    <cacheField name="[SPBY].[Es2].[Es2]" caption="Es2" numFmtId="0" hierarchy="112" level="1">
      <sharedItems count="1">
        <s v="Pusat Pendidikan KP"/>
      </sharedItems>
    </cacheField>
    <cacheField name="[SPBY].[Koordinator].[Koordinator]" caption="Koordinator" numFmtId="0" hierarchy="113" level="1">
      <sharedItems count="4">
        <s v="Kelembagaan dan Ketenagaan"/>
        <s v="Penyelenggaraan Pendidikan"/>
        <s v="Perencanaan dan Evaluasi"/>
        <s v="Tata Usaha"/>
      </sharedItems>
    </cacheField>
    <cacheField name="[SPBY].[Subkoordinator].[Subkoordinator]" caption="Subkoordinator" numFmtId="0" hierarchy="114" level="1">
      <sharedItems count="7">
        <s v="Kelembagaan"/>
        <s v="Ketenagaan"/>
        <s v="Metode dan Kurikulum"/>
        <s v="Peserta Didik dan Sarana Prasarana"/>
        <s v="Evaluasi"/>
        <s v="Keuangan"/>
        <s v="Umum"/>
      </sharedItems>
    </cacheField>
    <cacheField name="[Measures].[Sum of Jumlah]" caption="Sum of Jumlah" numFmtId="0" hierarchy="146" level="32767"/>
    <cacheField name="[Measures].[Distinct Count of nospby]" caption="Distinct Count of nospby" numFmtId="0" hierarchy="148" level="32767"/>
    <cacheField name="[SPBY].[Status Akun].[Status Akun]" caption="Status Akun" numFmtId="0" hierarchy="108" level="1">
      <sharedItems count="6">
        <s v="Belanja Bahan"/>
        <s v="Perjalanan Dinas"/>
        <s v="Non Ops Lainnya"/>
        <s v="Keperluan Perkantoran"/>
        <s v="Pengiriman Surat Dinas Pos Pusat"/>
        <s v="Persediaan"/>
      </sharedItems>
    </cacheField>
    <cacheField name="[SPBY].[Status_GUP_TUP].[Status_GUP_TUP]" caption="Status_GUP_TUP" numFmtId="0" hierarchy="98" level="1">
      <sharedItems containsSemiMixedTypes="0" containsNonDate="0" containsString="0"/>
    </cacheField>
  </cacheFields>
  <cacheHierarchies count="149">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25"/>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15"/>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8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96"/>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96"/>
        </ext>
      </extLst>
    </cacheHierarchy>
  </cacheHierarchies>
  <kpis count="0"/>
  <dimensions count="6">
    <dimension name="DIPA1" uniqueName="[DIPA1]" caption="DIPA1"/>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IPA1" caption="DIPA1"/>
    <measureGroup name="IKU Subkomp" caption="IKU Subkomp"/>
    <measureGroup name="SP2D" caption="SP2D"/>
    <measureGroup name="SPBY" caption="SPBY"/>
    <measureGroup name="SPP" caption="SPP"/>
  </measureGroups>
  <maps count="6">
    <map measureGroup="0" dimension="0"/>
    <map measureGroup="1" dimension="1"/>
    <map measureGroup="2" dimension="3"/>
    <map measureGroup="3" dimension="4"/>
    <map measureGroup="4" dimension="0"/>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481614351855" backgroundQuery="1" createdVersion="8" refreshedVersion="8" minRefreshableVersion="3" recordCount="0" supportSubquery="1" supportAdvancedDrill="1" xr:uid="{9D96776A-2A07-47C3-A59C-0E0C05AAD738}">
  <cacheSource type="external" connectionId="15"/>
  <cacheFields count="18">
    <cacheField name="[Measures].[JmlPPn]" caption="JmlPPn" numFmtId="0" hierarchy="131" level="32767"/>
    <cacheField name="[Measures].[JmlPPh21]" caption="JmlPPh21" numFmtId="0" hierarchy="132" level="32767"/>
    <cacheField name="[Measures].[JmlPPh22]" caption="JmlPPh22" numFmtId="0" hierarchy="133" level="32767"/>
    <cacheField name="[Measures].[JmlPPh23]" caption="JmlPPh23" numFmtId="0" hierarchy="134" level="32767"/>
    <cacheField name="[Measures].[JmlPPh28]" caption="JmlPPh28" numFmtId="0" hierarchy="135" level="32767"/>
    <cacheField name="[Measures].[Total Pajak]" caption="Total Pajak" numFmtId="0" hierarchy="136" level="32767"/>
    <cacheField name="[SPBY].[Es2].[Es2]" caption="Es2" numFmtId="0" hierarchy="112" level="1">
      <sharedItems count="1">
        <s v="Pusat Pendidikan KP"/>
      </sharedItems>
    </cacheField>
    <cacheField name="[SPBY].[Koordinator].[Koordinator]" caption="Koordinator" numFmtId="0" hierarchy="113" level="1">
      <sharedItems count="4">
        <s v="Kelembagaan dan Ketenagaan"/>
        <s v="Penyelenggaraan Pendidikan"/>
        <s v="Perencanaan dan Evaluasi"/>
        <s v="Tata Usaha"/>
      </sharedItems>
    </cacheField>
    <cacheField name="[SPBY].[Subkoordinator].[Subkoordinator]" caption="Subkoordinator" numFmtId="0" hierarchy="114" level="1">
      <sharedItems count="7">
        <s v="Kelembagaan"/>
        <s v="Ketenagaan"/>
        <s v="Metode dan Kurikulum"/>
        <s v="Peserta Didik dan Sarana Prasarana"/>
        <s v="Evaluasi"/>
        <s v="Keuangan"/>
        <s v="Umum"/>
      </sharedItems>
    </cacheField>
    <cacheField name="[Measures].[Sum of Jumlah]" caption="Sum of Jumlah" numFmtId="0" hierarchy="146" level="32767"/>
    <cacheField name="[Measures].[Distinct Count of nospby]" caption="Distinct Count of nospby" numFmtId="0" hierarchy="148" level="32767"/>
    <cacheField name="[SPBY].[Nama Program].[Nama Program]" caption="Nama Program" numFmtId="0" hierarchy="72" level="1">
      <sharedItems count="2">
        <s v="032.12.DL. Program Pendidikan dan Pelatihan Vokasi"/>
        <s v="032.12.WA. Program Dukungan Manajemen"/>
      </sharedItems>
    </cacheField>
    <cacheField name="[SPBY].[Nama RO].[Nama RO]" caption="Nama RO" numFmtId="0" hierarchy="78" level="1">
      <sharedItems count="5">
        <s v="2376.AFA.001. Norma, Standard, Prosedur dan Kriteria Pendidikan Kelautan dan Perikanan"/>
        <s v="2378.EBD.955. Layanan Manajemen Keuangan"/>
        <s v="2378.EBA.962. Layanan Umum"/>
        <s v="2378.EBD.953. Layanan Pemantauan dan Evaluasi"/>
        <s v="2378.EBA.994. Layanan Perkantoran"/>
      </sharedItems>
    </cacheField>
    <cacheField name="[SPBY].[Nama Komponen].[Nama Komponen]" caption="Nama Komponen" numFmtId="0" hierarchy="80" level="1">
      <sharedItems count="9">
        <s v="053. NSPK Kelembagaan Pendidikan KP"/>
        <s v="054. NSPK Ketenagaan Pendidikan KP"/>
        <s v="051. NSPK Metode dan Kurikulum Pendidikan KP"/>
        <s v="301. Pelayanan Keuangan Pendidikan Kelautan dan Perikanan"/>
        <s v="052. NSPK Peserta Didik Sarana dan Prasarana Pendidikan KP"/>
        <s v="301. Pelayanan Tata Usaha dan Kerumahtanggaan Pendidikan Kelautan dan Perikanan"/>
        <s v="301. Pelayanan Monitoring dan Evaluasi Pendidikan Kelautan dan Perikanan"/>
        <s v="302. Pelayanan Pelaporan Kinerja Pendidikan Kelautan dan Perikanan"/>
        <s v="002. Operasional dan Pemeliharaan Kantor"/>
      </sharedItems>
    </cacheField>
    <cacheField name="[SPBY].[Nama Subkomponen].[Nama Subkomponen]" caption="Nama Subkomponen" numFmtId="0" hierarchy="82" level="1">
      <sharedItems count="19">
        <s v="A. Pengembangan Kelembagaan Pendidikan KP"/>
        <s v="A. Penyiapan Pendidik dan Tenaga Kependidikan"/>
        <s v="B. Evaluasi Beban Kerja Guru dan Dosen"/>
        <s v="B. Penyusunan NSPK Metode dan Kurikulum"/>
        <s v="G. Pembinaan Pelaksanaan Kewirausahaan dan TEFA"/>
        <s v="A. NSPK Peserta Didik"/>
        <s v="H. Serapan  Lulusan Pendidikan KP"/>
        <s v="A. Monitoring Evaluasi Kinerja Pendidikan KP"/>
        <s v="A. Laporan Kinerja Lingkup Pendidikan KP"/>
        <s v="A. Penyusunan Laporan Keuangan dan PIPK"/>
        <s v="B. Penyusunan Sistem Pengendalian Intern Pemerintah (SPIP)"/>
        <s v="D. Pengelolaan PNBP Lingkup Satuan Pendidikan KP"/>
        <s v="E. Pemutakhiran data Administrasi Keuangan"/>
        <s v="A. Pengelolaan dan Implementasi BMN"/>
        <s v="B. Pembinaan dan Koordinasi Kepala Pusdik KP"/>
        <s v="C. Pengelolaan Kearsipan, Tata Naskah Dinas dan Persuratan Pusat Pendidikan KP"/>
        <s v="E. Pengelolaan Administrasi Kepegawaian Pusdik KP"/>
        <s v="GA. Operasional dan Pemeliharaan Kantor Pusat Pendidikan KP"/>
        <s v="GB. Langganan Daya dan Jasa Pusat Pendidikan KP"/>
      </sharedItems>
    </cacheField>
    <cacheField name="[SPBY].[Nama Akun].[Nama Akun]" caption="Nama Akun" numFmtId="0" hierarchy="84" level="1">
      <sharedItems count="6">
        <s v="521211. Belanja Bahan"/>
        <s v="524111. Belanja Perjalanan Dinas Biasa"/>
        <s v="521219. Belanja Barang Non Operasional Lainnya"/>
        <s v="521111. Belanja Keperluan Perkantoran"/>
        <s v="521811. Belanja Barang Persediaan Barang Konsumsi"/>
        <s v="521114. Belanja Pengiriman Surat Dinas Pos Pusat"/>
      </sharedItems>
    </cacheField>
    <cacheField name="[SPBY].[Detil].[Detil]" caption="Detil" numFmtId="0" hierarchy="85" level="1">
      <sharedItems count="26">
        <s v="ATK"/>
        <s v="Bahan Komputer"/>
        <s v="Konsumsi/bahan makanan"/>
        <s v="Penggadaan"/>
        <s v="Perjalanan Pembentukan Kelembagaan Pendidikan KP"/>
        <s v="Perjalanan Fasilitasi/koordinasi Penyusunan NSPK"/>
        <s v="Perjalanan Pembinaan Kewirausahaan dan Tefa"/>
        <s v="NSPK Peserta Didik Standar Sarana dan Prasarana Pendidikan KP"/>
        <s v="Perjalanan Serapan Lulusan Pendidikan KP"/>
        <s v="Langganan biaya aplikasi komunikasi daring (zoom/linktree/zoho)"/>
        <s v="Perjalanan Penyusunan Laporan Kinerja"/>
        <s v="Penyusunan Program dan Anggaran Lingkup Pusdik KP"/>
        <s v="Penggandaan/Penjilidan"/>
        <s v="Perjalanan Pengelolaan PNBP Lingkup Satuan Pendidikan KP"/>
        <s v="Perjalanan Penyelesaian Administrasi Keuangan"/>
        <s v="Perjalanan Implementasi SIMAK - BMN"/>
        <s v="Perjalanan Pembinaan dan Wisuda Kepala Pusdik KP"/>
        <s v="Perjalanan Pengelolaan Penatausahaan Arsip dan Sinkronisasi Tata"/>
        <s v="Perjalanan Pengelolaan SDM Aparatur"/>
        <s v="BPJS Ketenagakerjaan Pengemudi dan Pramubhakti"/>
        <s v="Estetika Kantor dan Pengharum Ruangan"/>
        <s v="Keperluan sehari hari perkantoran"/>
        <s v="Langganan biaya video conference dan Zoho"/>
        <s v="Kertas Kop A4 (4 warna)"/>
        <s v="Kertas Kop F4 (4 warna)"/>
        <s v="Pengiriman surat dan dokumen/barang lainnya"/>
      </sharedItems>
    </cacheField>
    <cacheField name="[SPBY].[Status_GUP_TUP].[Status_GUP_TUP]" caption="Status_GUP_TUP" numFmtId="0" hierarchy="98" level="1">
      <sharedItems containsSemiMixedTypes="0" containsNonDate="0" containsString="0"/>
    </cacheField>
  </cacheFields>
  <cacheHierarchies count="149">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25"/>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15"/>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8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96"/>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96"/>
        </ext>
      </extLst>
    </cacheHierarchy>
  </cacheHierarchies>
  <kpis count="0"/>
  <dimensions count="6">
    <dimension name="DIPA1" uniqueName="[DIPA1]" caption="DIPA1"/>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IPA1" caption="DIPA1"/>
    <measureGroup name="IKU Subkomp" caption="IKU Subkomp"/>
    <measureGroup name="SP2D" caption="SP2D"/>
    <measureGroup name="SPBY" caption="SPBY"/>
    <measureGroup name="SPP" caption="SPP"/>
  </measureGroups>
  <maps count="6">
    <map measureGroup="0" dimension="0"/>
    <map measureGroup="1" dimension="1"/>
    <map measureGroup="2" dimension="3"/>
    <map measureGroup="3" dimension="4"/>
    <map measureGroup="4" dimension="0"/>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481617013887" backgroundQuery="1" createdVersion="8" refreshedVersion="8" minRefreshableVersion="3" recordCount="0" supportSubquery="1" supportAdvancedDrill="1" xr:uid="{80D63A1D-E4C4-4B78-B1B7-189AD17F0018}">
  <cacheSource type="external" connectionId="15"/>
  <cacheFields count="12">
    <cacheField name="[Measures].[JmlPPn]" caption="JmlPPn" numFmtId="0" hierarchy="131" level="32767"/>
    <cacheField name="[Measures].[JmlPPh21]" caption="JmlPPh21" numFmtId="0" hierarchy="132" level="32767"/>
    <cacheField name="[Measures].[JmlPPh22]" caption="JmlPPh22" numFmtId="0" hierarchy="133" level="32767"/>
    <cacheField name="[Measures].[JmlPPh23]" caption="JmlPPh23" numFmtId="0" hierarchy="134" level="32767"/>
    <cacheField name="[Measures].[JmlPPh28]" caption="JmlPPh28" numFmtId="0" hierarchy="135" level="32767"/>
    <cacheField name="[Measures].[Total Pajak]" caption="Total Pajak" numFmtId="0" hierarchy="136" level="32767"/>
    <cacheField name="[SPBY].[Es2].[Es2]" caption="Es2" numFmtId="0" hierarchy="112" level="1">
      <sharedItems count="1">
        <s v="Pusat Pendidikan KP"/>
      </sharedItems>
    </cacheField>
    <cacheField name="[SPBY].[Koordinator].[Koordinator]" caption="Koordinator" numFmtId="0" hierarchy="113" level="1">
      <sharedItems count="4">
        <s v="Kelembagaan dan Ketenagaan"/>
        <s v="Penyelenggaraan Pendidikan"/>
        <s v="Perencanaan dan Evaluasi"/>
        <s v="Tata Usaha"/>
      </sharedItems>
    </cacheField>
    <cacheField name="[SPBY].[Subkoordinator].[Subkoordinator]" caption="Subkoordinator" numFmtId="0" hierarchy="114" level="1">
      <sharedItems count="7">
        <s v="Kelembagaan"/>
        <s v="Ketenagaan"/>
        <s v="Metode dan Kurikulum"/>
        <s v="Peserta Didik dan Sarana Prasarana"/>
        <s v="Evaluasi"/>
        <s v="Keuangan"/>
        <s v="Umum"/>
      </sharedItems>
    </cacheField>
    <cacheField name="[Measures].[Sum of Jumlah]" caption="Sum of Jumlah" numFmtId="0" hierarchy="146" level="32767"/>
    <cacheField name="[Measures].[Distinct Count of nospby]" caption="Distinct Count of nospby" numFmtId="0" hierarchy="148" level="32767"/>
    <cacheField name="[SPBY].[Status_GUP_TUP].[Status_GUP_TUP]" caption="Status_GUP_TUP" numFmtId="0" hierarchy="98" level="1">
      <sharedItems containsSemiMixedTypes="0" containsNonDate="0" containsString="0"/>
    </cacheField>
  </cacheFields>
  <cacheHierarchies count="149">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25"/>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15"/>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8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96"/>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96"/>
        </ext>
      </extLst>
    </cacheHierarchy>
  </cacheHierarchies>
  <kpis count="0"/>
  <dimensions count="6">
    <dimension name="DIPA1" uniqueName="[DIPA1]" caption="DIPA1"/>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IPA1" caption="DIPA1"/>
    <measureGroup name="IKU Subkomp" caption="IKU Subkomp"/>
    <measureGroup name="SP2D" caption="SP2D"/>
    <measureGroup name="SPBY" caption="SPBY"/>
    <measureGroup name="SPP" caption="SPP"/>
  </measureGroups>
  <maps count="6">
    <map measureGroup="0" dimension="0"/>
    <map measureGroup="1" dimension="1"/>
    <map measureGroup="2" dimension="3"/>
    <map measureGroup="3" dimension="4"/>
    <map measureGroup="4" dimension="0"/>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894675925" backgroundQuery="1" createdVersion="3" refreshedVersion="8" minRefreshableVersion="3" recordCount="0" supportSubquery="1" supportAdvancedDrill="1" xr:uid="{1E0C31C9-9FFB-4FF5-BB03-377CA7CBC5BB}">
  <cacheSource type="external" connectionId="15">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cacheHierarchy uniqueName="[Measures].[Sum of PPh22]" caption="Sum of PPh22" measure="1" displayFolder="" measureGroup="SPBY" count="0" hidden="1"/>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extLst>
    <ext xmlns:x14="http://schemas.microsoft.com/office/spreadsheetml/2009/9/main" uri="{725AE2AE-9491-48be-B2B4-4EB974FC3084}">
      <x14:pivotCacheDefinition slicerData="1" pivotCacheId="1534397081"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44.581940162039" backgroundQuery="1" createdVersion="3" refreshedVersion="8" minRefreshableVersion="3" recordCount="0" supportSubquery="1" supportAdvancedDrill="1" xr:uid="{460B2919-E688-49A0-B4CD-5CDA36674D82}">
  <cacheSource type="external" connectionId="15">
    <extLst>
      <ext xmlns:x14="http://schemas.microsoft.com/office/spreadsheetml/2009/9/main" uri="{F057638F-6D5F-4e77-A914-E7F072B9BCA8}">
        <x14:sourceConnection name="ThisWorkbookDataModel"/>
      </ext>
    </extLst>
  </cacheSource>
  <cacheFields count="0"/>
  <cacheHierarchies count="114">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2" memberValueDatatype="130" unbalanced="0"/>
    <cacheHierarchy uniqueName="[SPBY].[Nama Kegiatan]" caption="Nama Kegiatan" attribute="1" defaultMemberUniqueName="[SPBY].[Nama Kegiatan].[All]" allUniqueName="[SPBY].[Nama Kegiatan].[All]" dimensionUniqueName="[SPBY]" displayFolder="" count="2"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spby]" caption="nospby" attribute="1" defaultMemberUniqueName="[SPBY].[nospby].[All]" allUniqueName="[SPBY].[no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Belanja]" caption="Jenis Belanja" attribute="1" defaultMemberUniqueName="[SPBY].[Jenis Belanja].[All]" allUniqueName="[SPBY].[Jenis Belanja].[All]" dimensionUniqueName="[SPBY]" displayFolder="" count="2"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Ref_UM]" caption="Ref_UM" attribute="1" defaultMemberUniqueName="[SPBY].[Ref_UM].[All]" allUniqueName="[SPBY].[Ref_UM].[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Sum of Jumlah]" caption="Sum of Jumlah" measure="1" displayFolder="" measureGroup="SPBY" count="0" hidden="1">
      <extLst>
        <ext xmlns:x15="http://schemas.microsoft.com/office/spreadsheetml/2010/11/main" uri="{B97F6D7D-B522-45F9-BDA1-12C45D357490}">
          <x15:cacheHierarchy aggregatedColumn="55"/>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63"/>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63"/>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73"/>
        </ext>
      </extLst>
    </cacheHierarchy>
    <cacheHierarchy uniqueName="[Measures].[Sum of PPh21]" caption="Sum of PPh21" measure="1" displayFolder="" measureGroup="SPBY" count="0" hidden="1"/>
    <cacheHierarchy uniqueName="[Measures].[Sum of PPh22]" caption="Sum of PPh22" measure="1" displayFolder="" measureGroup="SPBY" count="0" hidden="1"/>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84"/>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extLst>
    <ext xmlns:x14="http://schemas.microsoft.com/office/spreadsheetml/2009/9/main" uri="{725AE2AE-9491-48be-B2B4-4EB974FC3084}">
      <x14:pivotCacheDefinition slicerData="1" pivotCacheId="2036169821"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386574" backgroundQuery="1" createdVersion="3" refreshedVersion="8" minRefreshableVersion="3" recordCount="0" supportSubquery="1" supportAdvancedDrill="1" xr:uid="{6B3CB647-E997-4F6B-9EBA-9BD95E071713}">
  <cacheSource type="external" connectionId="15">
    <extLst>
      <ext xmlns:x14="http://schemas.microsoft.com/office/spreadsheetml/2009/9/main" uri="{F057638F-6D5F-4e77-A914-E7F072B9BCA8}">
        <x14:sourceConnection name="ThisWorkbookDataModel"/>
      </ext>
    </extLst>
  </cacheSource>
  <cacheFields count="0"/>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extLst>
    <ext xmlns:x14="http://schemas.microsoft.com/office/spreadsheetml/2009/9/main" uri="{725AE2AE-9491-48be-B2B4-4EB974FC3084}">
      <x14:pivotCacheDefinition slicerData="1" pivotCacheId="1475893364"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481605092595" backgroundQuery="1" createdVersion="3" refreshedVersion="8" minRefreshableVersion="3" recordCount="0" supportSubquery="1" supportAdvancedDrill="1" xr:uid="{13DE296F-D9E4-4F98-81A3-747934DF32A6}">
  <cacheSource type="external" connectionId="15">
    <extLst>
      <ext xmlns:x14="http://schemas.microsoft.com/office/spreadsheetml/2009/9/main" uri="{F057638F-6D5F-4e77-A914-E7F072B9BCA8}">
        <x14:sourceConnection name="ThisWorkbookDataModel"/>
      </ext>
    </extLst>
  </cacheSource>
  <cacheFields count="0"/>
  <cacheHierarchies count="149">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25"/>
        </ext>
      </extLst>
    </cacheHierarchy>
    <cacheHierarchy uniqueName="[Measures].[Sum of JUMLAH 2]" caption="Sum of JUMLAH 2" measure="1" displayFolder="" measureGroup="DIPA1" count="0" hidden="1">
      <extLst>
        <ext xmlns:x15="http://schemas.microsoft.com/office/spreadsheetml/2010/11/main" uri="{B97F6D7D-B522-45F9-BDA1-12C45D357490}">
          <x15:cacheHierarchy aggregatedColumn="12"/>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15"/>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88"/>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96"/>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96"/>
        </ext>
      </extLst>
    </cacheHierarchy>
  </cacheHierarchies>
  <kpis count="0"/>
  <extLst>
    <ext xmlns:x14="http://schemas.microsoft.com/office/spreadsheetml/2009/9/main" uri="{725AE2AE-9491-48be-B2B4-4EB974FC3084}">
      <x14:pivotCacheDefinition slicerData="1" pivotCacheId="188702357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38">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0"/>
    <n v="740000"/>
    <x v="0"/>
    <x v="0"/>
    <x v="0"/>
    <x v="0"/>
    <x v="0"/>
    <s v="01060/KW/626402/2022"/>
    <x v="0"/>
    <s v="01150/PB/626402/2022"/>
    <x v="0"/>
    <x v="0"/>
    <s v="Belanja Barang Non Operasional"/>
    <s v="PERJALANAN DINAS"/>
    <s v="GUP"/>
    <s v="NON GAJI"/>
    <x v="0"/>
    <x v="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
    <n v="740000"/>
    <x v="0"/>
    <x v="0"/>
    <x v="0"/>
    <x v="0"/>
    <x v="0"/>
    <s v="01061/KW/626402/2022"/>
    <x v="0"/>
    <s v="01151/PB/626402/2022"/>
    <x v="0"/>
    <x v="0"/>
    <s v="Belanja Barang Non Operasional"/>
    <s v="PERJALANAN DINAS"/>
    <s v="GUP"/>
    <s v="NON GAJI"/>
    <x v="1"/>
    <x v="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2"/>
    <n v="740000"/>
    <x v="0"/>
    <x v="0"/>
    <x v="0"/>
    <x v="0"/>
    <x v="0"/>
    <s v="01062/KW/626402/2022"/>
    <x v="0"/>
    <s v="01152/PB/626402/2022"/>
    <x v="0"/>
    <x v="0"/>
    <s v="Belanja Barang Non Operasional"/>
    <s v="PERJALANAN DINAS"/>
    <s v="GUP"/>
    <s v="NON GAJI"/>
    <x v="2"/>
    <x v="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
    <n v="740000"/>
    <x v="0"/>
    <x v="0"/>
    <x v="0"/>
    <x v="0"/>
    <x v="0"/>
    <s v="01063/KW/626402/2022"/>
    <x v="0"/>
    <s v="01153/PB/626402/2022"/>
    <x v="0"/>
    <x v="0"/>
    <s v="Belanja Barang Non Operasional"/>
    <s v="PERJALANAN DINAS"/>
    <s v="GUP"/>
    <s v="NON GAJI"/>
    <x v="3"/>
    <x v="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
    <n v="740000"/>
    <x v="0"/>
    <x v="0"/>
    <x v="0"/>
    <x v="0"/>
    <x v="0"/>
    <s v="01064/KW/626402/2022"/>
    <x v="0"/>
    <s v="01154/PB/626402/2022"/>
    <x v="0"/>
    <x v="0"/>
    <s v="Belanja Barang Non Operasional"/>
    <s v="PERJALANAN DINAS"/>
    <s v="GUP"/>
    <s v="NON GAJI"/>
    <x v="4"/>
    <x v="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5"/>
    <n v="130000"/>
    <x v="0"/>
    <x v="0"/>
    <x v="0"/>
    <x v="0"/>
    <x v="0"/>
    <s v="01065/KW/626402/2022"/>
    <x v="0"/>
    <s v="01155/PB/626402/2022"/>
    <x v="0"/>
    <x v="0"/>
    <s v="Belanja Barang Non Operasional"/>
    <s v="PERJALANAN DINAS"/>
    <s v="GUP"/>
    <s v="NON GAJI"/>
    <x v="5"/>
    <x v="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
    <n v="130000"/>
    <x v="0"/>
    <x v="0"/>
    <x v="0"/>
    <x v="0"/>
    <x v="0"/>
    <s v="01066/KW/626402/2022"/>
    <x v="0"/>
    <s v="01156/PB/626402/2022"/>
    <x v="0"/>
    <x v="0"/>
    <s v="Belanja Barang Non Operasional"/>
    <s v="PERJALANAN DINAS"/>
    <s v="GUP"/>
    <s v="NON GAJI"/>
    <x v="6"/>
    <x v="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7"/>
    <n v="535000"/>
    <x v="0"/>
    <x v="0"/>
    <x v="0"/>
    <x v="0"/>
    <x v="0"/>
    <s v="01067/KW/626402/2022"/>
    <x v="0"/>
    <s v="01157/PB/626402/2022"/>
    <x v="0"/>
    <x v="0"/>
    <s v="Belanja Barang Non Operasional"/>
    <s v="PERJALANAN DINAS"/>
    <s v="GUP"/>
    <s v="NON GAJI"/>
    <x v="7"/>
    <x v="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
    <n v="385000"/>
    <x v="0"/>
    <x v="0"/>
    <x v="0"/>
    <x v="0"/>
    <x v="0"/>
    <s v="01068/KW/626402/2022"/>
    <x v="0"/>
    <s v="01158/PB/626402/2022"/>
    <x v="0"/>
    <x v="0"/>
    <s v="Belanja Barang Non Operasional"/>
    <s v="PERJALANAN DINAS"/>
    <s v="GUP"/>
    <s v="NON GAJI"/>
    <x v="8"/>
    <x v="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9"/>
    <n v="85000"/>
    <x v="0"/>
    <x v="0"/>
    <x v="0"/>
    <x v="0"/>
    <x v="0"/>
    <s v="01069/KW/626402/2022"/>
    <x v="0"/>
    <s v="01159/PB/626402/2022"/>
    <x v="0"/>
    <x v="0"/>
    <s v="Belanja Barang Non Operasional"/>
    <s v="PERJALANAN DINAS"/>
    <s v="GUP"/>
    <s v="NON GAJI"/>
    <x v="9"/>
    <x v="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0"/>
    <n v="6841000"/>
    <x v="0"/>
    <x v="0"/>
    <x v="0"/>
    <x v="0"/>
    <x v="0"/>
    <s v="01070/KW/626402/2022"/>
    <x v="0"/>
    <s v="01160/PB/626402/2022"/>
    <x v="0"/>
    <x v="0"/>
    <s v="Belanja Barang Non Operasional"/>
    <s v="PERJALANAN DINAS"/>
    <s v="GUP"/>
    <s v="NON GAJI"/>
    <x v="10"/>
    <x v="1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
    <n v="6447000"/>
    <x v="0"/>
    <x v="0"/>
    <x v="0"/>
    <x v="0"/>
    <x v="0"/>
    <s v="01071/KW/626402/2022"/>
    <x v="0"/>
    <s v="01161/PB/626402/2022"/>
    <x v="0"/>
    <x v="0"/>
    <s v="Belanja Barang Non Operasional"/>
    <s v="PERJALANAN DINAS"/>
    <s v="GUP"/>
    <s v="NON GAJI"/>
    <x v="11"/>
    <x v="1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2"/>
    <n v="8683400"/>
    <x v="0"/>
    <x v="0"/>
    <x v="0"/>
    <x v="0"/>
    <x v="0"/>
    <s v="01072/KW/626402/2022"/>
    <x v="0"/>
    <s v="01162/PB/626402/2022"/>
    <x v="0"/>
    <x v="0"/>
    <s v="Belanja Barang Non Operasional"/>
    <s v="PERJALANAN DINAS"/>
    <s v="GUP"/>
    <s v="NON GAJI"/>
    <x v="12"/>
    <x v="1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
    <n v="8611600"/>
    <x v="0"/>
    <x v="0"/>
    <x v="0"/>
    <x v="0"/>
    <x v="0"/>
    <s v="01073/KW/626402/2022"/>
    <x v="0"/>
    <s v="01163/PB/626402/2022"/>
    <x v="0"/>
    <x v="0"/>
    <s v="Belanja Barang Non Operasional"/>
    <s v="PERJALANAN DINAS"/>
    <s v="GUP"/>
    <s v="NON GAJI"/>
    <x v="13"/>
    <x v="1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4"/>
    <n v="420000"/>
    <x v="0"/>
    <x v="0"/>
    <x v="0"/>
    <x v="0"/>
    <x v="0"/>
    <s v="01074/KW/626402/2022"/>
    <x v="0"/>
    <s v="01164/PB/626402/2022"/>
    <x v="0"/>
    <x v="0"/>
    <s v="Belanja Barang Non Operasional"/>
    <s v="PERJALANAN DINAS"/>
    <s v="GUP"/>
    <s v="NON GAJI"/>
    <x v="14"/>
    <x v="1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5"/>
    <n v="420000"/>
    <x v="0"/>
    <x v="0"/>
    <x v="0"/>
    <x v="0"/>
    <x v="0"/>
    <s v="01075/KW/626402/2022"/>
    <x v="0"/>
    <s v="01165/PB/626402/2022"/>
    <x v="0"/>
    <x v="0"/>
    <s v="Belanja Barang Non Operasional"/>
    <s v="PERJALANAN DINAS"/>
    <s v="GUP"/>
    <s v="NON GAJI"/>
    <x v="15"/>
    <x v="1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
    <n v="570000"/>
    <x v="0"/>
    <x v="0"/>
    <x v="0"/>
    <x v="0"/>
    <x v="0"/>
    <s v="01076/KW/626402/2022"/>
    <x v="0"/>
    <s v="01166/PB/626402/2022"/>
    <x v="0"/>
    <x v="0"/>
    <s v="Belanja Barang Non Operasional"/>
    <s v="PERJALANAN DINAS"/>
    <s v="GUP"/>
    <s v="NON GAJI"/>
    <x v="16"/>
    <x v="1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7"/>
    <n v="45000"/>
    <x v="0"/>
    <x v="0"/>
    <x v="0"/>
    <x v="0"/>
    <x v="0"/>
    <s v="01077/KW/626402/2022"/>
    <x v="0"/>
    <s v="01167/PB/626402/2022"/>
    <x v="0"/>
    <x v="0"/>
    <s v="Belanja Barang Non Operasional"/>
    <s v="BELANJA JASA"/>
    <s v="GUP"/>
    <s v="NON GAJI"/>
    <x v="17"/>
    <x v="1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8"/>
    <n v="105000"/>
    <x v="0"/>
    <x v="0"/>
    <x v="0"/>
    <x v="0"/>
    <x v="0"/>
    <s v="01078/KW/626402/2022"/>
    <x v="0"/>
    <s v="01168/PB/626402/2022"/>
    <x v="0"/>
    <x v="0"/>
    <s v="Belanja Barang Non Operasional"/>
    <s v="BELANJA JASA"/>
    <s v="GUP"/>
    <s v="NON GAJI"/>
    <x v="18"/>
    <x v="1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19"/>
    <n v="85000"/>
    <x v="0"/>
    <x v="0"/>
    <x v="0"/>
    <x v="0"/>
    <x v="0"/>
    <s v="01079/KW/626402/2022"/>
    <x v="0"/>
    <s v="01169/PB/626402/2022"/>
    <x v="0"/>
    <x v="0"/>
    <s v="Belanja Barang Non Operasional"/>
    <s v="BELANJA JASA"/>
    <s v="GUP"/>
    <s v="NON GAJI"/>
    <x v="19"/>
    <x v="1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0"/>
    <n v="95000"/>
    <x v="0"/>
    <x v="0"/>
    <x v="0"/>
    <x v="0"/>
    <x v="0"/>
    <s v="01080/KW/626402/2022"/>
    <x v="0"/>
    <s v="01170/PB/626402/2022"/>
    <x v="0"/>
    <x v="0"/>
    <s v="Belanja Barang Non Operasional"/>
    <s v="BELANJA JASA"/>
    <s v="GUP"/>
    <s v="NON GAJI"/>
    <x v="20"/>
    <x v="2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1"/>
    <n v="80000"/>
    <x v="0"/>
    <x v="0"/>
    <x v="0"/>
    <x v="0"/>
    <x v="0"/>
    <s v="01081/KW/626402/2022"/>
    <x v="0"/>
    <s v="01171/PB/626402/2022"/>
    <x v="0"/>
    <x v="0"/>
    <s v="Belanja Barang Non Operasional"/>
    <s v="BELANJA JASA"/>
    <s v="GUP"/>
    <s v="NON GAJI"/>
    <x v="21"/>
    <x v="2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2"/>
    <n v="95000"/>
    <x v="0"/>
    <x v="0"/>
    <x v="0"/>
    <x v="0"/>
    <x v="0"/>
    <s v="01082/KW/626402/2022"/>
    <x v="0"/>
    <s v="01172/PB/626402/2022"/>
    <x v="0"/>
    <x v="0"/>
    <s v="Belanja Barang Non Operasional"/>
    <s v="BELANJA JASA"/>
    <s v="GUP"/>
    <s v="NON GAJI"/>
    <x v="22"/>
    <x v="2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3"/>
    <n v="90000"/>
    <x v="0"/>
    <x v="0"/>
    <x v="0"/>
    <x v="0"/>
    <x v="0"/>
    <s v="01083/KW/626402/2022"/>
    <x v="0"/>
    <s v="01173/PB/626402/2022"/>
    <x v="0"/>
    <x v="0"/>
    <s v="Belanja Barang Non Operasional"/>
    <s v="BELANJA JASA"/>
    <s v="GUP"/>
    <s v="NON GAJI"/>
    <x v="23"/>
    <x v="2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4"/>
    <n v="275000"/>
    <x v="0"/>
    <x v="0"/>
    <x v="0"/>
    <x v="0"/>
    <x v="0"/>
    <s v="01084/KW/626402/2022"/>
    <x v="0"/>
    <s v="01174/PB/626402/2022"/>
    <x v="0"/>
    <x v="0"/>
    <s v="Belanja Barang Non Operasional"/>
    <s v="BELANJA JASA"/>
    <s v="GUP"/>
    <s v="NON GAJI"/>
    <x v="24"/>
    <x v="2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5"/>
    <n v="99000"/>
    <x v="0"/>
    <x v="0"/>
    <x v="0"/>
    <x v="0"/>
    <x v="0"/>
    <s v="01085/KW/626402/2022"/>
    <x v="0"/>
    <s v="01175/PB/626402/2022"/>
    <x v="0"/>
    <x v="0"/>
    <s v="Belanja Barang Non Operasional"/>
    <s v="BELANJA JASA"/>
    <s v="GUP"/>
    <s v="NON GAJI"/>
    <x v="25"/>
    <x v="2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6"/>
    <n v="89000"/>
    <x v="0"/>
    <x v="0"/>
    <x v="0"/>
    <x v="0"/>
    <x v="0"/>
    <s v="01086/KW/626402/2022"/>
    <x v="0"/>
    <s v="01176/PB/626402/2022"/>
    <x v="0"/>
    <x v="0"/>
    <s v="Belanja Barang Non Operasional"/>
    <s v="BELANJA JASA"/>
    <s v="GUP"/>
    <s v="NON GAJI"/>
    <x v="26"/>
    <x v="2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7"/>
    <n v="100000"/>
    <x v="0"/>
    <x v="0"/>
    <x v="0"/>
    <x v="0"/>
    <x v="0"/>
    <s v="01087/KW/626402/2022"/>
    <x v="0"/>
    <s v="01177/PB/626402/2022"/>
    <x v="0"/>
    <x v="0"/>
    <s v="Belanja Barang Non Operasional"/>
    <s v="BELANJA JASA"/>
    <s v="GUP"/>
    <s v="NON GAJI"/>
    <x v="27"/>
    <x v="2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8"/>
    <n v="325000"/>
    <x v="0"/>
    <x v="0"/>
    <x v="0"/>
    <x v="0"/>
    <x v="0"/>
    <s v="01088/KW/626402/2022"/>
    <x v="0"/>
    <s v="01179/PB/626402/2022"/>
    <x v="0"/>
    <x v="0"/>
    <s v="Belanja Barang Non Operasional"/>
    <s v="BELANJA JASA"/>
    <s v="GUP"/>
    <s v="NON GAJI"/>
    <x v="28"/>
    <x v="2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29"/>
    <n v="99000"/>
    <x v="0"/>
    <x v="0"/>
    <x v="0"/>
    <x v="0"/>
    <x v="0"/>
    <s v="01089/KW/626402/2022"/>
    <x v="0"/>
    <s v="01181/PB/626402/2022"/>
    <x v="0"/>
    <x v="0"/>
    <s v="Belanja Barang Non Operasional"/>
    <s v="BELANJA JASA"/>
    <s v="GUP"/>
    <s v="NON GAJI"/>
    <x v="29"/>
    <x v="29"/>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0"/>
    <n v="250000"/>
    <x v="0"/>
    <x v="0"/>
    <x v="0"/>
    <x v="0"/>
    <x v="0"/>
    <s v="01090/KW/626402/2022"/>
    <x v="0"/>
    <s v="01182/PB/626402/2022"/>
    <x v="0"/>
    <x v="0"/>
    <s v="Belanja Barang Non Operasional"/>
    <s v="BELANJA JASA"/>
    <s v="GUP"/>
    <s v="NON GAJI"/>
    <x v="30"/>
    <x v="30"/>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1"/>
    <n v="59000"/>
    <x v="0"/>
    <x v="0"/>
    <x v="0"/>
    <x v="0"/>
    <x v="0"/>
    <s v="01091/KW/626402/2022"/>
    <x v="0"/>
    <s v="01186/PB/626402/2022"/>
    <x v="0"/>
    <x v="0"/>
    <s v="Belanja Barang Non Operasional"/>
    <s v="BELANJA JASA"/>
    <s v="GUP"/>
    <s v="NON GAJI"/>
    <x v="31"/>
    <x v="31"/>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2"/>
    <n v="75000"/>
    <x v="0"/>
    <x v="0"/>
    <x v="0"/>
    <x v="0"/>
    <x v="0"/>
    <s v="01092/KW/626402/2022"/>
    <x v="0"/>
    <s v="01190/PB/626402/2022"/>
    <x v="0"/>
    <x v="0"/>
    <s v="Belanja Barang Non Operasional"/>
    <s v="BELANJA JASA"/>
    <s v="GUP"/>
    <s v="NON GAJI"/>
    <x v="32"/>
    <x v="32"/>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3"/>
    <n v="275000"/>
    <x v="0"/>
    <x v="0"/>
    <x v="0"/>
    <x v="0"/>
    <x v="0"/>
    <s v="01093/KW/626402/2022"/>
    <x v="0"/>
    <s v="01192/PB/626402/2022"/>
    <x v="0"/>
    <x v="0"/>
    <s v="Belanja Barang Non Operasional"/>
    <s v="BELANJA JASA"/>
    <s v="GUP"/>
    <s v="NON GAJI"/>
    <x v="33"/>
    <x v="33"/>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4"/>
    <n v="75000"/>
    <x v="0"/>
    <x v="0"/>
    <x v="0"/>
    <x v="0"/>
    <x v="0"/>
    <s v="01094/KW/626402/2022"/>
    <x v="0"/>
    <s v="01193/PB/626402/2022"/>
    <x v="0"/>
    <x v="0"/>
    <s v="Belanja Barang Non Operasional"/>
    <s v="BELANJA JASA"/>
    <s v="GUP"/>
    <s v="NON GAJI"/>
    <x v="34"/>
    <x v="3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
    <n v="269000"/>
    <x v="0"/>
    <x v="0"/>
    <x v="0"/>
    <x v="0"/>
    <x v="0"/>
    <s v="01095/KW/626402/2022"/>
    <x v="0"/>
    <s v="01194/PB/626402/2022"/>
    <x v="0"/>
    <x v="0"/>
    <s v="Belanja Barang Non Operasional"/>
    <s v="BELANJA JASA"/>
    <s v="GUP"/>
    <s v="NON GAJI"/>
    <x v="35"/>
    <x v="35"/>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
    <n v="220000"/>
    <x v="0"/>
    <x v="0"/>
    <x v="0"/>
    <x v="0"/>
    <x v="0"/>
    <s v="01096/KW/626402/2022"/>
    <x v="0"/>
    <s v="01195/PB/626402/2022"/>
    <x v="0"/>
    <x v="0"/>
    <s v="Belanja Barang Non Operasional"/>
    <s v="BELANJA JASA"/>
    <s v="GUP"/>
    <s v="NON GAJI"/>
    <x v="36"/>
    <x v="36"/>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7"/>
    <n v="99000"/>
    <x v="0"/>
    <x v="0"/>
    <x v="0"/>
    <x v="0"/>
    <x v="0"/>
    <s v="01097/KW/626402/2022"/>
    <x v="0"/>
    <s v="01196/PB/626402/2022"/>
    <x v="0"/>
    <x v="0"/>
    <s v="Belanja Barang Non Operasional"/>
    <s v="BELANJA JASA"/>
    <s v="GUP"/>
    <s v="NON GAJI"/>
    <x v="37"/>
    <x v="37"/>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8"/>
    <n v="75000"/>
    <x v="0"/>
    <x v="0"/>
    <x v="0"/>
    <x v="0"/>
    <x v="0"/>
    <s v="01098/KW/626402/2022"/>
    <x v="0"/>
    <s v="01197/PB/626402/2022"/>
    <x v="0"/>
    <x v="0"/>
    <s v="Belanja Barang Non Operasional"/>
    <s v="BELANJA JASA"/>
    <s v="GUP"/>
    <s v="NON GAJI"/>
    <x v="38"/>
    <x v="38"/>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9"/>
    <n v="250000"/>
    <x v="0"/>
    <x v="0"/>
    <x v="0"/>
    <x v="0"/>
    <x v="0"/>
    <s v="01099/KW/626402/2022"/>
    <x v="0"/>
    <s v="01198/PB/626402/2022"/>
    <x v="0"/>
    <x v="0"/>
    <s v="Belanja Barang Non Operasional"/>
    <s v="BELANJA JASA"/>
    <s v="GUP"/>
    <s v="NON GAJI"/>
    <x v="39"/>
    <x v="3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0"/>
    <n v="300000"/>
    <x v="0"/>
    <x v="0"/>
    <x v="0"/>
    <x v="0"/>
    <x v="0"/>
    <s v="01100/KW/626402/2022"/>
    <x v="0"/>
    <s v="01199/PB/626402/2022"/>
    <x v="0"/>
    <x v="0"/>
    <s v="Belanja Barang Operasional"/>
    <s v="KEPERLUAN PERKANTORAN"/>
    <s v="GUP"/>
    <s v="NON GAJI"/>
    <x v="40"/>
    <x v="4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1"/>
    <n v="931000"/>
    <x v="0"/>
    <x v="0"/>
    <x v="0"/>
    <x v="0"/>
    <x v="0"/>
    <s v="01101/KW/626402/2022"/>
    <x v="0"/>
    <s v="01200/PB/626402/2022"/>
    <x v="0"/>
    <x v="0"/>
    <s v="Belanja Barang Operasional"/>
    <s v="KEPERLUAN PERKANTORAN"/>
    <s v="GUP"/>
    <s v="NON GAJI"/>
    <x v="41"/>
    <x v="4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243000"/>
    <x v="0"/>
    <x v="0"/>
    <x v="0"/>
    <x v="0"/>
    <x v="0"/>
    <s v="01102/KW/626402/2022"/>
    <x v="0"/>
    <s v="01201/PB/626402/2022"/>
    <x v="0"/>
    <x v="0"/>
    <s v="Belanja Barang Operasional"/>
    <s v="KEPERLUAN PERKANTORAN"/>
    <s v="GUP"/>
    <s v="NON GAJI"/>
    <x v="42"/>
    <x v="4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3"/>
    <n v="1173500"/>
    <x v="0"/>
    <x v="0"/>
    <x v="0"/>
    <x v="0"/>
    <x v="0"/>
    <s v="01103/KW/626402/2022"/>
    <x v="0"/>
    <s v="01202/PB/626402/2022"/>
    <x v="0"/>
    <x v="0"/>
    <s v="Belanja Barang Operasional"/>
    <s v="KEPERLUAN PERKANTORAN"/>
    <s v="GUP"/>
    <s v="NON GAJI"/>
    <x v="43"/>
    <x v="4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4"/>
    <n v="760000"/>
    <x v="0"/>
    <x v="0"/>
    <x v="0"/>
    <x v="0"/>
    <x v="0"/>
    <s v="01104/KW/626402/2022"/>
    <x v="0"/>
    <s v="01203/PB/626402/2022"/>
    <x v="0"/>
    <x v="0"/>
    <s v="Belanja Barang Operasional"/>
    <s v="KEPERLUAN PERKANTORAN"/>
    <s v="GUP"/>
    <s v="NON GAJI"/>
    <x v="44"/>
    <x v="4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
    <n v="288500"/>
    <x v="0"/>
    <x v="0"/>
    <x v="0"/>
    <x v="0"/>
    <x v="0"/>
    <s v="01105/KW/626402/2022"/>
    <x v="0"/>
    <s v="01214/PB/626402/2022"/>
    <x v="0"/>
    <x v="0"/>
    <s v="Belanja Barang Operasional"/>
    <s v="KEPERLUAN PERKANTORAN"/>
    <s v="GUP"/>
    <s v="NON GAJI"/>
    <x v="45"/>
    <x v="4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6"/>
    <n v="484596"/>
    <x v="0"/>
    <x v="0"/>
    <x v="0"/>
    <x v="0"/>
    <x v="0"/>
    <s v="01106/KW/626402/2022"/>
    <x v="0"/>
    <s v="01215/PB/626402/2022"/>
    <x v="0"/>
    <x v="0"/>
    <s v="Belanja Barang Operasional"/>
    <s v="KEPERLUAN PERKANTORAN"/>
    <s v="GUP"/>
    <s v="NON GAJI"/>
    <x v="46"/>
    <x v="4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7"/>
    <n v="225000"/>
    <x v="0"/>
    <x v="0"/>
    <x v="0"/>
    <x v="0"/>
    <x v="0"/>
    <s v="01107/KW/626402/2022"/>
    <x v="0"/>
    <s v="01216/PB/626402/2022"/>
    <x v="0"/>
    <x v="0"/>
    <s v="Belanja Barang Operasional"/>
    <s v="KEPERLUAN PERKANTORAN"/>
    <s v="GUP"/>
    <s v="NON GAJI"/>
    <x v="47"/>
    <x v="4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8"/>
    <n v="81500"/>
    <x v="0"/>
    <x v="0"/>
    <x v="0"/>
    <x v="0"/>
    <x v="0"/>
    <s v="01108/KW/626402/2022"/>
    <x v="0"/>
    <s v="01217/PB/626402/2022"/>
    <x v="0"/>
    <x v="0"/>
    <s v="Belanja Barang Operasional"/>
    <s v="KEPERLUAN PERKANTORAN"/>
    <s v="GUP"/>
    <s v="NON GAJI"/>
    <x v="48"/>
    <x v="4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9"/>
    <n v="440000"/>
    <x v="0"/>
    <x v="0"/>
    <x v="0"/>
    <x v="0"/>
    <x v="0"/>
    <s v="01109/KW/626402/2022"/>
    <x v="0"/>
    <s v="01218/PB/626402/2022"/>
    <x v="0"/>
    <x v="0"/>
    <s v="Belanja Barang Operasional"/>
    <s v="KEPERLUAN PERKANTORAN"/>
    <s v="GUP"/>
    <s v="NON GAJI"/>
    <x v="49"/>
    <x v="4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50"/>
    <n v="1060000"/>
    <x v="0"/>
    <x v="0"/>
    <x v="0"/>
    <x v="0"/>
    <x v="0"/>
    <s v="01110/KW/626402/2022"/>
    <x v="0"/>
    <s v="01219/PB/626402/2022"/>
    <x v="0"/>
    <x v="0"/>
    <s v="Belanja Barang Operasional"/>
    <s v="KEPERLUAN PERKANTORAN"/>
    <s v="GUP"/>
    <s v="NON GAJI"/>
    <x v="50"/>
    <x v="5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51"/>
    <n v="640000"/>
    <x v="0"/>
    <x v="0"/>
    <x v="0"/>
    <x v="0"/>
    <x v="0"/>
    <s v="01111/KW/626402/2022"/>
    <x v="0"/>
    <s v="01220/PB/626402/2022"/>
    <x v="0"/>
    <x v="0"/>
    <s v="Belanja Barang Operasional"/>
    <s v="KEPERLUAN PERKANTORAN"/>
    <s v="GUP"/>
    <s v="NON GAJI"/>
    <x v="51"/>
    <x v="5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52"/>
    <n v="608000"/>
    <x v="0"/>
    <x v="0"/>
    <x v="0"/>
    <x v="0"/>
    <x v="0"/>
    <s v="01112/KW/626402/2022"/>
    <x v="0"/>
    <s v="01221/PB/626402/2022"/>
    <x v="0"/>
    <x v="0"/>
    <s v="Belanja Barang Operasional"/>
    <s v="KEPERLUAN PERKANTORAN"/>
    <s v="GUP"/>
    <s v="NON GAJI"/>
    <x v="52"/>
    <x v="52"/>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3"/>
    <n v="995500"/>
    <x v="0"/>
    <x v="0"/>
    <x v="0"/>
    <x v="0"/>
    <x v="0"/>
    <s v="01113/KW/626402/2022"/>
    <x v="0"/>
    <s v="01222/PB/626402/2022"/>
    <x v="0"/>
    <x v="0"/>
    <s v="Belanja Barang Operasional"/>
    <s v="PERSEDIAAN"/>
    <s v="GUP"/>
    <s v="NON GAJI"/>
    <x v="53"/>
    <x v="53"/>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4"/>
    <n v="999500"/>
    <x v="0"/>
    <x v="0"/>
    <x v="0"/>
    <x v="0"/>
    <x v="0"/>
    <s v="01114/KW/626402/2022"/>
    <x v="0"/>
    <s v="01223/PB/626402/2022"/>
    <x v="0"/>
    <x v="0"/>
    <s v="Belanja Barang Operasional"/>
    <s v="PERSEDIAAN"/>
    <s v="GUP"/>
    <s v="NON GAJI"/>
    <x v="54"/>
    <x v="5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55"/>
    <n v="997000"/>
    <x v="0"/>
    <x v="0"/>
    <x v="0"/>
    <x v="0"/>
    <x v="0"/>
    <s v="01115/KW/626402/2022"/>
    <x v="0"/>
    <s v="01224/PB/626402/2022"/>
    <x v="0"/>
    <x v="0"/>
    <s v="Belanja Barang Operasional"/>
    <s v="PERSEDIAAN"/>
    <s v="GUP"/>
    <s v="NON GAJI"/>
    <x v="55"/>
    <x v="55"/>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6"/>
    <n v="1490000"/>
    <x v="0"/>
    <x v="0"/>
    <x v="0"/>
    <x v="0"/>
    <x v="0"/>
    <s v="01116/KW/626402/2022"/>
    <x v="0"/>
    <s v="01225/PB/626402/2022"/>
    <x v="0"/>
    <x v="0"/>
    <s v="Belanja Barang Operasional"/>
    <s v="PERSEDIAAN"/>
    <s v="GUP"/>
    <s v="NON GAJI"/>
    <x v="56"/>
    <x v="56"/>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7"/>
    <n v="1475000"/>
    <x v="0"/>
    <x v="0"/>
    <x v="0"/>
    <x v="0"/>
    <x v="0"/>
    <s v="01117/KW/626402/2022"/>
    <x v="0"/>
    <s v="01226/PB/626402/2022"/>
    <x v="0"/>
    <x v="0"/>
    <s v="Belanja Barang Operasional"/>
    <s v="PERSEDIAAN"/>
    <s v="GUP"/>
    <s v="NON GAJI"/>
    <x v="57"/>
    <x v="57"/>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8"/>
    <n v="1495000"/>
    <x v="0"/>
    <x v="0"/>
    <x v="0"/>
    <x v="0"/>
    <x v="0"/>
    <s v="01118/KW/626402/2022"/>
    <x v="0"/>
    <s v="01227/PB/626402/2022"/>
    <x v="0"/>
    <x v="0"/>
    <s v="Belanja Barang Operasional"/>
    <s v="PERSEDIAAN"/>
    <s v="GUP"/>
    <s v="NON GAJI"/>
    <x v="58"/>
    <x v="58"/>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59"/>
    <n v="1500000"/>
    <x v="0"/>
    <x v="0"/>
    <x v="0"/>
    <x v="0"/>
    <x v="0"/>
    <s v="01119/KW/626402/2022"/>
    <x v="0"/>
    <s v="01228/PB/626402/2022"/>
    <x v="0"/>
    <x v="0"/>
    <s v="Belanja Barang Operasional"/>
    <s v="PERSEDIAAN"/>
    <s v="GUP"/>
    <s v="NON GAJI"/>
    <x v="59"/>
    <x v="59"/>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0"/>
    <n v="461000"/>
    <x v="0"/>
    <x v="0"/>
    <x v="0"/>
    <x v="0"/>
    <x v="0"/>
    <s v="01120/KW/626402/2022"/>
    <x v="0"/>
    <s v="01229/PB/626402/2022"/>
    <x v="0"/>
    <x v="0"/>
    <s v="Belanja Barang Operasional"/>
    <s v="PENGIRIMAN SURAT DINAS POS PUSAT"/>
    <s v="GUP"/>
    <s v="NON GAJI"/>
    <x v="60"/>
    <x v="60"/>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1"/>
    <n v="142000"/>
    <x v="0"/>
    <x v="0"/>
    <x v="0"/>
    <x v="0"/>
    <x v="0"/>
    <s v="01121/KW/626402/2022"/>
    <x v="0"/>
    <s v="01230/PB/626402/2022"/>
    <x v="0"/>
    <x v="0"/>
    <s v="Belanja Barang Operasional"/>
    <s v="PENGIRIMAN SURAT DINAS POS PUSAT"/>
    <s v="GUP"/>
    <s v="NON GAJI"/>
    <x v="61"/>
    <x v="61"/>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2"/>
    <n v="4950000"/>
    <x v="0"/>
    <x v="0"/>
    <x v="0"/>
    <x v="0"/>
    <x v="0"/>
    <s v="01122/KW/626402/2022"/>
    <x v="0"/>
    <s v="01231/PB/626402/2022"/>
    <x v="0"/>
    <x v="0"/>
    <s v="Belanja Barang Operasional"/>
    <s v="BELANJA SEWA"/>
    <s v="GUP"/>
    <s v="NON GAJI"/>
    <x v="62"/>
    <x v="62"/>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63"/>
    <n v="4950000"/>
    <x v="0"/>
    <x v="0"/>
    <x v="0"/>
    <x v="0"/>
    <x v="0"/>
    <s v="01123/KW/626402/2022"/>
    <x v="0"/>
    <s v="01232/PB/626402/2022"/>
    <x v="0"/>
    <x v="0"/>
    <s v="Belanja Barang Operasional"/>
    <s v="BELANJA SEWA"/>
    <s v="GUP"/>
    <s v="NON GAJI"/>
    <x v="63"/>
    <x v="63"/>
    <s v="00075/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4"/>
    <n v="190000"/>
    <x v="0"/>
    <x v="0"/>
    <x v="0"/>
    <x v="0"/>
    <x v="0"/>
    <s v="01124/KW/626402/2022"/>
    <x v="0"/>
    <s v="01233/PB/626402/2022"/>
    <x v="0"/>
    <x v="0"/>
    <s v="Belanja Barang Operasional"/>
    <s v="BELANJA PEMELIHARAAN"/>
    <s v="GUP"/>
    <s v="NON GAJI"/>
    <x v="64"/>
    <x v="64"/>
    <s v="000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5"/>
    <n v="1006500"/>
    <x v="0"/>
    <x v="0"/>
    <x v="0"/>
    <x v="0"/>
    <x v="0"/>
    <s v="01125/KW/626402/2022"/>
    <x v="0"/>
    <s v="01234/PB/626402/2022"/>
    <x v="0"/>
    <x v="0"/>
    <s v="Belanja Barang Operasional"/>
    <s v="BELANJA PEMELIHARAAN"/>
    <s v="GUP"/>
    <s v="NON GAJI"/>
    <x v="65"/>
    <x v="65"/>
    <s v="00075/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6"/>
    <n v="1193500"/>
    <x v="0"/>
    <x v="0"/>
    <x v="0"/>
    <x v="0"/>
    <x v="0"/>
    <s v="01126/KW/626402/2022"/>
    <x v="0"/>
    <s v="01235/PB/626402/2022"/>
    <x v="0"/>
    <x v="0"/>
    <s v="Belanja Barang Operasional"/>
    <s v="BELANJA PEMELIHARAAN"/>
    <s v="GUP"/>
    <s v="NON GAJI"/>
    <x v="66"/>
    <x v="66"/>
    <s v="00075/UM/626402/2022"/>
    <m/>
    <m/>
    <m/>
    <n v="9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
    <n v="2912800"/>
    <x v="0"/>
    <x v="0"/>
    <x v="0"/>
    <x v="0"/>
    <x v="0"/>
    <s v="01127/KW/626402/2022"/>
    <x v="0"/>
    <s v="01236/PB/626402/2022"/>
    <x v="0"/>
    <x v="0"/>
    <s v="Belanja Barang Operasional"/>
    <s v="BELANJA PEMELIHARAAN"/>
    <s v="GUP"/>
    <s v="NON GAJI"/>
    <x v="67"/>
    <x v="67"/>
    <s v="00075/UM/626402/2022"/>
    <m/>
    <m/>
    <m/>
    <n v="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8"/>
    <n v="2145900"/>
    <x v="0"/>
    <x v="0"/>
    <x v="0"/>
    <x v="0"/>
    <x v="0"/>
    <s v="01128/KW/626402/2022"/>
    <x v="0"/>
    <s v="01237/PB/626402/2022"/>
    <x v="0"/>
    <x v="0"/>
    <s v="Belanja Barang Operasional"/>
    <s v="BELANJA PEMELIHARAAN"/>
    <s v="GUP"/>
    <s v="NON GAJI"/>
    <x v="68"/>
    <x v="68"/>
    <s v="00075/UM/626402/2022"/>
    <m/>
    <m/>
    <m/>
    <n v="7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9"/>
    <n v="996000"/>
    <x v="1"/>
    <x v="0"/>
    <x v="1"/>
    <x v="0"/>
    <x v="1"/>
    <s v="01129/KW/626402/2022"/>
    <x v="0"/>
    <s v="01238/PB/626402/2022"/>
    <x v="0"/>
    <x v="0"/>
    <s v="Belanja Barang Non Operasional"/>
    <s v="BELANJA BAHAN"/>
    <s v="GUP"/>
    <s v="NON GAJI"/>
    <x v="69"/>
    <x v="6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70"/>
    <n v="1450000"/>
    <x v="1"/>
    <x v="0"/>
    <x v="1"/>
    <x v="0"/>
    <x v="1"/>
    <s v="01130/KW/626402/2022"/>
    <x v="0"/>
    <s v="01239/PB/626402/2022"/>
    <x v="0"/>
    <x v="0"/>
    <s v="Belanja Barang Non Operasional"/>
    <s v="BELANJA BAHAN"/>
    <s v="GUP"/>
    <s v="NON GAJI"/>
    <x v="70"/>
    <x v="7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1"/>
    <n v="1000000"/>
    <x v="1"/>
    <x v="0"/>
    <x v="1"/>
    <x v="0"/>
    <x v="1"/>
    <s v="01131/KW/626402/2022"/>
    <x v="0"/>
    <s v="01240/PB/626402/2022"/>
    <x v="0"/>
    <x v="0"/>
    <s v="Belanja Barang Non Operasional"/>
    <s v="BELANJA BAHAN"/>
    <s v="GUP"/>
    <s v="NON GAJI"/>
    <x v="71"/>
    <x v="7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72"/>
    <n v="1500000"/>
    <x v="1"/>
    <x v="0"/>
    <x v="1"/>
    <x v="0"/>
    <x v="1"/>
    <s v="01132/KW/626402/2022"/>
    <x v="0"/>
    <s v="01241/PB/626402/2022"/>
    <x v="1"/>
    <x v="0"/>
    <s v="Belanja Barang Non Operasional"/>
    <s v="BELANJA BAHAN"/>
    <s v="GUP"/>
    <s v="NON GAJI"/>
    <x v="72"/>
    <x v="7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73"/>
    <n v="900000"/>
    <x v="1"/>
    <x v="0"/>
    <x v="1"/>
    <x v="0"/>
    <x v="1"/>
    <s v="01133/KW/626402/2022"/>
    <x v="0"/>
    <s v="01242/PB/626402/2022"/>
    <x v="0"/>
    <x v="0"/>
    <s v="Belanja Barang Non Operasional"/>
    <s v="BELANJA BAHAN"/>
    <s v="GUP"/>
    <s v="NON GAJI"/>
    <x v="73"/>
    <x v="73"/>
    <s v="00075/UM/626402/2022"/>
    <m/>
    <m/>
    <m/>
    <n v="36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4"/>
    <n v="1350000"/>
    <x v="1"/>
    <x v="0"/>
    <x v="1"/>
    <x v="0"/>
    <x v="1"/>
    <s v="01134/KW/626402/2022"/>
    <x v="0"/>
    <s v="01243/PB/626402/2022"/>
    <x v="0"/>
    <x v="0"/>
    <s v="Belanja Barang Non Operasional"/>
    <s v="PERJALANAN DINAS"/>
    <s v="GUP"/>
    <s v="NON GAJI"/>
    <x v="74"/>
    <x v="74"/>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5"/>
    <n v="1350000"/>
    <x v="1"/>
    <x v="0"/>
    <x v="1"/>
    <x v="0"/>
    <x v="1"/>
    <s v="01135/KW/626402/2022"/>
    <x v="0"/>
    <s v="01244/PB/626402/2022"/>
    <x v="0"/>
    <x v="0"/>
    <s v="Belanja Barang Non Operasional"/>
    <s v="PERJALANAN DINAS"/>
    <s v="GUP"/>
    <s v="NON GAJI"/>
    <x v="75"/>
    <x v="75"/>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6"/>
    <n v="3210600"/>
    <x v="1"/>
    <x v="0"/>
    <x v="1"/>
    <x v="0"/>
    <x v="1"/>
    <s v="01136/KW/626402/2022"/>
    <x v="0"/>
    <s v="01245/PB/626402/2022"/>
    <x v="0"/>
    <x v="0"/>
    <s v="Belanja Barang Non Operasional"/>
    <s v="PERJALANAN DINAS"/>
    <s v="GUP"/>
    <s v="NON GAJI"/>
    <x v="76"/>
    <x v="76"/>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2010600"/>
    <x v="1"/>
    <x v="0"/>
    <x v="1"/>
    <x v="0"/>
    <x v="1"/>
    <s v="01137/KW/626402/2022"/>
    <x v="0"/>
    <s v="01246/PB/626402/2022"/>
    <x v="0"/>
    <x v="0"/>
    <s v="Belanja Barang Non Operasional"/>
    <s v="PERJALANAN DINAS"/>
    <s v="GUP"/>
    <s v="NON GAJI"/>
    <x v="77"/>
    <x v="77"/>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7"/>
    <n v="1632000"/>
    <x v="1"/>
    <x v="0"/>
    <x v="1"/>
    <x v="0"/>
    <x v="1"/>
    <s v="01138/KW/626402/2022"/>
    <x v="0"/>
    <s v="01247/PB/626402/2022"/>
    <x v="0"/>
    <x v="0"/>
    <s v="Belanja Barang Non Operasional"/>
    <s v="PERJALANAN DINAS"/>
    <s v="GUP"/>
    <s v="NON GAJI"/>
    <x v="78"/>
    <x v="78"/>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8"/>
    <n v="510000"/>
    <x v="1"/>
    <x v="0"/>
    <x v="1"/>
    <x v="0"/>
    <x v="1"/>
    <s v="01139/KW/626402/2022"/>
    <x v="0"/>
    <s v="01248/PB/626402/2022"/>
    <x v="0"/>
    <x v="0"/>
    <s v="Belanja Barang Non Operasional"/>
    <s v="PERJALANAN DINAS"/>
    <s v="GUP"/>
    <s v="NON GAJI"/>
    <x v="79"/>
    <x v="79"/>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79"/>
    <n v="510000"/>
    <x v="1"/>
    <x v="0"/>
    <x v="1"/>
    <x v="0"/>
    <x v="1"/>
    <s v="01140/KW/626402/2022"/>
    <x v="0"/>
    <s v="01249/PB/626402/2022"/>
    <x v="0"/>
    <x v="0"/>
    <s v="Belanja Barang Non Operasional"/>
    <s v="PERJALANAN DINAS"/>
    <s v="GUP"/>
    <s v="NON GAJI"/>
    <x v="80"/>
    <x v="80"/>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0"/>
    <n v="510000"/>
    <x v="1"/>
    <x v="0"/>
    <x v="1"/>
    <x v="0"/>
    <x v="1"/>
    <s v="01141/KW/626402/2022"/>
    <x v="0"/>
    <s v="01250/PB/626402/2022"/>
    <x v="0"/>
    <x v="0"/>
    <s v="Belanja Barang Non Operasional"/>
    <s v="PERJALANAN DINAS"/>
    <s v="GUP"/>
    <s v="NON GAJI"/>
    <x v="81"/>
    <x v="81"/>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81"/>
    <n v="510000"/>
    <x v="1"/>
    <x v="0"/>
    <x v="1"/>
    <x v="0"/>
    <x v="1"/>
    <s v="01142/KW/626402/2022"/>
    <x v="0"/>
    <s v="01251/PB/626402/2022"/>
    <x v="0"/>
    <x v="0"/>
    <s v="Belanja Barang Non Operasional"/>
    <s v="PERJALANAN DINAS"/>
    <s v="GUP"/>
    <s v="NON GAJI"/>
    <x v="82"/>
    <x v="82"/>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82"/>
    <n v="1000000"/>
    <x v="1"/>
    <x v="0"/>
    <x v="1"/>
    <x v="0"/>
    <x v="1"/>
    <s v="01143/KW/626402/2022"/>
    <x v="0"/>
    <s v="01252/PB/626402/2022"/>
    <x v="1"/>
    <x v="0"/>
    <s v="Belanja Barang Non Operasional"/>
    <s v="PERSEDIAAN"/>
    <s v="GUP"/>
    <s v="NON GAJI"/>
    <x v="83"/>
    <x v="83"/>
    <s v="0007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83"/>
    <n v="1490000"/>
    <x v="1"/>
    <x v="0"/>
    <x v="1"/>
    <x v="0"/>
    <x v="1"/>
    <s v="01144/KW/626402/2022"/>
    <x v="0"/>
    <s v="01253/PB/626402/2022"/>
    <x v="2"/>
    <x v="0"/>
    <s v="Belanja Barang Non Operasional"/>
    <s v="PERSEDIAAN"/>
    <s v="GUP"/>
    <s v="NON GAJI"/>
    <x v="84"/>
    <x v="84"/>
    <s v="0007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4"/>
    <n v="3823201"/>
    <x v="2"/>
    <x v="1"/>
    <x v="2"/>
    <x v="1"/>
    <x v="2"/>
    <s v="01364/KW/626402/2022"/>
    <x v="1"/>
    <s v="01436/PB/626402/2022"/>
    <x v="3"/>
    <x v="1"/>
    <s v="Belanja Barang Non Operasional"/>
    <s v="PERJALANAN DINAS"/>
    <s v="GUP"/>
    <s v="NON GAJI"/>
    <x v="85"/>
    <x v="8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5"/>
    <n v="3145000"/>
    <x v="2"/>
    <x v="1"/>
    <x v="2"/>
    <x v="1"/>
    <x v="2"/>
    <s v="01365/KW/626402/2022"/>
    <x v="1"/>
    <s v="01439/PB/626402/2022"/>
    <x v="3"/>
    <x v="1"/>
    <s v="Belanja Barang Non Operasional"/>
    <s v="PERJALANAN DINAS"/>
    <s v="GUP"/>
    <s v="NON GAJI"/>
    <x v="86"/>
    <x v="8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6"/>
    <n v="2319500"/>
    <x v="2"/>
    <x v="1"/>
    <x v="2"/>
    <x v="1"/>
    <x v="2"/>
    <s v="01366/KW/626402/2022"/>
    <x v="1"/>
    <s v="01441/PB/626402/2022"/>
    <x v="3"/>
    <x v="1"/>
    <s v="Belanja Barang Non Operasional"/>
    <s v="PERJALANAN DINAS"/>
    <s v="GUP"/>
    <s v="NON GAJI"/>
    <x v="87"/>
    <x v="8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87"/>
    <n v="1190000"/>
    <x v="2"/>
    <x v="1"/>
    <x v="2"/>
    <x v="1"/>
    <x v="2"/>
    <s v="01367/KW/626402/2022"/>
    <x v="1"/>
    <s v="01444/PB/626402/2022"/>
    <x v="3"/>
    <x v="1"/>
    <s v="Belanja Barang Non Operasional"/>
    <s v="PERJALANAN DINAS"/>
    <s v="GUP"/>
    <s v="NON GAJI"/>
    <x v="88"/>
    <x v="8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8"/>
    <n v="210000"/>
    <x v="2"/>
    <x v="1"/>
    <x v="2"/>
    <x v="1"/>
    <x v="2"/>
    <s v="01368/KW/626402/2022"/>
    <x v="1"/>
    <s v="01447/PB/626402/2022"/>
    <x v="3"/>
    <x v="1"/>
    <s v="Belanja Barang Non Operasional"/>
    <s v="PERJALANAN DINAS"/>
    <s v="GUP"/>
    <s v="NON GAJI"/>
    <x v="89"/>
    <x v="8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9"/>
    <n v="360000"/>
    <x v="2"/>
    <x v="1"/>
    <x v="2"/>
    <x v="1"/>
    <x v="2"/>
    <s v="01369/KW/626402/2022"/>
    <x v="1"/>
    <s v="01448/PB/626402/2022"/>
    <x v="3"/>
    <x v="1"/>
    <s v="Belanja Barang Non Operasional"/>
    <s v="PERJALANAN DINAS"/>
    <s v="GUP"/>
    <s v="NON GAJI"/>
    <x v="90"/>
    <x v="9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0"/>
    <n v="360000"/>
    <x v="2"/>
    <x v="1"/>
    <x v="2"/>
    <x v="1"/>
    <x v="2"/>
    <s v="01370/KW/626402/2022"/>
    <x v="1"/>
    <s v="01449/PB/626402/2022"/>
    <x v="3"/>
    <x v="1"/>
    <s v="Belanja Barang Non Operasional"/>
    <s v="PERJALANAN DINAS"/>
    <s v="GUP"/>
    <s v="NON GAJI"/>
    <x v="91"/>
    <x v="9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1"/>
    <n v="360000"/>
    <x v="2"/>
    <x v="1"/>
    <x v="2"/>
    <x v="1"/>
    <x v="2"/>
    <s v="01371/KW/626402/2022"/>
    <x v="1"/>
    <s v="01451/PB/626402/2022"/>
    <x v="3"/>
    <x v="1"/>
    <s v="Belanja Barang Non Operasional"/>
    <s v="PERJALANAN DINAS"/>
    <s v="GUP"/>
    <s v="NON GAJI"/>
    <x v="92"/>
    <x v="9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2"/>
    <n v="360000"/>
    <x v="2"/>
    <x v="1"/>
    <x v="2"/>
    <x v="1"/>
    <x v="2"/>
    <s v="01372/KW/626402/2022"/>
    <x v="1"/>
    <s v="01453/PB/626402/2022"/>
    <x v="3"/>
    <x v="1"/>
    <s v="Belanja Barang Non Operasional"/>
    <s v="PERJALANAN DINAS"/>
    <s v="GUP"/>
    <s v="NON GAJI"/>
    <x v="93"/>
    <x v="9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3"/>
    <n v="210000"/>
    <x v="2"/>
    <x v="1"/>
    <x v="2"/>
    <x v="1"/>
    <x v="2"/>
    <s v="01373/KW/626402/2022"/>
    <x v="1"/>
    <s v="01454/PB/626402/2022"/>
    <x v="3"/>
    <x v="1"/>
    <s v="Belanja Barang Non Operasional"/>
    <s v="PERJALANAN DINAS"/>
    <s v="GUP"/>
    <s v="NON GAJI"/>
    <x v="94"/>
    <x v="94"/>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4"/>
    <n v="360000"/>
    <x v="2"/>
    <x v="1"/>
    <x v="2"/>
    <x v="1"/>
    <x v="2"/>
    <s v="01374/KW/626402/2022"/>
    <x v="1"/>
    <s v="01455/PB/626402/2022"/>
    <x v="3"/>
    <x v="1"/>
    <s v="Belanja Barang Non Operasional"/>
    <s v="PERJALANAN DINAS"/>
    <s v="GUP"/>
    <s v="NON GAJI"/>
    <x v="95"/>
    <x v="95"/>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5"/>
    <n v="360000"/>
    <x v="2"/>
    <x v="1"/>
    <x v="2"/>
    <x v="1"/>
    <x v="2"/>
    <s v="01375/KW/626402/2022"/>
    <x v="1"/>
    <s v="01456/PB/626402/2022"/>
    <x v="3"/>
    <x v="1"/>
    <s v="Belanja Barang Non Operasional"/>
    <s v="PERJALANAN DINAS"/>
    <s v="GUP"/>
    <s v="NON GAJI"/>
    <x v="96"/>
    <x v="96"/>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6"/>
    <n v="360000"/>
    <x v="2"/>
    <x v="1"/>
    <x v="2"/>
    <x v="1"/>
    <x v="2"/>
    <s v="01376/KW/626402/2022"/>
    <x v="1"/>
    <s v="01457/PB/626402/2022"/>
    <x v="3"/>
    <x v="1"/>
    <s v="Belanja Barang Non Operasional"/>
    <s v="PERJALANAN DINAS"/>
    <s v="GUP"/>
    <s v="NON GAJI"/>
    <x v="97"/>
    <x v="97"/>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97"/>
    <n v="360000"/>
    <x v="2"/>
    <x v="1"/>
    <x v="2"/>
    <x v="1"/>
    <x v="2"/>
    <s v="01377/KW/626402/2022"/>
    <x v="1"/>
    <s v="01458/PB/626402/2022"/>
    <x v="3"/>
    <x v="1"/>
    <s v="Belanja Barang Non Operasional"/>
    <s v="PERJALANAN DINAS"/>
    <s v="GUP"/>
    <s v="NON GAJI"/>
    <x v="98"/>
    <x v="98"/>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8"/>
    <n v="210000"/>
    <x v="2"/>
    <x v="1"/>
    <x v="2"/>
    <x v="1"/>
    <x v="2"/>
    <s v="01378/KW/626402/2022"/>
    <x v="1"/>
    <s v="01459/PB/626402/2022"/>
    <x v="3"/>
    <x v="1"/>
    <s v="Belanja Barang Non Operasional"/>
    <s v="PERJALANAN DINAS"/>
    <s v="GUP"/>
    <s v="NON GAJI"/>
    <x v="99"/>
    <x v="99"/>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99"/>
    <n v="210000"/>
    <x v="2"/>
    <x v="1"/>
    <x v="2"/>
    <x v="1"/>
    <x v="2"/>
    <s v="01379/KW/626402/2022"/>
    <x v="1"/>
    <s v="01460/PB/626402/2022"/>
    <x v="3"/>
    <x v="1"/>
    <s v="Belanja Barang Non Operasional"/>
    <s v="PERJALANAN DINAS"/>
    <s v="GUP"/>
    <s v="NON GAJI"/>
    <x v="100"/>
    <x v="100"/>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0"/>
    <n v="360000"/>
    <x v="2"/>
    <x v="1"/>
    <x v="2"/>
    <x v="1"/>
    <x v="2"/>
    <s v="01380/KW/626402/2022"/>
    <x v="1"/>
    <s v="01461/PB/626402/2022"/>
    <x v="3"/>
    <x v="1"/>
    <s v="Belanja Barang Non Operasional"/>
    <s v="PERJALANAN DINAS"/>
    <s v="GUP"/>
    <s v="NON GAJI"/>
    <x v="101"/>
    <x v="101"/>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1"/>
    <n v="360000"/>
    <x v="2"/>
    <x v="1"/>
    <x v="2"/>
    <x v="1"/>
    <x v="2"/>
    <s v="01381/KW/626402/2022"/>
    <x v="1"/>
    <s v="01462/PB/626402/2022"/>
    <x v="3"/>
    <x v="1"/>
    <s v="Belanja Barang Non Operasional"/>
    <s v="PERJALANAN DINAS"/>
    <s v="GUP"/>
    <s v="NON GAJI"/>
    <x v="102"/>
    <x v="102"/>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2"/>
    <n v="360000"/>
    <x v="2"/>
    <x v="1"/>
    <x v="2"/>
    <x v="1"/>
    <x v="2"/>
    <s v="01382/KW/626402/2022"/>
    <x v="1"/>
    <s v="01471/PB/626402/2022"/>
    <x v="3"/>
    <x v="1"/>
    <s v="Belanja Barang Non Operasional"/>
    <s v="PERJALANAN DINAS"/>
    <s v="GUP"/>
    <s v="NON GAJI"/>
    <x v="103"/>
    <x v="103"/>
    <s v="0008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03"/>
    <n v="360000"/>
    <x v="2"/>
    <x v="1"/>
    <x v="2"/>
    <x v="1"/>
    <x v="2"/>
    <s v="01383/KW/626402/2022"/>
    <x v="1"/>
    <s v="01473/PB/626402/2022"/>
    <x v="3"/>
    <x v="1"/>
    <s v="Belanja Barang Non Operasional"/>
    <s v="PERJALANAN DINAS"/>
    <s v="GUP"/>
    <s v="NON GAJI"/>
    <x v="104"/>
    <x v="10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4"/>
    <n v="220000"/>
    <x v="2"/>
    <x v="1"/>
    <x v="2"/>
    <x v="1"/>
    <x v="2"/>
    <s v="01384/KW/626402/2022"/>
    <x v="1"/>
    <s v="01475/PB/626402/2022"/>
    <x v="3"/>
    <x v="1"/>
    <s v="Belanja Barang Operasional"/>
    <s v="KEPERLUAN PERKANTORAN"/>
    <s v="GUP"/>
    <s v="NON GAJI"/>
    <x v="105"/>
    <x v="10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5"/>
    <n v="748000"/>
    <x v="2"/>
    <x v="1"/>
    <x v="2"/>
    <x v="1"/>
    <x v="2"/>
    <s v="01385/KW/626402/2022"/>
    <x v="1"/>
    <s v="01478/PB/626402/2022"/>
    <x v="3"/>
    <x v="1"/>
    <s v="Belanja Barang Operasional"/>
    <s v="KEPERLUAN PERKANTORAN"/>
    <s v="GUP"/>
    <s v="NON GAJI"/>
    <x v="106"/>
    <x v="10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6"/>
    <n v="2640000"/>
    <x v="2"/>
    <x v="1"/>
    <x v="2"/>
    <x v="1"/>
    <x v="2"/>
    <s v="01386/KW/626402/2022"/>
    <x v="1"/>
    <s v="01482/PB/626402/2022"/>
    <x v="3"/>
    <x v="1"/>
    <s v="Belanja Barang Operasional"/>
    <s v="KEPERLUAN PERKANTORAN"/>
    <s v="GUP"/>
    <s v="NON GAJI"/>
    <x v="107"/>
    <x v="107"/>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07"/>
    <n v="343656"/>
    <x v="2"/>
    <x v="1"/>
    <x v="2"/>
    <x v="1"/>
    <x v="2"/>
    <s v=":"/>
    <x v="1"/>
    <s v="01483/PB/626402/2022"/>
    <x v="3"/>
    <x v="1"/>
    <s v="Belanja Barang Operasional"/>
    <s v="KEPERLUAN PERKANTORAN"/>
    <s v="GUP"/>
    <s v="NON GAJI"/>
    <x v="108"/>
    <x v="108"/>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8"/>
    <n v="486643"/>
    <x v="2"/>
    <x v="1"/>
    <x v="2"/>
    <x v="1"/>
    <x v="2"/>
    <s v="01388/KW/626402/2022"/>
    <x v="1"/>
    <s v="01490/PB/626402/2022"/>
    <x v="3"/>
    <x v="1"/>
    <s v="Belanja Barang Operasional"/>
    <s v="KEPERLUAN PERKANTORAN"/>
    <s v="GUP"/>
    <s v="NON GAJI"/>
    <x v="109"/>
    <x v="10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9"/>
    <n v="291100"/>
    <x v="2"/>
    <x v="1"/>
    <x v="2"/>
    <x v="1"/>
    <x v="2"/>
    <s v="01389/KW/626402/2022"/>
    <x v="1"/>
    <s v="01496/PB/626402/2022"/>
    <x v="3"/>
    <x v="1"/>
    <s v="Belanja Barang Operasional"/>
    <s v="KEPERLUAN PERKANTORAN"/>
    <s v="GUP"/>
    <s v="NON GAJI"/>
    <x v="110"/>
    <x v="110"/>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0"/>
    <n v="343656"/>
    <x v="2"/>
    <x v="1"/>
    <x v="2"/>
    <x v="1"/>
    <x v="2"/>
    <s v=":"/>
    <x v="1"/>
    <s v="01497/PB/626402/2022"/>
    <x v="3"/>
    <x v="1"/>
    <s v="Belanja Barang Operasional"/>
    <s v="KEPERLUAN PERKANTORAN"/>
    <s v="GUP"/>
    <s v="NON GAJI"/>
    <x v="108"/>
    <x v="111"/>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1"/>
    <n v="2400000"/>
    <x v="2"/>
    <x v="1"/>
    <x v="2"/>
    <x v="1"/>
    <x v="2"/>
    <s v="01392/KW/626402/2022"/>
    <x v="1"/>
    <s v="01498/PB/626402/2022"/>
    <x v="3"/>
    <x v="1"/>
    <s v="Belanja Barang Operasional"/>
    <s v="KEPERLUAN PERKANTORAN"/>
    <s v="GUP"/>
    <s v="NON GAJI"/>
    <x v="111"/>
    <x v="112"/>
    <s v="00083/UM/626402/2022"/>
    <n v="237838"/>
    <m/>
    <m/>
    <n v="3243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12"/>
    <n v="800000"/>
    <x v="2"/>
    <x v="1"/>
    <x v="2"/>
    <x v="1"/>
    <x v="2"/>
    <s v="01393/KW/626402/2022"/>
    <x v="1"/>
    <s v="01499/PB/626402/2022"/>
    <x v="3"/>
    <x v="1"/>
    <s v="Belanja Barang Operasional"/>
    <s v="KEPERLUAN PERKANTORAN"/>
    <s v="GUP"/>
    <s v="NON GAJI"/>
    <x v="112"/>
    <x v="11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3"/>
    <n v="343656"/>
    <x v="2"/>
    <x v="1"/>
    <x v="2"/>
    <x v="1"/>
    <x v="2"/>
    <s v=":"/>
    <x v="1"/>
    <s v="01500/PB/626402/2022"/>
    <x v="3"/>
    <x v="1"/>
    <s v="Belanja Barang Operasional"/>
    <s v="KEPERLUAN PERKANTORAN"/>
    <s v="GUP"/>
    <s v="NON GAJI"/>
    <x v="108"/>
    <x v="114"/>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4"/>
    <n v="80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4"/>
    <n v="880000"/>
    <x v="2"/>
    <x v="1"/>
    <x v="2"/>
    <x v="1"/>
    <x v="2"/>
    <s v="01395/KW/626402/2022"/>
    <x v="1"/>
    <s v="01501/PB/626402/2022"/>
    <x v="3"/>
    <x v="1"/>
    <s v="Belanja Barang Operasional"/>
    <s v="PERSEDIAAN"/>
    <s v="GUP"/>
    <s v="NON GAJI"/>
    <x v="113"/>
    <x v="115"/>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15"/>
    <n v="276000"/>
    <x v="2"/>
    <x v="1"/>
    <x v="2"/>
    <x v="1"/>
    <x v="2"/>
    <s v="01396/KW/626402/2022"/>
    <x v="1"/>
    <s v="01502/PB/626402/2022"/>
    <x v="3"/>
    <x v="1"/>
    <s v="Belanja Barang Operasional"/>
    <s v="PENGIRIMAN SURAT DINAS POS PUSAT"/>
    <s v="GUP"/>
    <s v="NON GAJI"/>
    <x v="114"/>
    <x v="116"/>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16"/>
    <n v="44410000"/>
    <x v="2"/>
    <x v="1"/>
    <x v="2"/>
    <x v="1"/>
    <x v="2"/>
    <s v="01397/KW/626402/2022"/>
    <x v="1"/>
    <s v="01503/PB/626402/2022"/>
    <x v="3"/>
    <x v="1"/>
    <s v="Belanja Barang Operasional"/>
    <s v="KEPERLUAN PERKANTORAN"/>
    <s v="GUP"/>
    <s v="NON GAJI"/>
    <x v="115"/>
    <x v="117"/>
    <s v="00083/UM/626402/2022"/>
    <n v="4400991"/>
    <m/>
    <m/>
    <n v="80018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17"/>
    <n v="1810000"/>
    <x v="2"/>
    <x v="1"/>
    <x v="2"/>
    <x v="1"/>
    <x v="3"/>
    <s v="01398/KW/626402/2022"/>
    <x v="1"/>
    <s v="01504/PB/626402/2022"/>
    <x v="3"/>
    <x v="1"/>
    <s v="Belanja Barang Non Operasional"/>
    <s v="BELANJA BAHAN"/>
    <s v="GUP"/>
    <s v="NON GAJI"/>
    <x v="116"/>
    <x v="118"/>
    <s v="00083/UM/626402/2022"/>
    <m/>
    <m/>
    <m/>
    <n v="72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13"/>
    <s v="001180"/>
    <x v="118"/>
    <n v="2590000"/>
    <x v="2"/>
    <x v="1"/>
    <x v="2"/>
    <x v="1"/>
    <x v="3"/>
    <s v="01399/KW/626402/2022"/>
    <x v="1"/>
    <s v="01505/PB/626402/2022"/>
    <x v="3"/>
    <x v="1"/>
    <s v="Belanja Barang Non Operasional"/>
    <s v="BELANJA BAHAN"/>
    <s v="GUP"/>
    <s v="NON GAJI"/>
    <x v="117"/>
    <x v="119"/>
    <s v="00083/UM/626402/2022"/>
    <m/>
    <m/>
    <m/>
    <n v="1036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0/KW/626402/2022"/>
    <x v="1"/>
    <s v="01506/PB/626402/2022"/>
    <x v="3"/>
    <x v="1"/>
    <s v="Belanja Barang Non Operasional"/>
    <s v="PERJALANAN DINAS"/>
    <s v="GUP"/>
    <s v="NON GAJI"/>
    <x v="118"/>
    <x v="120"/>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1/KW/626402/2022"/>
    <x v="1"/>
    <s v="01507/PB/626402/2022"/>
    <x v="3"/>
    <x v="1"/>
    <s v="Belanja Barang Non Operasional"/>
    <s v="PERJALANAN DINAS"/>
    <s v="GUP"/>
    <s v="NON GAJI"/>
    <x v="119"/>
    <x v="121"/>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1"/>
    <n v="560000"/>
    <x v="2"/>
    <x v="1"/>
    <x v="2"/>
    <x v="1"/>
    <x v="3"/>
    <s v="01402/KW/626402/2022"/>
    <x v="1"/>
    <s v="01508/PB/626402/2022"/>
    <x v="3"/>
    <x v="1"/>
    <s v="Belanja Barang Non Operasional"/>
    <s v="PERJALANAN DINAS"/>
    <s v="GUP"/>
    <s v="NON GAJI"/>
    <x v="120"/>
    <x v="122"/>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0"/>
    <n v="560000"/>
    <x v="2"/>
    <x v="1"/>
    <x v="2"/>
    <x v="1"/>
    <x v="3"/>
    <s v="01403/KW/626402/2022"/>
    <x v="1"/>
    <s v="01509/PB/626402/2022"/>
    <x v="3"/>
    <x v="1"/>
    <s v="Belanja Barang Non Operasional"/>
    <s v="PERJALANAN DINAS"/>
    <s v="GUP"/>
    <s v="NON GAJI"/>
    <x v="121"/>
    <x v="123"/>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2"/>
    <n v="560000"/>
    <x v="2"/>
    <x v="1"/>
    <x v="2"/>
    <x v="1"/>
    <x v="3"/>
    <s v="01404/KW/626402/2022"/>
    <x v="1"/>
    <s v="01510/PB/626402/2022"/>
    <x v="3"/>
    <x v="1"/>
    <s v="Belanja Barang Non Operasional"/>
    <s v="PERJALANAN DINAS"/>
    <s v="GUP"/>
    <s v="NON GAJI"/>
    <x v="122"/>
    <x v="124"/>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5/KW/626402/2022"/>
    <x v="1"/>
    <s v="01511/PB/626402/2022"/>
    <x v="3"/>
    <x v="1"/>
    <s v="Belanja Barang Non Operasional"/>
    <s v="PERJALANAN DINAS"/>
    <s v="GUP"/>
    <s v="NON GAJI"/>
    <x v="123"/>
    <x v="125"/>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01406/KW/626402/2022"/>
    <x v="1"/>
    <s v="01512/PB/626402/2022"/>
    <x v="3"/>
    <x v="1"/>
    <s v="Belanja Barang Non Operasional"/>
    <s v="PERJALANAN DINAS"/>
    <s v="GUP"/>
    <s v="NON GAJI"/>
    <x v="124"/>
    <x v="126"/>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3"/>
    <n v="560000"/>
    <x v="2"/>
    <x v="1"/>
    <x v="2"/>
    <x v="1"/>
    <x v="3"/>
    <s v="01407/KW/626402/2022"/>
    <x v="1"/>
    <s v="01513/PB/626402/2022"/>
    <x v="3"/>
    <x v="1"/>
    <s v="Belanja Barang Non Operasional"/>
    <s v="PERJALANAN DINAS"/>
    <s v="GUP"/>
    <s v="NON GAJI"/>
    <x v="125"/>
    <x v="127"/>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9"/>
    <n v="560000"/>
    <x v="2"/>
    <x v="1"/>
    <x v="2"/>
    <x v="1"/>
    <x v="3"/>
    <s v=":"/>
    <x v="1"/>
    <s v="01514/PB/626402/2022"/>
    <x v="3"/>
    <x v="1"/>
    <s v="Belanja Barang Non Operasional"/>
    <s v="PERJALANAN DINAS"/>
    <s v="GUP"/>
    <s v="NON GAJI"/>
    <x v="108"/>
    <x v="128"/>
    <s v="000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24"/>
    <n v="560000"/>
    <x v="2"/>
    <x v="1"/>
    <x v="2"/>
    <x v="1"/>
    <x v="3"/>
    <s v="01409/KW/626402/2022"/>
    <x v="1"/>
    <s v="01515/PB/626402/2022"/>
    <x v="3"/>
    <x v="1"/>
    <s v="Belanja Barang Non Operasional"/>
    <s v="PERJALANAN DINAS"/>
    <s v="GUP"/>
    <s v="NON GAJI"/>
    <x v="126"/>
    <x v="129"/>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5"/>
    <n v="3000000"/>
    <x v="2"/>
    <x v="1"/>
    <x v="2"/>
    <x v="1"/>
    <x v="2"/>
    <s v="01410/KW/626402/2022"/>
    <x v="1"/>
    <s v="01516/PB/626402/2022"/>
    <x v="3"/>
    <x v="1"/>
    <s v="Belanja Barang Operasional"/>
    <s v="BELANJA PEMELIHARAAN"/>
    <s v="GUP"/>
    <s v="NON GAJI"/>
    <x v="127"/>
    <x v="130"/>
    <s v="0008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6"/>
    <n v="165000"/>
    <x v="2"/>
    <x v="1"/>
    <x v="2"/>
    <x v="1"/>
    <x v="2"/>
    <s v="01411/KW/626402/2022"/>
    <x v="1"/>
    <s v="01517/PB/626402/2022"/>
    <x v="3"/>
    <x v="1"/>
    <s v="Belanja Barang Operasional"/>
    <s v="BELANJA PEMELIHARAAN"/>
    <s v="GUP"/>
    <s v="NON GAJI"/>
    <x v="128"/>
    <x v="131"/>
    <s v="00083/UM/626402/2022"/>
    <m/>
    <m/>
    <m/>
    <n v="33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7"/>
    <n v="333000"/>
    <x v="2"/>
    <x v="1"/>
    <x v="2"/>
    <x v="1"/>
    <x v="2"/>
    <s v="01412/KW/626402/2022"/>
    <x v="1"/>
    <s v="01518/PB/626402/2022"/>
    <x v="3"/>
    <x v="1"/>
    <s v="Belanja Barang Operasional"/>
    <s v="BELANJA PEMELIHARAAN"/>
    <s v="GUP"/>
    <s v="NON GAJI"/>
    <x v="129"/>
    <x v="132"/>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
    <n v="600000"/>
    <x v="2"/>
    <x v="1"/>
    <x v="2"/>
    <x v="1"/>
    <x v="2"/>
    <s v="01413/KW/626402/2022"/>
    <x v="1"/>
    <s v="01519/PB/626402/2022"/>
    <x v="3"/>
    <x v="1"/>
    <s v="Belanja Barang Operasional"/>
    <s v="BELANJA PEMELIHARAAN"/>
    <s v="GUP"/>
    <s v="NON GAJI"/>
    <x v="130"/>
    <x v="133"/>
    <s v="000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9"/>
    <n v="2270000"/>
    <x v="2"/>
    <x v="1"/>
    <x v="2"/>
    <x v="1"/>
    <x v="2"/>
    <s v="01414/KW/626402/2022"/>
    <x v="1"/>
    <s v="01520/PB/626402/2022"/>
    <x v="3"/>
    <x v="1"/>
    <s v="Belanja Barang Operasional"/>
    <s v="BELANJA PEMELIHARAAN"/>
    <s v="GUP"/>
    <s v="NON GAJI"/>
    <x v="131"/>
    <x v="134"/>
    <s v="00083/UM/626402/2022"/>
    <m/>
    <m/>
    <m/>
    <n v="908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30"/>
    <n v="2925000"/>
    <x v="2"/>
    <x v="1"/>
    <x v="2"/>
    <x v="1"/>
    <x v="2"/>
    <s v="01415/KW/626402/2022"/>
    <x v="1"/>
    <s v="01521/PB/626402/2022"/>
    <x v="3"/>
    <x v="1"/>
    <s v="Belanja Barang Operasional"/>
    <s v="BELANJA PEMELIHARAAN"/>
    <s v="GUP"/>
    <s v="NON GAJI"/>
    <x v="132"/>
    <x v="135"/>
    <s v="00083/UM/626402/2022"/>
    <m/>
    <m/>
    <n v="4387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31"/>
    <n v="675000"/>
    <x v="2"/>
    <x v="1"/>
    <x v="2"/>
    <x v="1"/>
    <x v="2"/>
    <s v="01416/KW/626402/2022"/>
    <x v="1"/>
    <s v="01522/PB/626402/2022"/>
    <x v="3"/>
    <x v="1"/>
    <s v="Belanja Barang Operasional"/>
    <s v="BELANJA PEMELIHARAAN"/>
    <s v="GUP"/>
    <s v="NON GAJI"/>
    <x v="133"/>
    <x v="136"/>
    <s v="00083/UM/626402/2022"/>
    <m/>
    <m/>
    <m/>
    <n v="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46204"/>
    <x v="2"/>
    <x v="1"/>
    <x v="2"/>
    <x v="1"/>
    <x v="2"/>
    <s v="01417/KW/626402/2022"/>
    <x v="1"/>
    <s v="01523/PB/626402/2022"/>
    <x v="3"/>
    <x v="1"/>
    <s v="Belanja Barang Non Operasional"/>
    <s v="NON OPS LAINNYA"/>
    <s v="GUP"/>
    <s v="NON GAJI"/>
    <x v="134"/>
    <x v="137"/>
    <s v="0008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8"/>
    <s v="000692"/>
    <x v="133"/>
    <n v="3105000"/>
    <x v="2"/>
    <x v="1"/>
    <x v="2"/>
    <x v="1"/>
    <x v="2"/>
    <s v="01418/KW/626402/2022"/>
    <x v="1"/>
    <s v="01524/PB/626402/2022"/>
    <x v="3"/>
    <x v="1"/>
    <s v="Belanja Barang Non Operasional"/>
    <s v="NON OPS LAINNYA"/>
    <s v="GUP"/>
    <s v="NON GAJI"/>
    <x v="135"/>
    <x v="138"/>
    <s v="00084/UM/626402/2022"/>
    <n v="307703"/>
    <m/>
    <m/>
    <n v="55946"/>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29"/>
    <s v="000211"/>
    <x v="134"/>
    <n v="1500000"/>
    <x v="3"/>
    <x v="1"/>
    <x v="3"/>
    <x v="1"/>
    <x v="4"/>
    <s v="01419/KW/626402/2022"/>
    <x v="1"/>
    <s v="01525/PB/626402/2022"/>
    <x v="3"/>
    <x v="1"/>
    <s v="Belanja Barang Non Operasional"/>
    <s v="BELANJA BAHAN"/>
    <s v="GUP"/>
    <s v="NON GAJI"/>
    <x v="136"/>
    <x v="139"/>
    <s v="00084/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5"/>
    <n v="244240"/>
    <x v="4"/>
    <x v="2"/>
    <x v="4"/>
    <x v="2"/>
    <x v="5"/>
    <s v="00713/KW/626402/2022"/>
    <x v="2"/>
    <s v="00758/PB/626402/2022"/>
    <x v="4"/>
    <x v="2"/>
    <s v="Belanja Barang Non Operasional"/>
    <s v="NON OPS LAINNYA"/>
    <s v="GUP"/>
    <s v="NON GAJI"/>
    <x v="137"/>
    <x v="140"/>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6"/>
    <n v="998500"/>
    <x v="5"/>
    <x v="2"/>
    <x v="5"/>
    <x v="2"/>
    <x v="6"/>
    <s v="00714/KW/626402/2022"/>
    <x v="2"/>
    <s v="00759/PB/626402/2022"/>
    <x v="5"/>
    <x v="2"/>
    <s v="Belanja Barang Non Operasional"/>
    <s v="BELANJA BAHAN"/>
    <s v="GUP"/>
    <s v="NON GAJI"/>
    <x v="138"/>
    <x v="141"/>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7"/>
    <n v="1495000"/>
    <x v="5"/>
    <x v="2"/>
    <x v="5"/>
    <x v="2"/>
    <x v="6"/>
    <s v="00715/KW/626402/2022"/>
    <x v="2"/>
    <s v="00760/PB/626402/2022"/>
    <x v="5"/>
    <x v="2"/>
    <s v="Belanja Barang Non Operasional"/>
    <s v="BELANJA BAHAN"/>
    <s v="GUP"/>
    <s v="NON GAJI"/>
    <x v="139"/>
    <x v="142"/>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8"/>
    <n v="3690000"/>
    <x v="5"/>
    <x v="2"/>
    <x v="5"/>
    <x v="2"/>
    <x v="6"/>
    <s v="00716/KW/626402/2022"/>
    <x v="2"/>
    <s v="00761/PB/626402/2022"/>
    <x v="6"/>
    <x v="2"/>
    <s v="Belanja Barang Non Operasional"/>
    <s v="PERJALANAN DINAS"/>
    <s v="GUP"/>
    <s v="NON GAJI"/>
    <x v="140"/>
    <x v="143"/>
    <s v="00067/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39"/>
    <n v="8150000"/>
    <x v="5"/>
    <x v="2"/>
    <x v="5"/>
    <x v="2"/>
    <x v="6"/>
    <s v="00717/KW/626402/2022"/>
    <x v="2"/>
    <s v="00765/PB/626402/2022"/>
    <x v="7"/>
    <x v="2"/>
    <s v="Belanja Barang Non Operasional"/>
    <s v="PERJALANAN DINAS"/>
    <s v="GUP"/>
    <s v="NON GAJI"/>
    <x v="141"/>
    <x v="144"/>
    <s v="0006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31"/>
    <s v="000689"/>
    <x v="140"/>
    <n v="1499700"/>
    <x v="4"/>
    <x v="2"/>
    <x v="4"/>
    <x v="2"/>
    <x v="5"/>
    <s v="00718/KW/626402/2022"/>
    <x v="2"/>
    <s v="00770/PB/626402/2022"/>
    <x v="8"/>
    <x v="2"/>
    <s v="Belanja Barang Non Operasional"/>
    <s v="BELANJA BAHAN"/>
    <s v="GUP"/>
    <s v="NON GAJI"/>
    <x v="142"/>
    <x v="145"/>
    <s v="00067/UM/626402/2022"/>
    <m/>
    <m/>
    <m/>
    <n v="29994"/>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1"/>
    <n v="840000"/>
    <x v="5"/>
    <x v="2"/>
    <x v="5"/>
    <x v="2"/>
    <x v="6"/>
    <s v="00719/KW/626402/2022"/>
    <x v="2"/>
    <s v="00772/PB/626402/2022"/>
    <x v="9"/>
    <x v="2"/>
    <s v="Belanja Barang Non Operasional"/>
    <s v="PERJALANAN DINAS"/>
    <s v="GUP"/>
    <s v="NON GAJI"/>
    <x v="143"/>
    <x v="146"/>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2"/>
    <n v="840000"/>
    <x v="5"/>
    <x v="2"/>
    <x v="5"/>
    <x v="2"/>
    <x v="6"/>
    <s v="00720/KW/626402/2022"/>
    <x v="2"/>
    <s v="00779/PB/626402/2022"/>
    <x v="9"/>
    <x v="2"/>
    <s v="Belanja Barang Non Operasional"/>
    <s v="PERJALANAN DINAS"/>
    <s v="GUP"/>
    <s v="NON GAJI"/>
    <x v="144"/>
    <x v="147"/>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43"/>
    <n v="331300"/>
    <x v="5"/>
    <x v="2"/>
    <x v="5"/>
    <x v="2"/>
    <x v="6"/>
    <s v="00721/KW/626402/2022"/>
    <x v="2"/>
    <s v="00786/PB/626402/2022"/>
    <x v="10"/>
    <x v="2"/>
    <s v="Belanja Barang Non Operasional"/>
    <s v="NON OPS LAINNYA"/>
    <s v="GUP"/>
    <s v="NON GAJI"/>
    <x v="145"/>
    <x v="148"/>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61500"/>
    <x v="5"/>
    <x v="2"/>
    <x v="5"/>
    <x v="2"/>
    <x v="6"/>
    <s v="00722/KW/626402/2022"/>
    <x v="2"/>
    <s v="00789/PB/626402/2022"/>
    <x v="11"/>
    <x v="2"/>
    <s v="Belanja Barang Non Operasional"/>
    <s v="BELANJA BAHAN"/>
    <s v="GUP"/>
    <s v="NON GAJI"/>
    <x v="146"/>
    <x v="149"/>
    <s v="00067/UM/626402/2022"/>
    <m/>
    <m/>
    <m/>
    <n v="292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45"/>
    <n v="1800000"/>
    <x v="5"/>
    <x v="2"/>
    <x v="5"/>
    <x v="2"/>
    <x v="6"/>
    <s v="00723/KW/626402/2022"/>
    <x v="2"/>
    <s v="00798/PB/626402/2022"/>
    <x v="12"/>
    <x v="2"/>
    <s v="Belanja Barang Non Operasional"/>
    <s v="PERJALANAN DINAS"/>
    <s v="GUP"/>
    <s v="NON GAJI"/>
    <x v="147"/>
    <x v="150"/>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0000"/>
    <x v="5"/>
    <x v="2"/>
    <x v="5"/>
    <x v="2"/>
    <x v="6"/>
    <s v="00724/KW/626402/2022"/>
    <x v="2"/>
    <s v="00815/PB/626402/2022"/>
    <x v="13"/>
    <x v="2"/>
    <s v="Belanja Barang Non Operasional"/>
    <s v="PERSEDIAAN"/>
    <s v="GUP"/>
    <s v="NON GAJI"/>
    <x v="148"/>
    <x v="151"/>
    <s v="0006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320000"/>
    <x v="5"/>
    <x v="2"/>
    <x v="5"/>
    <x v="2"/>
    <x v="6"/>
    <s v="00725/KW/626402/2022"/>
    <x v="2"/>
    <s v="00816/PB/626402/2022"/>
    <x v="13"/>
    <x v="2"/>
    <s v="Belanja Barang Non Operasional"/>
    <s v="PERSEDIAAN"/>
    <s v="GUP"/>
    <s v="NON GAJI"/>
    <x v="149"/>
    <x v="152"/>
    <s v="0006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8"/>
    <n v="675000"/>
    <x v="6"/>
    <x v="2"/>
    <x v="6"/>
    <x v="2"/>
    <x v="7"/>
    <s v="00731/KW/626402/2022"/>
    <x v="2"/>
    <s v="00817/PB/626402/2022"/>
    <x v="14"/>
    <x v="2"/>
    <s v="Belanja Barang Non Operasional"/>
    <s v="BELANJA BAHAN"/>
    <s v="GUP"/>
    <s v="NON GAJI"/>
    <x v="150"/>
    <x v="153"/>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49"/>
    <n v="242000"/>
    <x v="6"/>
    <x v="2"/>
    <x v="6"/>
    <x v="2"/>
    <x v="7"/>
    <s v="00732/KW/626402/2022"/>
    <x v="2"/>
    <s v="00818/PB/626402/2022"/>
    <x v="15"/>
    <x v="2"/>
    <s v="Belanja Barang Non Operasional"/>
    <s v="BELANJA BAHAN"/>
    <s v="GUP"/>
    <s v="NON GAJI"/>
    <x v="151"/>
    <x v="154"/>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150"/>
    <n v="583000"/>
    <x v="6"/>
    <x v="2"/>
    <x v="6"/>
    <x v="2"/>
    <x v="7"/>
    <s v="00733/KW/626402/2022"/>
    <x v="2"/>
    <s v="00819/PB/626402/2022"/>
    <x v="15"/>
    <x v="2"/>
    <s v="Belanja Barang Non Operasional"/>
    <s v="BELANJA BAHAN"/>
    <s v="GUP"/>
    <s v="NON GAJI"/>
    <x v="152"/>
    <x v="155"/>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51"/>
    <n v="3660000"/>
    <x v="6"/>
    <x v="2"/>
    <x v="6"/>
    <x v="2"/>
    <x v="7"/>
    <s v="00734/KW/626402/2022"/>
    <x v="2"/>
    <s v="00820/PB/626402/2022"/>
    <x v="16"/>
    <x v="2"/>
    <s v="Belanja Barang Non Operasional"/>
    <s v="PERJALANAN DINAS"/>
    <s v="GUP"/>
    <s v="NON GAJI"/>
    <x v="153"/>
    <x v="156"/>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
    <n v="396000"/>
    <x v="6"/>
    <x v="2"/>
    <x v="6"/>
    <x v="2"/>
    <x v="7"/>
    <s v="00735/KW/626402/2022"/>
    <x v="2"/>
    <s v="00821/PB/626402/2022"/>
    <x v="17"/>
    <x v="2"/>
    <s v="Belanja Barang Non Operasional"/>
    <s v="BELANJA BAHAN"/>
    <s v="GUP"/>
    <s v="NON GAJI"/>
    <x v="154"/>
    <x v="157"/>
    <s v="0006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6/KW/626402/2022"/>
    <x v="2"/>
    <s v="00822/PB/626402/2022"/>
    <x v="18"/>
    <x v="2"/>
    <s v="Belanja Barang Non Operasional"/>
    <s v="BELANJA BAHAN"/>
    <s v="GUP"/>
    <s v="NON GAJI"/>
    <x v="155"/>
    <x v="158"/>
    <s v="00069/UM/626402/2022"/>
    <m/>
    <m/>
    <m/>
    <n v="128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3"/>
    <n v="320000"/>
    <x v="6"/>
    <x v="2"/>
    <x v="6"/>
    <x v="2"/>
    <x v="7"/>
    <s v="00737/KW/626402/2022"/>
    <x v="2"/>
    <s v="00823/PB/626402/2022"/>
    <x v="16"/>
    <x v="2"/>
    <s v="Belanja Barang Non Operasional"/>
    <s v="BELANJA BAHAN"/>
    <s v="GUP"/>
    <s v="NON GAJI"/>
    <x v="156"/>
    <x v="159"/>
    <s v="00069/UM/626402/2022"/>
    <m/>
    <m/>
    <m/>
    <n v="128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483"/>
    <x v="7"/>
    <x v="2"/>
    <x v="7"/>
    <x v="2"/>
    <x v="8"/>
    <s v="00738/KW/626402/2022"/>
    <x v="2"/>
    <s v="00824/PB/626402/2022"/>
    <x v="19"/>
    <x v="2"/>
    <s v="Belanja Barang Non Operasional"/>
    <s v="NON OPS LAINNYA"/>
    <s v="GUP"/>
    <s v="NON GAJI"/>
    <x v="157"/>
    <x v="160"/>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154"/>
    <n v="236730"/>
    <x v="7"/>
    <x v="2"/>
    <x v="7"/>
    <x v="2"/>
    <x v="8"/>
    <s v="00739/KW/626402/2022"/>
    <x v="2"/>
    <s v="00825/PB/626402/2022"/>
    <x v="12"/>
    <x v="2"/>
    <s v="Belanja Barang Non Operasional"/>
    <s v="NON OPS LAINNYA"/>
    <s v="GUP"/>
    <s v="NON GAJI"/>
    <x v="158"/>
    <x v="161"/>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55"/>
    <n v="2700000"/>
    <x v="7"/>
    <x v="2"/>
    <x v="7"/>
    <x v="2"/>
    <x v="8"/>
    <s v="00740/KW/626402/2022"/>
    <x v="2"/>
    <s v="00826/PB/626402/2022"/>
    <x v="20"/>
    <x v="2"/>
    <s v="Belanja Barang Non Operasional"/>
    <s v="PERJALANAN DINAS"/>
    <s v="GUP"/>
    <s v="NON GAJI"/>
    <x v="159"/>
    <x v="162"/>
    <s v="0006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156"/>
    <n v="2700000"/>
    <x v="6"/>
    <x v="2"/>
    <x v="6"/>
    <x v="2"/>
    <x v="7"/>
    <s v="00741/KW/626402/2022"/>
    <x v="2"/>
    <s v="00827/PB/626402/2022"/>
    <x v="17"/>
    <x v="2"/>
    <s v="Belanja Barang Non Operasional"/>
    <s v="PERJALANAN DINAS"/>
    <s v="GUP"/>
    <s v="NON GAJI"/>
    <x v="160"/>
    <x v="163"/>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7"/>
    <n v="3680000"/>
    <x v="7"/>
    <x v="2"/>
    <x v="7"/>
    <x v="2"/>
    <x v="8"/>
    <s v="00742/KW/626402/2022"/>
    <x v="2"/>
    <s v="00828/PB/626402/2022"/>
    <x v="15"/>
    <x v="2"/>
    <s v="Belanja Barang Non Operasional"/>
    <s v="PERJALANAN DINAS"/>
    <s v="GUP"/>
    <s v="NON GAJI"/>
    <x v="161"/>
    <x v="164"/>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8"/>
    <n v="5400000"/>
    <x v="7"/>
    <x v="2"/>
    <x v="7"/>
    <x v="2"/>
    <x v="8"/>
    <s v="00743/KW/626402/2022"/>
    <x v="2"/>
    <s v="00829/PB/626402/2022"/>
    <x v="11"/>
    <x v="2"/>
    <s v="Belanja Barang Non Operasional"/>
    <s v="PERJALANAN DINAS"/>
    <s v="GUP"/>
    <s v="NON GAJI"/>
    <x v="162"/>
    <x v="165"/>
    <s v="000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59"/>
    <n v="120000"/>
    <x v="7"/>
    <x v="2"/>
    <x v="7"/>
    <x v="2"/>
    <x v="8"/>
    <s v="00744/KW/626402/2022"/>
    <x v="2"/>
    <s v="00831/PB/626402/2022"/>
    <x v="16"/>
    <x v="2"/>
    <s v="Belanja Barang Non Operasional"/>
    <s v="NON OPS LAINNYA"/>
    <s v="GUP"/>
    <s v="NON GAJI"/>
    <x v="163"/>
    <x v="166"/>
    <s v="00069/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0"/>
    <n v="594000"/>
    <x v="8"/>
    <x v="2"/>
    <x v="8"/>
    <x v="2"/>
    <x v="9"/>
    <s v="00745/KW/626402/2022"/>
    <x v="2"/>
    <s v="00843/PB/626402/2022"/>
    <x v="21"/>
    <x v="2"/>
    <s v="Belanja Barang Non Operasional"/>
    <s v="BELANJA BAHAN"/>
    <s v="GUP"/>
    <s v="NON GAJI"/>
    <x v="164"/>
    <x v="167"/>
    <s v="0006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161"/>
    <n v="1296000"/>
    <x v="8"/>
    <x v="2"/>
    <x v="8"/>
    <x v="2"/>
    <x v="9"/>
    <s v="00746/KW/626402/2022"/>
    <x v="2"/>
    <s v="00844/PB/626402/2022"/>
    <x v="21"/>
    <x v="2"/>
    <s v="Belanja Barang Non Operasional"/>
    <s v="BELANJA BAHAN"/>
    <s v="GUP"/>
    <s v="NON GAJI"/>
    <x v="165"/>
    <x v="168"/>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4111. Belanja Perjalanan Dinas Biasa"/>
    <x v="35"/>
    <x v="0"/>
    <x v="3"/>
    <x v="6"/>
    <x v="40"/>
    <s v="001029"/>
    <x v="162"/>
    <n v="2805000"/>
    <x v="9"/>
    <x v="2"/>
    <x v="9"/>
    <x v="2"/>
    <x v="10"/>
    <s v="00747/KW/626402/2022"/>
    <x v="2"/>
    <s v="00845/PB/626402/2022"/>
    <x v="15"/>
    <x v="2"/>
    <s v="Belanja Barang Non Operasional"/>
    <s v="PERJALANAN DINAS"/>
    <s v="GUP"/>
    <s v="NON GAJI"/>
    <x v="166"/>
    <x v="169"/>
    <s v="0006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163"/>
    <n v="5040000"/>
    <x v="9"/>
    <x v="2"/>
    <x v="9"/>
    <x v="2"/>
    <x v="10"/>
    <s v="00748/KW/626402/2022"/>
    <x v="2"/>
    <s v="00846/PB/626402/2022"/>
    <x v="22"/>
    <x v="2"/>
    <s v="Belanja Barang Non Operasional"/>
    <s v="PERJALANAN DINAS"/>
    <s v="GUP"/>
    <s v="NON GAJI"/>
    <x v="167"/>
    <x v="170"/>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4"/>
    <n v="440000"/>
    <x v="9"/>
    <x v="2"/>
    <x v="9"/>
    <x v="2"/>
    <x v="10"/>
    <s v="00749/KW/626402/2022"/>
    <x v="2"/>
    <s v="00847/PB/626402/2022"/>
    <x v="23"/>
    <x v="2"/>
    <s v="Belanja Barang Non Operasional"/>
    <s v="BELANJA BAHAN"/>
    <s v="GUP"/>
    <s v="NON GAJI"/>
    <x v="168"/>
    <x v="171"/>
    <s v="0006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165"/>
    <n v="440000"/>
    <x v="9"/>
    <x v="2"/>
    <x v="9"/>
    <x v="2"/>
    <x v="10"/>
    <s v="00750/KW/626402/2022"/>
    <x v="2"/>
    <s v="00848/PB/626402/2022"/>
    <x v="23"/>
    <x v="2"/>
    <s v="Belanja Barang Non Operasional"/>
    <s v="BELANJA BAHAN"/>
    <s v="GUP"/>
    <s v="NON GAJI"/>
    <x v="169"/>
    <x v="172"/>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6"/>
    <n v="440000"/>
    <x v="9"/>
    <x v="2"/>
    <x v="9"/>
    <x v="2"/>
    <x v="10"/>
    <s v="00751/KW/626402/2022"/>
    <x v="2"/>
    <s v="00849/PB/626402/2022"/>
    <x v="24"/>
    <x v="2"/>
    <s v="Belanja Barang Non Operasional"/>
    <s v="BELANJA BAHAN"/>
    <s v="GUP"/>
    <s v="NON GAJI"/>
    <x v="170"/>
    <x v="173"/>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4"/>
    <s v="001331"/>
    <x v="167"/>
    <n v="420000"/>
    <x v="9"/>
    <x v="2"/>
    <x v="9"/>
    <x v="2"/>
    <x v="10"/>
    <s v="00752/KW/626402/2022"/>
    <x v="2"/>
    <s v="00850/PB/626402/2022"/>
    <x v="24"/>
    <x v="2"/>
    <s v="Belanja Barang Non Operasional"/>
    <s v="BELANJA BAHAN"/>
    <s v="GUP"/>
    <s v="NON GAJI"/>
    <x v="171"/>
    <x v="174"/>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8"/>
    <n v="1245000"/>
    <x v="9"/>
    <x v="2"/>
    <x v="9"/>
    <x v="2"/>
    <x v="10"/>
    <s v="00753/KW/626402/2022"/>
    <x v="2"/>
    <s v="00851/PB/626402/2022"/>
    <x v="24"/>
    <x v="2"/>
    <s v="Belanja Barang Non Operasional"/>
    <s v="PERJALANAN DINAS"/>
    <s v="GUP"/>
    <s v="NON GAJI"/>
    <x v="172"/>
    <x v="175"/>
    <s v="0006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169"/>
    <n v="1245000"/>
    <x v="9"/>
    <x v="2"/>
    <x v="9"/>
    <x v="2"/>
    <x v="10"/>
    <s v="00754/KW/626402/2022"/>
    <x v="2"/>
    <s v="00852/PB/626402/2022"/>
    <x v="17"/>
    <x v="2"/>
    <s v="Belanja Barang Non Operasional"/>
    <s v="PERJALANAN DINAS"/>
    <s v="GUP"/>
    <s v="NON GAJI"/>
    <x v="173"/>
    <x v="176"/>
    <s v="00066/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170"/>
    <n v="1000000"/>
    <x v="10"/>
    <x v="2"/>
    <x v="10"/>
    <x v="2"/>
    <x v="11"/>
    <s v="00755/KW/626402/2022"/>
    <x v="2"/>
    <s v="00853/PB/626402/2022"/>
    <x v="25"/>
    <x v="2"/>
    <s v="Belanja Barang Non Operasional"/>
    <s v="BELANJA BAHAN"/>
    <s v="GUP"/>
    <s v="NON GAJI"/>
    <x v="174"/>
    <x v="177"/>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171"/>
    <n v="1450000"/>
    <x v="10"/>
    <x v="2"/>
    <x v="10"/>
    <x v="2"/>
    <x v="11"/>
    <s v="00756/KW/626402/2022"/>
    <x v="2"/>
    <s v="00854/PB/626402/2022"/>
    <x v="26"/>
    <x v="2"/>
    <s v="Belanja Barang Non Operasional"/>
    <s v="BELANJA BAHAN"/>
    <s v="GUP"/>
    <s v="NON GAJI"/>
    <x v="175"/>
    <x v="178"/>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172"/>
    <n v="999500"/>
    <x v="10"/>
    <x v="2"/>
    <x v="10"/>
    <x v="2"/>
    <x v="11"/>
    <s v="00757/KW/626402/2022"/>
    <x v="2"/>
    <s v="00855/PB/626402/2022"/>
    <x v="27"/>
    <x v="2"/>
    <s v="Belanja Barang Non Operasional"/>
    <s v="BELANJA BAHAN"/>
    <s v="GUP"/>
    <s v="NON GAJI"/>
    <x v="176"/>
    <x v="179"/>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173"/>
    <n v="1470000"/>
    <x v="10"/>
    <x v="2"/>
    <x v="10"/>
    <x v="2"/>
    <x v="11"/>
    <s v="00758/KW/626402/2022"/>
    <x v="2"/>
    <s v="00856/PB/626402/2022"/>
    <x v="28"/>
    <x v="2"/>
    <s v="Belanja Barang Non Operasional"/>
    <s v="BELANJA BAHAN"/>
    <s v="GUP"/>
    <s v="NON GAJI"/>
    <x v="177"/>
    <x v="180"/>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4"/>
    <n v="6300000"/>
    <x v="10"/>
    <x v="2"/>
    <x v="10"/>
    <x v="2"/>
    <x v="11"/>
    <s v="00759/KW/626402/2022"/>
    <x v="2"/>
    <s v="00857/PB/626402/2022"/>
    <x v="29"/>
    <x v="2"/>
    <s v="Belanja Barang Non Operasional"/>
    <s v="PERJALANAN DINAS"/>
    <s v="GUP"/>
    <s v="NON GAJI"/>
    <x v="178"/>
    <x v="181"/>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75"/>
    <n v="1000000"/>
    <x v="10"/>
    <x v="2"/>
    <x v="10"/>
    <x v="2"/>
    <x v="11"/>
    <s v="00760/KW/626402/2022"/>
    <x v="2"/>
    <s v="00858/PB/626402/2022"/>
    <x v="30"/>
    <x v="2"/>
    <s v="Belanja Barang Non Operasional"/>
    <s v="PERSEDIAAN"/>
    <s v="GUP"/>
    <s v="NON GAJI"/>
    <x v="179"/>
    <x v="182"/>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76"/>
    <n v="1490000"/>
    <x v="10"/>
    <x v="2"/>
    <x v="10"/>
    <x v="2"/>
    <x v="11"/>
    <s v="00761/KW/626402/2022"/>
    <x v="2"/>
    <s v="00859/PB/626402/2022"/>
    <x v="30"/>
    <x v="2"/>
    <s v="Belanja Barang Non Operasional"/>
    <s v="PERSEDIAAN"/>
    <s v="GUP"/>
    <s v="NON GAJI"/>
    <x v="180"/>
    <x v="183"/>
    <s v="000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77"/>
    <n v="4560000"/>
    <x v="10"/>
    <x v="2"/>
    <x v="10"/>
    <x v="2"/>
    <x v="11"/>
    <s v="00762/KW/626402/2022"/>
    <x v="2"/>
    <s v="00860/PB/626402/2022"/>
    <x v="30"/>
    <x v="2"/>
    <s v="Belanja Barang Non Operasional"/>
    <s v="PERJALANAN DINAS"/>
    <s v="GUP"/>
    <s v="NON GAJI"/>
    <x v="181"/>
    <x v="184"/>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99000"/>
    <x v="11"/>
    <x v="2"/>
    <x v="11"/>
    <x v="2"/>
    <x v="12"/>
    <s v="00763/KW/626402/2022"/>
    <x v="2"/>
    <s v="00861/PB/626402/2022"/>
    <x v="11"/>
    <x v="2"/>
    <s v="Belanja Barang Non Operasional"/>
    <s v="BELANJA JASA"/>
    <s v="GUP"/>
    <s v="NON GAJI"/>
    <x v="182"/>
    <x v="185"/>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56000"/>
    <x v="11"/>
    <x v="2"/>
    <x v="11"/>
    <x v="2"/>
    <x v="12"/>
    <s v="00764/KW/626402/2022"/>
    <x v="2"/>
    <s v="00862/PB/626402/2022"/>
    <x v="31"/>
    <x v="2"/>
    <s v="Belanja Barang Non Operasional"/>
    <s v="BELANJA JASA"/>
    <s v="GUP"/>
    <s v="NON GAJI"/>
    <x v="183"/>
    <x v="186"/>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9"/>
    <n v="99000"/>
    <x v="11"/>
    <x v="2"/>
    <x v="11"/>
    <x v="2"/>
    <x v="12"/>
    <s v="00765/KW/626402/2022"/>
    <x v="2"/>
    <s v="00863/PB/626402/2022"/>
    <x v="32"/>
    <x v="2"/>
    <s v="Belanja Barang Non Operasional"/>
    <s v="BELANJA JASA"/>
    <s v="GUP"/>
    <s v="NON GAJI"/>
    <x v="184"/>
    <x v="187"/>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78"/>
    <n v="100000"/>
    <x v="11"/>
    <x v="2"/>
    <x v="11"/>
    <x v="2"/>
    <x v="12"/>
    <s v="00766/KW/626402/2022"/>
    <x v="2"/>
    <s v="00864/PB/626402/2022"/>
    <x v="4"/>
    <x v="2"/>
    <s v="Belanja Barang Non Operasional"/>
    <s v="BELANJA JASA"/>
    <s v="GUP"/>
    <s v="NON GAJI"/>
    <x v="185"/>
    <x v="188"/>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180"/>
    <n v="100000"/>
    <x v="11"/>
    <x v="2"/>
    <x v="11"/>
    <x v="2"/>
    <x v="12"/>
    <s v="00767/KW/626402/2022"/>
    <x v="2"/>
    <s v="00865/PB/626402/2022"/>
    <x v="4"/>
    <x v="2"/>
    <s v="Belanja Barang Non Operasional"/>
    <s v="BELANJA JASA"/>
    <s v="GUP"/>
    <s v="NON GAJI"/>
    <x v="186"/>
    <x v="189"/>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181"/>
    <n v="11800000"/>
    <x v="11"/>
    <x v="2"/>
    <x v="11"/>
    <x v="2"/>
    <x v="12"/>
    <s v="00768/KW/626402/2022"/>
    <x v="2"/>
    <s v="00866/PB/626402/2022"/>
    <x v="33"/>
    <x v="2"/>
    <s v="Belanja Barang Non Operasional"/>
    <s v="NON OPS LAINNYA"/>
    <s v="GUP"/>
    <s v="NON GAJI"/>
    <x v="187"/>
    <x v="19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2"/>
    <n v="2244000"/>
    <x v="11"/>
    <x v="2"/>
    <x v="11"/>
    <x v="2"/>
    <x v="12"/>
    <s v="00769/KW/626402/2022"/>
    <x v="2"/>
    <s v="00867/PB/626402/2022"/>
    <x v="24"/>
    <x v="2"/>
    <s v="Belanja Barang Operasional"/>
    <s v="KEPERLUAN PERKANTORAN"/>
    <s v="GUP"/>
    <s v="NON GAJI"/>
    <x v="188"/>
    <x v="191"/>
    <s v="00068/UM/626402/2022"/>
    <n v="204000"/>
    <m/>
    <n v="30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3"/>
    <n v="1580300"/>
    <x v="11"/>
    <x v="2"/>
    <x v="11"/>
    <x v="2"/>
    <x v="12"/>
    <s v="00770/KW/626402/2022"/>
    <x v="2"/>
    <s v="00868/PB/626402/2022"/>
    <x v="24"/>
    <x v="2"/>
    <s v="Belanja Barang Operasional"/>
    <s v="KEPERLUAN PERKANTORAN"/>
    <s v="GUP"/>
    <s v="NON GAJI"/>
    <x v="189"/>
    <x v="19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4"/>
    <n v="1135000"/>
    <x v="11"/>
    <x v="2"/>
    <x v="11"/>
    <x v="2"/>
    <x v="12"/>
    <s v="00771/KW/626402/2022"/>
    <x v="2"/>
    <s v="00869/PB/626402/2022"/>
    <x v="34"/>
    <x v="2"/>
    <s v="Belanja Barang Operasional"/>
    <s v="KEPERLUAN PERKANTORAN"/>
    <s v="GUP"/>
    <s v="NON GAJI"/>
    <x v="190"/>
    <x v="193"/>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5"/>
    <n v="684000"/>
    <x v="11"/>
    <x v="2"/>
    <x v="11"/>
    <x v="2"/>
    <x v="12"/>
    <s v="00772/KW/626402/2022"/>
    <x v="2"/>
    <s v="00870/PB/626402/2022"/>
    <x v="11"/>
    <x v="2"/>
    <s v="Belanja Barang Operasional"/>
    <s v="KEPERLUAN PERKANTORAN"/>
    <s v="GUP"/>
    <s v="NON GAJI"/>
    <x v="191"/>
    <x v="194"/>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86"/>
    <n v="380000"/>
    <x v="11"/>
    <x v="2"/>
    <x v="11"/>
    <x v="2"/>
    <x v="12"/>
    <s v="00773/KW/626402/2022"/>
    <x v="2"/>
    <s v="00871/PB/626402/2022"/>
    <x v="35"/>
    <x v="2"/>
    <s v="Belanja Barang Operasional"/>
    <s v="KEPERLUAN PERKANTORAN"/>
    <s v="GUP"/>
    <s v="NON GAJI"/>
    <x v="192"/>
    <x v="195"/>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7"/>
    <n v="189000"/>
    <x v="11"/>
    <x v="2"/>
    <x v="11"/>
    <x v="2"/>
    <x v="12"/>
    <s v="00774/KW/626402/2022"/>
    <x v="2"/>
    <s v="00872/PB/626402/2022"/>
    <x v="28"/>
    <x v="2"/>
    <s v="Belanja Barang Operasional"/>
    <s v="KEPERLUAN PERKANTORAN"/>
    <s v="GUP"/>
    <s v="NON GAJI"/>
    <x v="193"/>
    <x v="196"/>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88"/>
    <n v="317422"/>
    <x v="11"/>
    <x v="2"/>
    <x v="11"/>
    <x v="2"/>
    <x v="12"/>
    <s v="00775/KW/626402/2022"/>
    <x v="2"/>
    <s v="00873/PB/626402/2022"/>
    <x v="28"/>
    <x v="2"/>
    <s v="Belanja Barang Operasional"/>
    <s v="KEPERLUAN PERKANTORAN"/>
    <s v="GUP"/>
    <s v="NON GAJI"/>
    <x v="194"/>
    <x v="197"/>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89"/>
    <n v="200000"/>
    <x v="11"/>
    <x v="2"/>
    <x v="11"/>
    <x v="2"/>
    <x v="12"/>
    <s v="00776/KW/626402/2022"/>
    <x v="2"/>
    <s v="00874/PB/626402/2022"/>
    <x v="7"/>
    <x v="2"/>
    <s v="Belanja Barang Operasional"/>
    <s v="KEPERLUAN PERKANTORAN"/>
    <s v="GUP"/>
    <s v="NON GAJI"/>
    <x v="195"/>
    <x v="198"/>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90"/>
    <n v="120000"/>
    <x v="11"/>
    <x v="2"/>
    <x v="11"/>
    <x v="2"/>
    <x v="12"/>
    <s v="00777/KW/626402/2022"/>
    <x v="2"/>
    <s v="00875/PB/626402/2022"/>
    <x v="7"/>
    <x v="2"/>
    <s v="Belanja Barang Operasional"/>
    <s v="KEPERLUAN PERKANTORAN"/>
    <s v="GUP"/>
    <s v="NON GAJI"/>
    <x v="196"/>
    <x v="199"/>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91"/>
    <n v="59000"/>
    <x v="11"/>
    <x v="2"/>
    <x v="11"/>
    <x v="2"/>
    <x v="12"/>
    <s v="00778/KW/626402/2022"/>
    <x v="2"/>
    <s v="00876/PB/626402/2022"/>
    <x v="36"/>
    <x v="2"/>
    <s v="Belanja Barang Operasional"/>
    <s v="PENGIRIMAN SURAT DINAS POS PUSAT"/>
    <s v="GUP"/>
    <s v="NON GAJI"/>
    <x v="197"/>
    <x v="200"/>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92"/>
    <n v="62900"/>
    <x v="11"/>
    <x v="2"/>
    <x v="11"/>
    <x v="2"/>
    <x v="12"/>
    <s v="00779/KW/626402/2022"/>
    <x v="2"/>
    <s v="00877/PB/626402/2022"/>
    <x v="20"/>
    <x v="2"/>
    <s v="Belanja Barang Operasional"/>
    <s v="BELANJA PEMELIHARAAN"/>
    <s v="GUP"/>
    <s v="NON GAJI"/>
    <x v="198"/>
    <x v="201"/>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3"/>
    <n v="772500"/>
    <x v="11"/>
    <x v="2"/>
    <x v="11"/>
    <x v="2"/>
    <x v="12"/>
    <s v="00780/KW/626402/2022"/>
    <x v="2"/>
    <s v="00878/PB/626402/2022"/>
    <x v="12"/>
    <x v="2"/>
    <s v="Belanja Barang Operasional"/>
    <s v="BELANJA PEMELIHARAAN"/>
    <s v="GUP"/>
    <s v="NON GAJI"/>
    <x v="199"/>
    <x v="202"/>
    <s v="000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94"/>
    <n v="1024300"/>
    <x v="11"/>
    <x v="2"/>
    <x v="11"/>
    <x v="2"/>
    <x v="12"/>
    <s v="00781/KW/626402/2022"/>
    <x v="2"/>
    <s v="00879/PB/626402/2022"/>
    <x v="12"/>
    <x v="2"/>
    <s v="Belanja Barang Operasional"/>
    <s v="BELANJA PEMELIHARAAN"/>
    <s v="GUP"/>
    <s v="NON GAJI"/>
    <x v="200"/>
    <x v="203"/>
    <s v="0006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5"/>
    <n v="1010000"/>
    <x v="12"/>
    <x v="3"/>
    <x v="12"/>
    <x v="3"/>
    <x v="13"/>
    <s v="00004/KW/626402/2022"/>
    <x v="3"/>
    <s v="00102/PB/626402/2022"/>
    <x v="37"/>
    <x v="3"/>
    <s v="Belanja Barang Non Operasional"/>
    <s v="PERJALANAN DINAS"/>
    <s v="GUP"/>
    <s v="NON GAJI"/>
    <x v="201"/>
    <x v="20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196"/>
    <n v="1675000"/>
    <x v="12"/>
    <x v="3"/>
    <x v="12"/>
    <x v="3"/>
    <x v="13"/>
    <s v="00005/KW/626402/2022"/>
    <x v="3"/>
    <s v="00103/PB/626402/2022"/>
    <x v="16"/>
    <x v="3"/>
    <s v="Belanja Barang Non Operasional"/>
    <s v="PERJALANAN DINAS"/>
    <s v="GUP"/>
    <s v="NON GAJI"/>
    <x v="202"/>
    <x v="20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197"/>
    <n v="1560000"/>
    <x v="12"/>
    <x v="3"/>
    <x v="12"/>
    <x v="3"/>
    <x v="13"/>
    <s v="00006/KW/626402/2022"/>
    <x v="3"/>
    <s v="00104/PB/626402/2022"/>
    <x v="38"/>
    <x v="3"/>
    <s v="Belanja Barang Non Operasional"/>
    <s v="PERJALANAN DINAS"/>
    <s v="GUP"/>
    <s v="NON GAJI"/>
    <x v="203"/>
    <x v="20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98"/>
    <n v="1010000"/>
    <x v="12"/>
    <x v="3"/>
    <x v="12"/>
    <x v="3"/>
    <x v="13"/>
    <s v="00007/KW/626402/2022"/>
    <x v="3"/>
    <s v="00105/PB/626402/2022"/>
    <x v="39"/>
    <x v="3"/>
    <s v="Belanja Barang Non Operasional"/>
    <s v="PERJALANAN DINAS"/>
    <s v="GUP"/>
    <s v="NON GAJI"/>
    <x v="204"/>
    <x v="20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99"/>
    <n v="9799100"/>
    <x v="12"/>
    <x v="3"/>
    <x v="12"/>
    <x v="3"/>
    <x v="13"/>
    <s v="00008/KW/626402/2022"/>
    <x v="3"/>
    <s v="00106/PB/626402/2022"/>
    <x v="40"/>
    <x v="3"/>
    <s v="Belanja Barang Non Operasional"/>
    <s v="PERJALANAN DINAS"/>
    <s v="GUP"/>
    <s v="NON GAJI"/>
    <x v="205"/>
    <x v="20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0"/>
    <n v="1290000"/>
    <x v="12"/>
    <x v="3"/>
    <x v="12"/>
    <x v="3"/>
    <x v="13"/>
    <s v="00009/KW/626402/2022"/>
    <x v="3"/>
    <s v="00107/PB/626402/2022"/>
    <x v="41"/>
    <x v="3"/>
    <s v="Belanja Barang Non Operasional"/>
    <s v="PERJALANAN DINAS"/>
    <s v="GUP"/>
    <s v="NON GAJI"/>
    <x v="206"/>
    <x v="20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01"/>
    <n v="2840000"/>
    <x v="12"/>
    <x v="3"/>
    <x v="12"/>
    <x v="3"/>
    <x v="13"/>
    <s v="00010/KW/626402/2022"/>
    <x v="3"/>
    <s v="00108/PB/626402/2022"/>
    <x v="38"/>
    <x v="3"/>
    <s v="Belanja Barang Non Operasional"/>
    <s v="PERJALANAN DINAS"/>
    <s v="GUP"/>
    <s v="NON GAJI"/>
    <x v="207"/>
    <x v="21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2"/>
    <n v="1005000"/>
    <x v="12"/>
    <x v="3"/>
    <x v="12"/>
    <x v="3"/>
    <x v="13"/>
    <s v="00011/KW/626402/2022"/>
    <x v="3"/>
    <s v="00109/PB/626402/2022"/>
    <x v="9"/>
    <x v="3"/>
    <s v="Belanja Barang Non Operasional"/>
    <s v="PERJALANAN DINAS"/>
    <s v="GUP"/>
    <s v="NON GAJI"/>
    <x v="208"/>
    <x v="21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3"/>
    <n v="8612100"/>
    <x v="12"/>
    <x v="3"/>
    <x v="12"/>
    <x v="3"/>
    <x v="13"/>
    <s v="00012/KW/626402/2022"/>
    <x v="3"/>
    <s v="00110/PB/626402/2022"/>
    <x v="17"/>
    <x v="3"/>
    <s v="Belanja Barang Non Operasional"/>
    <s v="PERJALANAN DINAS"/>
    <s v="GUP"/>
    <s v="NON GAJI"/>
    <x v="209"/>
    <x v="21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4"/>
    <n v="1265000"/>
    <x v="12"/>
    <x v="3"/>
    <x v="12"/>
    <x v="3"/>
    <x v="13"/>
    <s v="00013/KW/626402/2022"/>
    <x v="3"/>
    <s v="00111/PB/626402/2022"/>
    <x v="42"/>
    <x v="3"/>
    <s v="Belanja Barang Non Operasional"/>
    <s v="PERJALANAN DINAS"/>
    <s v="GUP"/>
    <s v="NON GAJI"/>
    <x v="210"/>
    <x v="21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5"/>
    <n v="2310000"/>
    <x v="12"/>
    <x v="3"/>
    <x v="12"/>
    <x v="3"/>
    <x v="13"/>
    <s v="00014/KW/626402/2022"/>
    <x v="3"/>
    <s v="00112/PB/626402/2022"/>
    <x v="16"/>
    <x v="3"/>
    <s v="Belanja Barang Non Operasional"/>
    <s v="PERJALANAN DINAS"/>
    <s v="GUP"/>
    <s v="NON GAJI"/>
    <x v="211"/>
    <x v="21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06"/>
    <n v="7198000"/>
    <x v="12"/>
    <x v="3"/>
    <x v="12"/>
    <x v="3"/>
    <x v="13"/>
    <s v="00015/KW/626402/2022"/>
    <x v="3"/>
    <s v="00113/PB/626402/2022"/>
    <x v="43"/>
    <x v="3"/>
    <s v="Belanja Barang Non Operasional"/>
    <s v="PERJALANAN DINAS"/>
    <s v="GUP"/>
    <s v="NON GAJI"/>
    <x v="212"/>
    <x v="21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207"/>
    <n v="450000"/>
    <x v="12"/>
    <x v="3"/>
    <x v="12"/>
    <x v="3"/>
    <x v="13"/>
    <s v="00016/KW/626402/2022"/>
    <x v="3"/>
    <s v="00114/PB/626402/2022"/>
    <x v="34"/>
    <x v="3"/>
    <s v="Belanja Barang Non Operasional"/>
    <s v="TRANSPORT LOKAL"/>
    <s v="GUP"/>
    <s v="NON GAJI"/>
    <x v="213"/>
    <x v="21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208"/>
    <n v="1000000"/>
    <x v="12"/>
    <x v="3"/>
    <x v="12"/>
    <x v="3"/>
    <x v="13"/>
    <s v="00017/KW/626402/2022"/>
    <x v="3"/>
    <s v="00115/PB/626402/2022"/>
    <x v="24"/>
    <x v="3"/>
    <s v="Belanja Barang Non Operasional"/>
    <s v="BELANJA BAHAN"/>
    <s v="GUP"/>
    <s v="NON GAJI"/>
    <x v="214"/>
    <x v="21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209"/>
    <n v="1485000"/>
    <x v="12"/>
    <x v="3"/>
    <x v="12"/>
    <x v="3"/>
    <x v="13"/>
    <s v="00018/KW/626402/2022"/>
    <x v="3"/>
    <s v="00116/PB/626402/2022"/>
    <x v="24"/>
    <x v="3"/>
    <s v="Belanja Barang Non Operasional"/>
    <s v="BELANJA BAHAN"/>
    <s v="GUP"/>
    <s v="NON GAJI"/>
    <x v="215"/>
    <x v="21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0"/>
    <n v="275000"/>
    <x v="12"/>
    <x v="3"/>
    <x v="12"/>
    <x v="3"/>
    <x v="13"/>
    <s v="00019/KW/626402/2022"/>
    <x v="3"/>
    <s v="00119/PB/626402/2022"/>
    <x v="44"/>
    <x v="3"/>
    <s v="Belanja Barang Non Operasional"/>
    <s v="BELANJA JASA"/>
    <s v="GUP"/>
    <s v="NON GAJI"/>
    <x v="216"/>
    <x v="219"/>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75000"/>
    <x v="12"/>
    <x v="3"/>
    <x v="12"/>
    <x v="3"/>
    <x v="13"/>
    <s v="00020/KW/626402/2022"/>
    <x v="3"/>
    <s v="00120/PB/626402/2022"/>
    <x v="44"/>
    <x v="3"/>
    <s v="Belanja Barang Non Operasional"/>
    <s v="BELANJA JASA"/>
    <s v="GUP"/>
    <s v="NON GAJI"/>
    <x v="217"/>
    <x v="220"/>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9000"/>
    <x v="12"/>
    <x v="3"/>
    <x v="12"/>
    <x v="3"/>
    <x v="13"/>
    <s v="00021/KW/626402/2022"/>
    <x v="3"/>
    <s v="00121/PB/626402/2022"/>
    <x v="45"/>
    <x v="3"/>
    <s v="Belanja Barang Non Operasional"/>
    <s v="BELANJA JASA"/>
    <s v="GUP"/>
    <s v="NON GAJI"/>
    <x v="218"/>
    <x v="22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1"/>
    <n v="99000"/>
    <x v="12"/>
    <x v="3"/>
    <x v="12"/>
    <x v="3"/>
    <x v="13"/>
    <s v="00022/KW/626402/2022"/>
    <x v="3"/>
    <s v="00122/PB/626402/2022"/>
    <x v="45"/>
    <x v="3"/>
    <s v="Belanja Barang Non Operasional"/>
    <s v="BELANJA JASA"/>
    <s v="GUP"/>
    <s v="NON GAJI"/>
    <x v="219"/>
    <x v="222"/>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27000"/>
    <x v="12"/>
    <x v="3"/>
    <x v="12"/>
    <x v="3"/>
    <x v="13"/>
    <s v="00023/KW/626402/2022"/>
    <x v="3"/>
    <s v="00123/PB/626402/2022"/>
    <x v="10"/>
    <x v="3"/>
    <s v="Belanja Barang Non Operasional"/>
    <s v="BELANJA JASA"/>
    <s v="GUP"/>
    <s v="NON GAJI"/>
    <x v="220"/>
    <x v="22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3"/>
    <n v="95000"/>
    <x v="12"/>
    <x v="3"/>
    <x v="12"/>
    <x v="3"/>
    <x v="13"/>
    <s v="00024/KW/626402/2022"/>
    <x v="3"/>
    <s v="00124/PB/626402/2022"/>
    <x v="20"/>
    <x v="3"/>
    <s v="Belanja Barang Non Operasional"/>
    <s v="BELANJA JASA"/>
    <s v="GUP"/>
    <s v="NON GAJI"/>
    <x v="221"/>
    <x v="22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2"/>
    <n v="95000"/>
    <x v="12"/>
    <x v="3"/>
    <x v="12"/>
    <x v="3"/>
    <x v="13"/>
    <s v="00025/KW/626402/2022"/>
    <x v="3"/>
    <s v="00125/PB/626402/2022"/>
    <x v="20"/>
    <x v="3"/>
    <s v="Belanja Barang Non Operasional"/>
    <s v="BELANJA JASA"/>
    <s v="GUP"/>
    <s v="NON GAJI"/>
    <x v="222"/>
    <x v="22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214"/>
    <n v="600000"/>
    <x v="12"/>
    <x v="3"/>
    <x v="12"/>
    <x v="3"/>
    <x v="13"/>
    <s v="00026/KW/626402/2022"/>
    <x v="3"/>
    <s v="00126/PB/626402/2022"/>
    <x v="34"/>
    <x v="3"/>
    <s v="Belanja Barang Non Operasional"/>
    <s v="TRANSPORT LOKAL"/>
    <s v="GUP"/>
    <s v="NON GAJI"/>
    <x v="223"/>
    <x v="22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15"/>
    <n v="70000"/>
    <x v="12"/>
    <x v="3"/>
    <x v="12"/>
    <x v="3"/>
    <x v="13"/>
    <s v="00027/KW/626402/2022"/>
    <x v="3"/>
    <s v="00127/PB/626402/2022"/>
    <x v="14"/>
    <x v="3"/>
    <s v="Belanja Barang Non Operasional"/>
    <s v="BELANJA JASA"/>
    <s v="GUP"/>
    <s v="NON GAJI"/>
    <x v="224"/>
    <x v="22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6"/>
    <n v="800000"/>
    <x v="12"/>
    <x v="3"/>
    <x v="12"/>
    <x v="3"/>
    <x v="13"/>
    <s v="00028/KW/626402/2022"/>
    <x v="3"/>
    <s v="00128/PB/626402/2022"/>
    <x v="15"/>
    <x v="3"/>
    <s v="Belanja Barang Operasional"/>
    <s v="KEPERLUAN PERKANTORAN"/>
    <s v="GUP"/>
    <s v="NON GAJI"/>
    <x v="225"/>
    <x v="22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17"/>
    <n v="640000"/>
    <x v="12"/>
    <x v="3"/>
    <x v="12"/>
    <x v="3"/>
    <x v="13"/>
    <s v="00029/KW/626402/2022"/>
    <x v="3"/>
    <s v="00129/PB/626402/2022"/>
    <x v="11"/>
    <x v="3"/>
    <s v="Belanja Barang Operasional"/>
    <s v="KEPERLUAN PERKANTORAN"/>
    <s v="GUP"/>
    <s v="NON GAJI"/>
    <x v="226"/>
    <x v="22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218"/>
    <n v="295050"/>
    <x v="12"/>
    <x v="3"/>
    <x v="12"/>
    <x v="3"/>
    <x v="13"/>
    <s v="00030/KW/626402/2022"/>
    <x v="3"/>
    <s v="00130/PB/626402/2022"/>
    <x v="10"/>
    <x v="3"/>
    <s v="Belanja Barang Operasional"/>
    <s v="PENGIRIMAN SURAT DINAS POS PUSAT"/>
    <s v="GUP"/>
    <s v="NON GAJI"/>
    <x v="227"/>
    <x v="230"/>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19"/>
    <n v="1878000"/>
    <x v="12"/>
    <x v="3"/>
    <x v="12"/>
    <x v="3"/>
    <x v="13"/>
    <s v="00031/KW/626402/2022"/>
    <x v="3"/>
    <s v="00131/PB/626402/2022"/>
    <x v="46"/>
    <x v="3"/>
    <s v="Belanja Barang Operasional"/>
    <s v="BELANJA PEMELIHARAAN"/>
    <s v="GUP"/>
    <s v="NON GAJI"/>
    <x v="228"/>
    <x v="231"/>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220"/>
    <n v="220000"/>
    <x v="12"/>
    <x v="3"/>
    <x v="12"/>
    <x v="3"/>
    <x v="13"/>
    <s v="00032/KW/626402/2022"/>
    <x v="3"/>
    <s v="00132/PB/626402/2022"/>
    <x v="46"/>
    <x v="3"/>
    <s v="Belanja Barang Operasional"/>
    <s v="BELANJA PEMELIHARAAN"/>
    <s v="GUP"/>
    <s v="NON GAJI"/>
    <x v="229"/>
    <x v="232"/>
    <s v="00012/UM/626402/2022"/>
    <m/>
    <m/>
    <m/>
    <n v="22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1655000"/>
    <x v="12"/>
    <x v="3"/>
    <x v="12"/>
    <x v="3"/>
    <x v="13"/>
    <s v="00033/KW/626402/2022"/>
    <x v="3"/>
    <s v="00133/PB/626402/2022"/>
    <x v="47"/>
    <x v="3"/>
    <s v="Belanja Barang Operasional"/>
    <s v="BELANJA PEMELIHARAAN"/>
    <s v="GUP"/>
    <s v="NON GAJI"/>
    <x v="230"/>
    <x v="233"/>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1"/>
    <n v="2000000"/>
    <x v="12"/>
    <x v="3"/>
    <x v="12"/>
    <x v="3"/>
    <x v="13"/>
    <s v="00034/KW/626402/2022"/>
    <x v="3"/>
    <s v="00134/PB/626402/2022"/>
    <x v="38"/>
    <x v="3"/>
    <s v="Belanja Barang Operasional"/>
    <s v="BELANJA PEMELIHARAAN"/>
    <s v="GUP"/>
    <s v="NON GAJI"/>
    <x v="231"/>
    <x v="234"/>
    <s v="00012/UM/626402/2022"/>
    <m/>
    <m/>
    <m/>
    <n v="1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2"/>
    <n v="850000"/>
    <x v="12"/>
    <x v="3"/>
    <x v="12"/>
    <x v="3"/>
    <x v="13"/>
    <s v="00035/KW/626402/2022"/>
    <x v="3"/>
    <s v="00135/PB/626402/2022"/>
    <x v="39"/>
    <x v="3"/>
    <s v="Belanja Barang Operasional"/>
    <s v="BELANJA PEMELIHARAAN"/>
    <s v="GUP"/>
    <s v="NON GAJI"/>
    <x v="232"/>
    <x v="235"/>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0000"/>
    <x v="12"/>
    <x v="3"/>
    <x v="12"/>
    <x v="3"/>
    <x v="13"/>
    <s v="00036/KW/626402/2022"/>
    <x v="3"/>
    <s v="00136/PB/626402/2022"/>
    <x v="48"/>
    <x v="3"/>
    <s v="Belanja Barang Operasional"/>
    <s v="BELANJA PEMELIHARAAN"/>
    <s v="GUP"/>
    <s v="NON GAJI"/>
    <x v="233"/>
    <x v="236"/>
    <s v="00012/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4"/>
    <n v="288500"/>
    <x v="12"/>
    <x v="3"/>
    <x v="12"/>
    <x v="3"/>
    <x v="13"/>
    <s v="00037/KW/626402/2022"/>
    <x v="3"/>
    <s v="00137/PB/626402/2022"/>
    <x v="39"/>
    <x v="3"/>
    <s v="Belanja Barang Operasional"/>
    <s v="KEPERLUAN PERKANTORAN"/>
    <s v="GUP"/>
    <s v="NON GAJI"/>
    <x v="234"/>
    <x v="237"/>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225"/>
    <n v="450365"/>
    <x v="12"/>
    <x v="3"/>
    <x v="12"/>
    <x v="3"/>
    <x v="13"/>
    <s v="00038/KW/626402/2022"/>
    <x v="3"/>
    <s v="00138/PB/626402/2022"/>
    <x v="49"/>
    <x v="3"/>
    <s v="Belanja Barang Operasional"/>
    <s v="KEPERLUAN PERKANTORAN"/>
    <s v="GUP"/>
    <s v="NON GAJI"/>
    <x v="235"/>
    <x v="238"/>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570000"/>
    <x v="12"/>
    <x v="3"/>
    <x v="12"/>
    <x v="3"/>
    <x v="13"/>
    <s v="00039/KW/626402/2022"/>
    <x v="3"/>
    <s v="00139/PB/626402/2022"/>
    <x v="48"/>
    <x v="3"/>
    <s v="Belanja Barang Operasional"/>
    <s v="BELANJA PEMELIHARAAN"/>
    <s v="GUP"/>
    <s v="NON GAJI"/>
    <x v="236"/>
    <x v="239"/>
    <s v="00012/UM/626402/2022"/>
    <m/>
    <m/>
    <m/>
    <n v="1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3"/>
    <n v="2180000"/>
    <x v="12"/>
    <x v="3"/>
    <x v="12"/>
    <x v="3"/>
    <x v="13"/>
    <s v="00040/KW/626402/2022"/>
    <x v="3"/>
    <s v="00140/PB/626402/2022"/>
    <x v="48"/>
    <x v="3"/>
    <s v="Belanja Barang Operasional"/>
    <s v="BELANJA PEMELIHARAAN"/>
    <s v="GUP"/>
    <s v="NON GAJI"/>
    <x v="237"/>
    <x v="240"/>
    <s v="00012/UM/626402/2022"/>
    <m/>
    <m/>
    <m/>
    <n v="1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6"/>
    <n v="4919200"/>
    <x v="12"/>
    <x v="3"/>
    <x v="12"/>
    <x v="3"/>
    <x v="13"/>
    <s v="00041/KW/626402/2022"/>
    <x v="3"/>
    <s v="00141/PB/626402/2022"/>
    <x v="38"/>
    <x v="3"/>
    <s v="Belanja Barang Operasional"/>
    <s v="BELANJA PEMELIHARAAN"/>
    <s v="GUP"/>
    <s v="NON GAJI"/>
    <x v="238"/>
    <x v="241"/>
    <s v="00012/UM/626402/2022"/>
    <m/>
    <m/>
    <m/>
    <n v="1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227"/>
    <n v="1724000"/>
    <x v="12"/>
    <x v="3"/>
    <x v="12"/>
    <x v="3"/>
    <x v="13"/>
    <s v="00042/KW/626402/2022"/>
    <x v="3"/>
    <s v="00142/PB/626402/2022"/>
    <x v="48"/>
    <x v="3"/>
    <s v="Belanja Barang Operasional"/>
    <s v="BELANJA PEMELIHARAAN"/>
    <s v="GUP"/>
    <s v="NON GAJI"/>
    <x v="239"/>
    <x v="242"/>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227"/>
    <n v="6758000"/>
    <x v="12"/>
    <x v="3"/>
    <x v="12"/>
    <x v="3"/>
    <x v="13"/>
    <s v="00043/KW/626402/2022"/>
    <x v="3"/>
    <s v="00143/PB/626402/2022"/>
    <x v="48"/>
    <x v="3"/>
    <s v="Belanja Barang Operasional"/>
    <s v="BELANJA PEMELIHARAAN"/>
    <s v="GUP"/>
    <s v="NON GAJI"/>
    <x v="240"/>
    <x v="243"/>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8"/>
    <n v="95000"/>
    <x v="12"/>
    <x v="3"/>
    <x v="12"/>
    <x v="3"/>
    <x v="13"/>
    <s v="00044/KW/626402/2022"/>
    <x v="3"/>
    <s v="00144/PB/626402/2022"/>
    <x v="11"/>
    <x v="3"/>
    <s v="Belanja Barang Non Operasional"/>
    <s v="BELANJA JASA"/>
    <s v="GUP"/>
    <s v="NON GAJI"/>
    <x v="241"/>
    <x v="244"/>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85000"/>
    <x v="12"/>
    <x v="3"/>
    <x v="12"/>
    <x v="3"/>
    <x v="13"/>
    <s v="00045/KW/626402/2022"/>
    <x v="3"/>
    <s v="00145/PB/626402/2022"/>
    <x v="31"/>
    <x v="3"/>
    <s v="Belanja Barang Non Operasional"/>
    <s v="BELANJA JASA"/>
    <s v="GUP"/>
    <s v="NON GAJI"/>
    <x v="242"/>
    <x v="245"/>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30"/>
    <n v="110000"/>
    <x v="12"/>
    <x v="3"/>
    <x v="12"/>
    <x v="3"/>
    <x v="13"/>
    <s v="00046/KW/626402/2022"/>
    <x v="3"/>
    <s v="00146/PB/626402/2022"/>
    <x v="50"/>
    <x v="3"/>
    <s v="Belanja Barang Non Operasional"/>
    <s v="BELANJA JASA"/>
    <s v="GUP"/>
    <s v="NON GAJI"/>
    <x v="243"/>
    <x v="246"/>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229"/>
    <n v="110000"/>
    <x v="12"/>
    <x v="3"/>
    <x v="12"/>
    <x v="3"/>
    <x v="13"/>
    <s v="00047/KW/626402/2022"/>
    <x v="3"/>
    <s v="00147/PB/626402/2022"/>
    <x v="50"/>
    <x v="3"/>
    <s v="Belanja Barang Non Operasional"/>
    <s v="BELANJA JASA"/>
    <s v="GUP"/>
    <s v="NON GAJI"/>
    <x v="244"/>
    <x v="247"/>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231"/>
    <n v="3897400"/>
    <x v="12"/>
    <x v="3"/>
    <x v="12"/>
    <x v="3"/>
    <x v="13"/>
    <s v="00048/KW/626402/2022"/>
    <x v="3"/>
    <s v="00148/PB/626402/2022"/>
    <x v="16"/>
    <x v="3"/>
    <s v="Belanja Barang Non Operasional"/>
    <s v="PERJALANAN DINAS"/>
    <s v="GUP"/>
    <s v="NON GAJI"/>
    <x v="245"/>
    <x v="248"/>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232"/>
    <n v="9906400"/>
    <x v="12"/>
    <x v="3"/>
    <x v="12"/>
    <x v="3"/>
    <x v="13"/>
    <s v="00049/KW/626402/2022"/>
    <x v="3"/>
    <s v="00149/PB/626402/2022"/>
    <x v="51"/>
    <x v="3"/>
    <s v="Belanja Barang Non Operasional"/>
    <s v="PERJALANAN DINAS"/>
    <s v="GUP"/>
    <s v="NON GAJI"/>
    <x v="246"/>
    <x v="249"/>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233"/>
    <n v="5500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233"/>
    <n v="5995000"/>
    <x v="12"/>
    <x v="3"/>
    <x v="12"/>
    <x v="3"/>
    <x v="13"/>
    <s v="00050/KW/626402/2022"/>
    <x v="3"/>
    <s v="00150/PB/626402/2022"/>
    <x v="6"/>
    <x v="3"/>
    <s v="Belanja Barang Operasional"/>
    <s v="PERSEDIAAN"/>
    <s v="GUP"/>
    <s v="NON GAJI"/>
    <x v="247"/>
    <x v="250"/>
    <s v="00012/UM/626402/2022"/>
    <n v="1045000"/>
    <m/>
    <m/>
    <n v="20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234"/>
    <n v="80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234"/>
    <n v="880000"/>
    <x v="12"/>
    <x v="3"/>
    <x v="12"/>
    <x v="3"/>
    <x v="13"/>
    <s v="00051/KW/626402/2022"/>
    <x v="3"/>
    <s v="00151/PB/626402/2022"/>
    <x v="6"/>
    <x v="3"/>
    <s v="Belanja Barang Operasional"/>
    <s v="PERSEDIAAN"/>
    <s v="GUP"/>
    <s v="NON GAJI"/>
    <x v="248"/>
    <x v="251"/>
    <s v="000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235"/>
    <n v="1160000"/>
    <x v="12"/>
    <x v="3"/>
    <x v="12"/>
    <x v="3"/>
    <x v="13"/>
    <s v="00052/KW/626402/2022"/>
    <x v="3"/>
    <s v="00152/PB/626402/2022"/>
    <x v="39"/>
    <x v="3"/>
    <s v="Belanja Barang Non Operasional"/>
    <s v="PERJALANAN DINAS"/>
    <s v="GUP"/>
    <s v="NON GAJI"/>
    <x v="249"/>
    <x v="252"/>
    <s v="000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236"/>
    <n v="990000"/>
    <x v="13"/>
    <x v="4"/>
    <x v="13"/>
    <x v="4"/>
    <x v="14"/>
    <s v="00240/KW/626402/2022"/>
    <x v="4"/>
    <s v="00358/PB/626402/2022"/>
    <x v="52"/>
    <x v="4"/>
    <s v="Belanja Barang Non Operasional"/>
    <s v="BELANJA BAHAN"/>
    <s v="GTUP NIHIL"/>
    <s v="LAINNYA"/>
    <x v="250"/>
    <x v="25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237"/>
    <n v="900000"/>
    <x v="13"/>
    <x v="4"/>
    <x v="13"/>
    <x v="4"/>
    <x v="14"/>
    <s v="00241/KW/626402/2022"/>
    <x v="4"/>
    <s v="00359/PB/626402/2022"/>
    <x v="25"/>
    <x v="4"/>
    <s v="Belanja Barang Non Operasional"/>
    <s v="BELANJA JASA"/>
    <s v="GTUP NIHIL"/>
    <s v="LAINNYA"/>
    <x v="251"/>
    <x v="254"/>
    <s v="00014/UM/626402/2022"/>
    <m/>
    <n v="135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8"/>
    <n v="2850000"/>
    <x v="13"/>
    <x v="4"/>
    <x v="13"/>
    <x v="4"/>
    <x v="14"/>
    <s v="00242/KW/626402/2022"/>
    <x v="4"/>
    <s v="00360/PB/626402/2022"/>
    <x v="53"/>
    <x v="4"/>
    <s v="Belanja Barang Non Operasional"/>
    <s v="PERJALANAN DINAS"/>
    <s v="GTUP NIHIL"/>
    <s v="LAINNYA"/>
    <x v="252"/>
    <x v="255"/>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39"/>
    <n v="1800000"/>
    <x v="13"/>
    <x v="4"/>
    <x v="13"/>
    <x v="4"/>
    <x v="14"/>
    <s v="00243/KW/626402/2022"/>
    <x v="4"/>
    <s v="00361/PB/626402/2022"/>
    <x v="54"/>
    <x v="4"/>
    <s v="Belanja Barang Non Operasional"/>
    <s v="PERJALANAN DINAS"/>
    <s v="GTUP NIHIL"/>
    <s v="LAINNYA"/>
    <x v="253"/>
    <x v="25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240"/>
    <n v="6300000"/>
    <x v="13"/>
    <x v="4"/>
    <x v="13"/>
    <x v="4"/>
    <x v="14"/>
    <s v="00244/KW/626402/2022"/>
    <x v="4"/>
    <s v="00362/PB/626402/2022"/>
    <x v="55"/>
    <x v="4"/>
    <s v="Belanja Barang Non Operasional"/>
    <s v="PERJALANAN DINAS"/>
    <s v="GTUP NIHIL"/>
    <s v="LAINNYA"/>
    <x v="254"/>
    <x v="257"/>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1"/>
    <n v="4150000"/>
    <x v="13"/>
    <x v="4"/>
    <x v="13"/>
    <x v="4"/>
    <x v="14"/>
    <s v="00245/KW/626402/2022"/>
    <x v="4"/>
    <s v="00363/PB/626402/2022"/>
    <x v="56"/>
    <x v="4"/>
    <s v="Belanja Barang Non Operasional"/>
    <s v="PERJALANAN DINAS"/>
    <s v="GTUP NIHIL"/>
    <s v="LAINNYA"/>
    <x v="255"/>
    <x v="258"/>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2"/>
    <n v="1800000"/>
    <x v="13"/>
    <x v="4"/>
    <x v="13"/>
    <x v="4"/>
    <x v="14"/>
    <s v="00246/KW/626402/2022"/>
    <x v="4"/>
    <s v="00364/PB/626402/2022"/>
    <x v="57"/>
    <x v="4"/>
    <s v="Belanja Barang Non Operasional"/>
    <s v="PERJALANAN DINAS"/>
    <s v="GTUP NIHIL"/>
    <s v="LAINNYA"/>
    <x v="256"/>
    <x v="259"/>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3"/>
    <n v="4150000"/>
    <x v="13"/>
    <x v="4"/>
    <x v="13"/>
    <x v="4"/>
    <x v="14"/>
    <s v="00247/KW/626402/2022"/>
    <x v="4"/>
    <s v="00365/PB/626402/2022"/>
    <x v="35"/>
    <x v="4"/>
    <s v="Belanja Barang Non Operasional"/>
    <s v="PERJALANAN DINAS"/>
    <s v="GTUP NIHIL"/>
    <s v="LAINNYA"/>
    <x v="257"/>
    <x v="260"/>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44"/>
    <n v="1060000"/>
    <x v="13"/>
    <x v="4"/>
    <x v="13"/>
    <x v="4"/>
    <x v="14"/>
    <s v="00248/KW/626402/2022"/>
    <x v="4"/>
    <s v="00366/PB/626402/2022"/>
    <x v="58"/>
    <x v="4"/>
    <s v="Belanja Barang Non Operasional"/>
    <s v="PERJALANAN DINAS"/>
    <s v="GTUP NIHIL"/>
    <s v="LAINNYA"/>
    <x v="258"/>
    <x v="261"/>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245"/>
    <n v="997000"/>
    <x v="13"/>
    <x v="4"/>
    <x v="13"/>
    <x v="4"/>
    <x v="14"/>
    <s v="00249/KW/626402/2022"/>
    <x v="4"/>
    <s v="00367/PB/626402/2022"/>
    <x v="59"/>
    <x v="4"/>
    <s v="Belanja Barang Non Operasional"/>
    <s v="BELANJA BAHAN"/>
    <s v="GTUP NIHIL"/>
    <s v="LAINNYA"/>
    <x v="259"/>
    <x v="262"/>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46"/>
    <n v="264000"/>
    <x v="13"/>
    <x v="4"/>
    <x v="13"/>
    <x v="4"/>
    <x v="14"/>
    <s v="00250/KW/626402/2022"/>
    <x v="4"/>
    <s v="00368/PB/626402/2022"/>
    <x v="58"/>
    <x v="4"/>
    <s v="Belanja Barang Non Operasional"/>
    <s v="BELANJA BAHAN"/>
    <s v="GTUP NIHIL"/>
    <s v="LAINNYA"/>
    <x v="260"/>
    <x v="263"/>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247"/>
    <n v="900000"/>
    <x v="13"/>
    <x v="4"/>
    <x v="13"/>
    <x v="4"/>
    <x v="14"/>
    <s v="00251/KW/626402/2022"/>
    <x v="4"/>
    <s v="00369/PB/626402/2022"/>
    <x v="57"/>
    <x v="4"/>
    <s v="Belanja Barang Non Operasional"/>
    <s v="BELANJA JASA"/>
    <s v="GTUP NIHIL"/>
    <s v="LAINNYA"/>
    <x v="261"/>
    <x v="264"/>
    <s v="00014/UM/626402/2022"/>
    <m/>
    <n v="13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248"/>
    <n v="1800000"/>
    <x v="14"/>
    <x v="5"/>
    <x v="14"/>
    <x v="4"/>
    <x v="15"/>
    <s v="00252/KW/626402/2022"/>
    <x v="4"/>
    <s v="00370/PB/626402/2022"/>
    <x v="27"/>
    <x v="4"/>
    <s v="Belanja Barang Non Operasional"/>
    <s v="BELANJA JASA"/>
    <s v="GTUP NIHIL"/>
    <s v="LAINNYA"/>
    <x v="262"/>
    <x v="265"/>
    <s v="00014/UM/626402/2022"/>
    <m/>
    <n v="27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249"/>
    <n v="1200000"/>
    <x v="14"/>
    <x v="5"/>
    <x v="14"/>
    <x v="4"/>
    <x v="15"/>
    <s v="00253/KW/626402/2022"/>
    <x v="4"/>
    <s v="00371/PB/626402/2022"/>
    <x v="27"/>
    <x v="4"/>
    <s v="Belanja Barang Non Operasional"/>
    <s v="BELANJA BAHAN"/>
    <s v="GTUP NIHIL"/>
    <s v="LAINNYA"/>
    <x v="263"/>
    <x v="266"/>
    <s v="000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250"/>
    <n v="264000"/>
    <x v="13"/>
    <x v="4"/>
    <x v="13"/>
    <x v="4"/>
    <x v="14"/>
    <s v="00254/KW/626402/2022"/>
    <x v="4"/>
    <s v="00372/PB/626402/2022"/>
    <x v="58"/>
    <x v="4"/>
    <s v="Belanja Barang Non Operasional"/>
    <s v="BELANJA BAHAN"/>
    <s v="GTUP NIHIL"/>
    <s v="LAINNYA"/>
    <x v="264"/>
    <x v="267"/>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251"/>
    <n v="236994"/>
    <x v="14"/>
    <x v="5"/>
    <x v="14"/>
    <x v="4"/>
    <x v="15"/>
    <s v="00255/KW/626402/2022"/>
    <x v="4"/>
    <s v="00373/PB/626402/2022"/>
    <x v="52"/>
    <x v="4"/>
    <s v="Belanja Barang Non Operasional"/>
    <s v="NON OPS LAINNYA"/>
    <s v="GTUP NIHIL"/>
    <s v="LAINNYA"/>
    <x v="265"/>
    <x v="268"/>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2"/>
    <n v="4750000"/>
    <x v="14"/>
    <x v="5"/>
    <x v="14"/>
    <x v="4"/>
    <x v="15"/>
    <s v="00256/KW/626402/2022"/>
    <x v="4"/>
    <s v="00374/PB/626402/2022"/>
    <x v="53"/>
    <x v="4"/>
    <s v="Belanja Barang Non Operasional"/>
    <s v="PERJALANAN DINAS"/>
    <s v="GTUP NIHIL"/>
    <s v="LAINNYA"/>
    <x v="266"/>
    <x v="269"/>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3"/>
    <n v="1650000"/>
    <x v="14"/>
    <x v="5"/>
    <x v="14"/>
    <x v="4"/>
    <x v="15"/>
    <s v="00257/KW/626402/2022"/>
    <x v="4"/>
    <s v="00375/PB/626402/2022"/>
    <x v="57"/>
    <x v="4"/>
    <s v="Belanja Barang Non Operasional"/>
    <s v="PERJALANAN DINAS"/>
    <s v="GTUP NIHIL"/>
    <s v="LAINNYA"/>
    <x v="267"/>
    <x v="270"/>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4"/>
    <n v="4542000"/>
    <x v="14"/>
    <x v="5"/>
    <x v="14"/>
    <x v="4"/>
    <x v="15"/>
    <s v="00258/KW/626402/2022"/>
    <x v="4"/>
    <s v="00376/PB/626402/2022"/>
    <x v="35"/>
    <x v="4"/>
    <s v="Belanja Barang Non Operasional"/>
    <s v="PERJALANAN DINAS"/>
    <s v="GTUP NIHIL"/>
    <s v="LAINNYA"/>
    <x v="268"/>
    <x v="271"/>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255"/>
    <n v="5040000"/>
    <x v="14"/>
    <x v="5"/>
    <x v="14"/>
    <x v="4"/>
    <x v="15"/>
    <s v="00259/KW/626402/2022"/>
    <x v="4"/>
    <s v="00377/PB/626402/2022"/>
    <x v="27"/>
    <x v="4"/>
    <s v="Belanja Barang Non Operasional"/>
    <s v="PERJALANAN DINAS"/>
    <s v="GTUP NIHIL"/>
    <s v="LAINNYA"/>
    <x v="269"/>
    <x v="272"/>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256"/>
    <n v="250000"/>
    <x v="14"/>
    <x v="5"/>
    <x v="14"/>
    <x v="4"/>
    <x v="15"/>
    <s v="00260/KW/626402/2022"/>
    <x v="4"/>
    <s v="00378/PB/626402/2022"/>
    <x v="60"/>
    <x v="4"/>
    <s v="Belanja Barang Non Operasional"/>
    <s v="NON OPS LAINNYA"/>
    <s v="GTUP NIHIL"/>
    <s v="LAINNYA"/>
    <x v="270"/>
    <x v="273"/>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257"/>
    <n v="1459000"/>
    <x v="14"/>
    <x v="5"/>
    <x v="14"/>
    <x v="4"/>
    <x v="15"/>
    <s v="00261/KW/626402/2022"/>
    <x v="4"/>
    <s v="00379/PB/626402/2022"/>
    <x v="52"/>
    <x v="4"/>
    <s v="Belanja Barang Non Operasional"/>
    <s v="BELANJA BAHAN"/>
    <s v="GTUP NIHIL"/>
    <s v="LAINNYA"/>
    <x v="271"/>
    <x v="274"/>
    <s v="0001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258"/>
    <n v="985000"/>
    <x v="14"/>
    <x v="5"/>
    <x v="14"/>
    <x v="4"/>
    <x v="15"/>
    <s v="00262/KW/626402/2022"/>
    <x v="4"/>
    <s v="00380/PB/626402/2022"/>
    <x v="59"/>
    <x v="4"/>
    <s v="Belanja Barang Non Operasional"/>
    <s v="BELANJA BAHAN"/>
    <s v="GTUP NIHIL"/>
    <s v="LAINNYA"/>
    <x v="272"/>
    <x v="275"/>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259"/>
    <n v="1470000"/>
    <x v="13"/>
    <x v="4"/>
    <x v="13"/>
    <x v="4"/>
    <x v="14"/>
    <s v="00263/KW/626402/2022"/>
    <x v="4"/>
    <s v="00381/PB/626402/2022"/>
    <x v="59"/>
    <x v="4"/>
    <s v="Belanja Barang Non Operasional"/>
    <s v="BELANJA BAHAN"/>
    <s v="GTUP NIHIL"/>
    <s v="LAINNYA"/>
    <x v="273"/>
    <x v="276"/>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260"/>
    <n v="990000"/>
    <x v="13"/>
    <x v="4"/>
    <x v="13"/>
    <x v="4"/>
    <x v="14"/>
    <s v="00264/KW/626402/2022"/>
    <x v="4"/>
    <s v="00382/PB/626402/2022"/>
    <x v="59"/>
    <x v="4"/>
    <s v="Belanja Barang Non Operasional"/>
    <s v="BELANJA BAHAN"/>
    <s v="GTUP NIHIL"/>
    <s v="LAINNYA"/>
    <x v="274"/>
    <x v="277"/>
    <s v="00014/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261"/>
    <n v="1080000"/>
    <x v="13"/>
    <x v="4"/>
    <x v="13"/>
    <x v="4"/>
    <x v="14"/>
    <s v="00265/KW/626402/2022"/>
    <x v="4"/>
    <s v="00383/PB/626402/2022"/>
    <x v="56"/>
    <x v="4"/>
    <s v="Belanja Barang Non Operasional"/>
    <s v="PERJALANAN DINAS"/>
    <s v="GTUP NIHIL"/>
    <s v="LAINNYA"/>
    <x v="275"/>
    <x v="278"/>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262"/>
    <n v="1000000"/>
    <x v="15"/>
    <x v="5"/>
    <x v="15"/>
    <x v="4"/>
    <x v="16"/>
    <s v="00318/KW/626402/2022"/>
    <x v="4"/>
    <s v="00384/PB/626402/2022"/>
    <x v="59"/>
    <x v="4"/>
    <s v="Belanja Barang Non Operasional"/>
    <s v="BELANJA BAHAN"/>
    <s v="GTUP NIHIL"/>
    <s v="LAINNYA"/>
    <x v="276"/>
    <x v="27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263"/>
    <n v="1500000"/>
    <x v="15"/>
    <x v="5"/>
    <x v="15"/>
    <x v="4"/>
    <x v="16"/>
    <s v="00319/KW/626402/2022"/>
    <x v="4"/>
    <s v="00385/PB/626402/2022"/>
    <x v="53"/>
    <x v="4"/>
    <s v="Belanja Barang Non Operasional"/>
    <s v="BELANJA BAHAN"/>
    <s v="GTUP NIHIL"/>
    <s v="LAINNYA"/>
    <x v="277"/>
    <x v="28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264"/>
    <n v="775000"/>
    <x v="15"/>
    <x v="5"/>
    <x v="15"/>
    <x v="4"/>
    <x v="16"/>
    <s v="00320/KW/626402/2022"/>
    <x v="4"/>
    <s v="00386/PB/626402/2022"/>
    <x v="61"/>
    <x v="4"/>
    <s v="Belanja Barang Non Operasional"/>
    <s v="BELANJA BAHAN"/>
    <s v="GTUP NIHIL"/>
    <s v="LAINNYA"/>
    <x v="278"/>
    <x v="281"/>
    <s v="00013/UM/626402/2022"/>
    <m/>
    <m/>
    <m/>
    <n v="31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265"/>
    <n v="1000000"/>
    <x v="15"/>
    <x v="5"/>
    <x v="15"/>
    <x v="4"/>
    <x v="16"/>
    <s v="00321/KW/626402/2022"/>
    <x v="4"/>
    <s v="00387/PB/626402/2022"/>
    <x v="53"/>
    <x v="4"/>
    <s v="Belanja Barang Non Operasional"/>
    <s v="BELANJA BAHAN"/>
    <s v="GTUP NIHIL"/>
    <s v="LAINNYA"/>
    <x v="279"/>
    <x v="28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266"/>
    <n v="1500000"/>
    <x v="15"/>
    <x v="5"/>
    <x v="15"/>
    <x v="4"/>
    <x v="16"/>
    <s v="00322/KW/626402/2022"/>
    <x v="4"/>
    <s v="00388/PB/626402/2022"/>
    <x v="59"/>
    <x v="4"/>
    <s v="Belanja Barang Non Operasional"/>
    <s v="BELANJA BAHAN"/>
    <s v="GTUP NIHIL"/>
    <s v="LAINNYA"/>
    <x v="280"/>
    <x v="28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267"/>
    <n v="2850000"/>
    <x v="15"/>
    <x v="5"/>
    <x v="15"/>
    <x v="4"/>
    <x v="16"/>
    <s v="00323/KW/626402/2022"/>
    <x v="4"/>
    <s v="00389/PB/626402/2022"/>
    <x v="25"/>
    <x v="4"/>
    <s v="Belanja Barang Non Operasional"/>
    <s v="PERJALANAN DINAS"/>
    <s v="GTUP NIHIL"/>
    <s v="LAINNYA"/>
    <x v="281"/>
    <x v="284"/>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268"/>
    <n v="1000000"/>
    <x v="15"/>
    <x v="5"/>
    <x v="15"/>
    <x v="4"/>
    <x v="16"/>
    <s v="00324/KW/626402/2022"/>
    <x v="4"/>
    <s v="00390/PB/626402/2022"/>
    <x v="52"/>
    <x v="4"/>
    <s v="Belanja Barang Non Operasional"/>
    <s v="BELANJA BAHAN"/>
    <s v="GTUP NIHIL"/>
    <s v="LAINNYA"/>
    <x v="282"/>
    <x v="285"/>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269"/>
    <n v="1500000"/>
    <x v="15"/>
    <x v="5"/>
    <x v="15"/>
    <x v="4"/>
    <x v="16"/>
    <s v="00325/KW/626402/2022"/>
    <x v="4"/>
    <s v="00391/PB/626402/2022"/>
    <x v="60"/>
    <x v="4"/>
    <s v="Belanja Barang Non Operasional"/>
    <s v="BELANJA BAHAN"/>
    <s v="GTUP NIHIL"/>
    <s v="LAINNYA"/>
    <x v="283"/>
    <x v="286"/>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270"/>
    <n v="999500"/>
    <x v="15"/>
    <x v="5"/>
    <x v="15"/>
    <x v="4"/>
    <x v="16"/>
    <s v="00326/KW/626402/2022"/>
    <x v="4"/>
    <s v="00392/PB/626402/2022"/>
    <x v="56"/>
    <x v="4"/>
    <s v="Belanja Barang Non Operasional"/>
    <s v="BELANJA BAHAN"/>
    <s v="GTUP NIHIL"/>
    <s v="LAINNYA"/>
    <x v="284"/>
    <x v="287"/>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271"/>
    <n v="1500000"/>
    <x v="15"/>
    <x v="5"/>
    <x v="15"/>
    <x v="4"/>
    <x v="16"/>
    <s v="00327/KW/626402/2022"/>
    <x v="4"/>
    <s v="00393/PB/626402/2022"/>
    <x v="62"/>
    <x v="4"/>
    <s v="Belanja Barang Non Operasional"/>
    <s v="BELANJA BAHAN"/>
    <s v="GTUP NIHIL"/>
    <s v="LAINNYA"/>
    <x v="285"/>
    <x v="288"/>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2"/>
    <n v="8820000"/>
    <x v="15"/>
    <x v="5"/>
    <x v="15"/>
    <x v="4"/>
    <x v="16"/>
    <s v="00328/KW/626402/2022"/>
    <x v="4"/>
    <s v="00394/PB/626402/2022"/>
    <x v="59"/>
    <x v="4"/>
    <s v="Belanja Barang Non Operasional"/>
    <s v="PERJALANAN DINAS"/>
    <s v="GTUP NIHIL"/>
    <s v="LAINNYA"/>
    <x v="286"/>
    <x v="289"/>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3"/>
    <n v="7560000"/>
    <x v="15"/>
    <x v="5"/>
    <x v="15"/>
    <x v="4"/>
    <x v="16"/>
    <s v="00329/KW/626402/2022"/>
    <x v="4"/>
    <s v="00395/PB/626402/2022"/>
    <x v="27"/>
    <x v="4"/>
    <s v="Belanja Barang Non Operasional"/>
    <s v="PERJALANAN DINAS"/>
    <s v="GTUP NIHIL"/>
    <s v="LAINNYA"/>
    <x v="287"/>
    <x v="290"/>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4"/>
    <n v="6300000"/>
    <x v="15"/>
    <x v="5"/>
    <x v="15"/>
    <x v="4"/>
    <x v="16"/>
    <s v="00330/KW/626402/2022"/>
    <x v="4"/>
    <s v="00396/PB/626402/2022"/>
    <x v="61"/>
    <x v="4"/>
    <s v="Belanja Barang Non Operasional"/>
    <s v="PERJALANAN DINAS"/>
    <s v="GTUP NIHIL"/>
    <s v="LAINNYA"/>
    <x v="288"/>
    <x v="291"/>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5"/>
    <n v="1800000"/>
    <x v="15"/>
    <x v="5"/>
    <x v="15"/>
    <x v="4"/>
    <x v="16"/>
    <s v="00331/KW/626402/2022"/>
    <x v="4"/>
    <s v="00397/PB/626402/2022"/>
    <x v="26"/>
    <x v="4"/>
    <s v="Belanja Barang Non Operasional"/>
    <s v="PERJALANAN DINAS"/>
    <s v="GTUP NIHIL"/>
    <s v="LAINNYA"/>
    <x v="289"/>
    <x v="292"/>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276"/>
    <n v="1000000"/>
    <x v="15"/>
    <x v="5"/>
    <x v="15"/>
    <x v="4"/>
    <x v="16"/>
    <s v="00332/KW/626402/2022"/>
    <x v="4"/>
    <s v="00398/PB/626402/2022"/>
    <x v="54"/>
    <x v="4"/>
    <s v="Belanja Barang Non Operasional"/>
    <s v="PERSEDIAAN"/>
    <s v="GTUP NIHIL"/>
    <s v="LAINNYA"/>
    <x v="290"/>
    <x v="293"/>
    <s v="000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277"/>
    <n v="1490000"/>
    <x v="15"/>
    <x v="5"/>
    <x v="15"/>
    <x v="4"/>
    <x v="16"/>
    <s v="00333/KW/626402/2022"/>
    <x v="4"/>
    <s v="00399/PB/626402/2022"/>
    <x v="54"/>
    <x v="4"/>
    <s v="Belanja Barang Non Operasional"/>
    <s v="PERSEDIAAN"/>
    <s v="GTUP NIHIL"/>
    <s v="LAINNYA"/>
    <x v="291"/>
    <x v="294"/>
    <s v="0001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278"/>
    <n v="1800000"/>
    <x v="13"/>
    <x v="4"/>
    <x v="13"/>
    <x v="4"/>
    <x v="14"/>
    <s v="00266/KW/626402/2022"/>
    <x v="4"/>
    <s v="00400/PB/626402/2022"/>
    <x v="28"/>
    <x v="4"/>
    <s v="Belanja Barang Non Operasional"/>
    <s v="PERJALANAN DINAS"/>
    <s v="GTUP NIHIL"/>
    <s v="LAINNYA"/>
    <x v="292"/>
    <x v="295"/>
    <s v="000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279"/>
    <n v="10080000"/>
    <x v="15"/>
    <x v="5"/>
    <x v="15"/>
    <x v="4"/>
    <x v="16"/>
    <s v="00334/KW/626402/2022"/>
    <x v="4"/>
    <s v="00401/PB/626402/2022"/>
    <x v="28"/>
    <x v="4"/>
    <s v="Belanja Barang Non Operasional"/>
    <s v="PERJALANAN DINAS"/>
    <s v="GTUP NIHIL"/>
    <s v="LAINNYA"/>
    <x v="293"/>
    <x v="296"/>
    <s v="0001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280"/>
    <n v="998000"/>
    <x v="16"/>
    <x v="5"/>
    <x v="16"/>
    <x v="4"/>
    <x v="17"/>
    <s v="00267/KW/626402/2022"/>
    <x v="4"/>
    <s v="00402/PB/626402/2022"/>
    <x v="59"/>
    <x v="4"/>
    <s v="Belanja Barang Non Operasional"/>
    <s v="BELANJA BAHAN"/>
    <s v="GTUP NIHIL"/>
    <s v="LAINNYA"/>
    <x v="294"/>
    <x v="297"/>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281"/>
    <n v="1500000"/>
    <x v="16"/>
    <x v="5"/>
    <x v="16"/>
    <x v="4"/>
    <x v="17"/>
    <s v="00268/KW/626402/2022"/>
    <x v="4"/>
    <s v="00403/PB/626402/2022"/>
    <x v="59"/>
    <x v="4"/>
    <s v="Belanja Barang Non Operasional"/>
    <s v="BELANJA BAHAN"/>
    <s v="GTUP NIHIL"/>
    <s v="LAINNYA"/>
    <x v="295"/>
    <x v="298"/>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2"/>
    <n v="1499700"/>
    <x v="16"/>
    <x v="5"/>
    <x v="16"/>
    <x v="4"/>
    <x v="17"/>
    <s v="00269/KW/626402/2022"/>
    <x v="4"/>
    <s v="00404/PB/626402/2022"/>
    <x v="35"/>
    <x v="4"/>
    <s v="Belanja Barang Non Operasional"/>
    <s v="BELANJA BAHAN"/>
    <s v="GTUP NIHIL"/>
    <s v="LAINNYA"/>
    <x v="296"/>
    <x v="299"/>
    <s v="00015/UM/626402/2022"/>
    <m/>
    <m/>
    <m/>
    <n v="29994"/>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283"/>
    <n v="17010000"/>
    <x v="16"/>
    <x v="5"/>
    <x v="16"/>
    <x v="4"/>
    <x v="17"/>
    <s v="00270/KW/626402/2022"/>
    <x v="4"/>
    <s v="00405/PB/626402/2022"/>
    <x v="62"/>
    <x v="4"/>
    <s v="Belanja Barang Non Operasional"/>
    <s v="PERJALANAN DINAS"/>
    <s v="GTUP NIHIL"/>
    <s v="LAINNYA"/>
    <x v="297"/>
    <x v="300"/>
    <s v="00015/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284"/>
    <n v="1499550"/>
    <x v="16"/>
    <x v="5"/>
    <x v="16"/>
    <x v="4"/>
    <x v="17"/>
    <s v="00271/KW/626402/2022"/>
    <x v="4"/>
    <s v="00406/PB/626402/2022"/>
    <x v="35"/>
    <x v="4"/>
    <s v="Belanja Barang Non Operasional"/>
    <s v="BELANJA BAHAN"/>
    <s v="GTUP NIHIL"/>
    <s v="LAINNYA"/>
    <x v="298"/>
    <x v="301"/>
    <s v="00015/UM/626402/2022"/>
    <m/>
    <m/>
    <m/>
    <n v="299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8"/>
    <s v="000690"/>
    <x v="285"/>
    <n v="999500"/>
    <x v="17"/>
    <x v="5"/>
    <x v="17"/>
    <x v="4"/>
    <x v="18"/>
    <s v="00272/KW/626402/2022"/>
    <x v="4"/>
    <s v="00407/PB/626402/2022"/>
    <x v="27"/>
    <x v="4"/>
    <s v="Belanja Barang Non Operasional"/>
    <s v="BELANJA BAHAN"/>
    <s v="GTUP NIHIL"/>
    <s v="LAINNYA"/>
    <x v="299"/>
    <x v="302"/>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1. Belanja Bahan"/>
    <x v="21"/>
    <x v="0"/>
    <x v="1"/>
    <x v="2"/>
    <x v="9"/>
    <s v="000691"/>
    <x v="286"/>
    <n v="1500000"/>
    <x v="17"/>
    <x v="5"/>
    <x v="17"/>
    <x v="4"/>
    <x v="18"/>
    <s v="00273/KW/626402/2022"/>
    <x v="4"/>
    <s v="00408/PB/626402/2022"/>
    <x v="27"/>
    <x v="4"/>
    <s v="Belanja Barang Non Operasional"/>
    <s v="BELANJA BAHAN"/>
    <s v="GTUP NIHIL"/>
    <s v="LAINNYA"/>
    <x v="300"/>
    <x v="303"/>
    <s v="0001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287"/>
    <n v="450000"/>
    <x v="17"/>
    <x v="5"/>
    <x v="17"/>
    <x v="4"/>
    <x v="18"/>
    <s v="00274/KW/626402/2022"/>
    <x v="4"/>
    <s v="00409/PB/626402/2022"/>
    <x v="61"/>
    <x v="4"/>
    <s v="Belanja Barang Non Operasional"/>
    <s v="NON OPS LAINNYA"/>
    <s v="GTUP NIHIL"/>
    <s v="LAINNYA"/>
    <x v="301"/>
    <x v="30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46000"/>
    <x v="16"/>
    <x v="5"/>
    <x v="16"/>
    <x v="4"/>
    <x v="17"/>
    <s v="00275/KW/626402/2022"/>
    <x v="4"/>
    <s v="00410/PB/626402/2022"/>
    <x v="52"/>
    <x v="4"/>
    <s v="Belanja Barang Non Operasional"/>
    <s v="BELANJA BAHAN"/>
    <s v="GTUP NIHIL"/>
    <s v="LAINNYA"/>
    <x v="302"/>
    <x v="305"/>
    <s v="00015/UM/626402/2022"/>
    <m/>
    <m/>
    <m/>
    <n v="2892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288"/>
    <n v="1800000"/>
    <x v="16"/>
    <x v="5"/>
    <x v="16"/>
    <x v="4"/>
    <x v="17"/>
    <s v="00276/KW/626402/2022"/>
    <x v="4"/>
    <s v="00411/PB/626402/2022"/>
    <x v="53"/>
    <x v="4"/>
    <s v="Belanja Barang Non Operasional"/>
    <s v="BELANJA JASA"/>
    <s v="GTUP NIHIL"/>
    <s v="LAINNYA"/>
    <x v="303"/>
    <x v="306"/>
    <s v="00015/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89"/>
    <n v="85000"/>
    <x v="16"/>
    <x v="5"/>
    <x v="16"/>
    <x v="4"/>
    <x v="17"/>
    <s v="00277/KW/626402/2022"/>
    <x v="4"/>
    <s v="00412/PB/626402/2022"/>
    <x v="6"/>
    <x v="4"/>
    <s v="Belanja Barang Non Operasional"/>
    <s v="BELANJA JASA"/>
    <s v="GTUP NIHIL"/>
    <s v="LAINNYA"/>
    <x v="304"/>
    <x v="30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0"/>
    <n v="100000"/>
    <x v="16"/>
    <x v="5"/>
    <x v="16"/>
    <x v="4"/>
    <x v="17"/>
    <s v="00278/KW/626402/2022"/>
    <x v="4"/>
    <s v="00413/PB/626402/2022"/>
    <x v="52"/>
    <x v="4"/>
    <s v="Belanja Barang Non Operasional"/>
    <s v="BELANJA JASA"/>
    <s v="GTUP NIHIL"/>
    <s v="LAINNYA"/>
    <x v="305"/>
    <x v="308"/>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1"/>
    <n v="100000"/>
    <x v="16"/>
    <x v="5"/>
    <x v="16"/>
    <x v="4"/>
    <x v="17"/>
    <s v="00279/KW/626402/2022"/>
    <x v="4"/>
    <s v="00414/PB/626402/2022"/>
    <x v="6"/>
    <x v="4"/>
    <s v="Belanja Barang Non Operasional"/>
    <s v="BELANJA JASA"/>
    <s v="GTUP NIHIL"/>
    <s v="LAINNYA"/>
    <x v="306"/>
    <x v="309"/>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92. Belanja Jasa - Penanganan Pandemi COVID-19"/>
    <x v="57"/>
    <x v="0"/>
    <x v="1"/>
    <x v="3"/>
    <x v="52"/>
    <s v="000201"/>
    <x v="292"/>
    <n v="80000"/>
    <x v="16"/>
    <x v="5"/>
    <x v="16"/>
    <x v="4"/>
    <x v="17"/>
    <s v="00280/KW/626402/2022"/>
    <x v="4"/>
    <s v="00415/PB/626402/2022"/>
    <x v="52"/>
    <x v="4"/>
    <s v="Belanja Barang Non Operasional"/>
    <s v="BELANJA JASA"/>
    <s v="GTUP NIHIL"/>
    <s v="LAINNYA"/>
    <x v="307"/>
    <x v="310"/>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3"/>
    <n v="15658000"/>
    <x v="16"/>
    <x v="5"/>
    <x v="16"/>
    <x v="4"/>
    <x v="17"/>
    <s v="00281/KW/626402/2022"/>
    <x v="4"/>
    <s v="00416/PB/626402/2022"/>
    <x v="53"/>
    <x v="4"/>
    <s v="Belanja Barang Non Operasional"/>
    <s v="PERJALANAN DINAS"/>
    <s v="GTUP NIHIL"/>
    <s v="LAINNYA"/>
    <x v="308"/>
    <x v="311"/>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294"/>
    <n v="7130000"/>
    <x v="16"/>
    <x v="5"/>
    <x v="16"/>
    <x v="4"/>
    <x v="17"/>
    <s v="00282/KW/626402/2022"/>
    <x v="4"/>
    <s v="00417/PB/626402/2022"/>
    <x v="56"/>
    <x v="4"/>
    <s v="Belanja Barang Non Operasional"/>
    <s v="PERJALANAN DINAS"/>
    <s v="GTUP NIHIL"/>
    <s v="LAINNYA"/>
    <x v="309"/>
    <x v="312"/>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44"/>
    <n v="1425000"/>
    <x v="16"/>
    <x v="5"/>
    <x v="16"/>
    <x v="4"/>
    <x v="17"/>
    <s v="00283/KW/626402/2022"/>
    <x v="4"/>
    <s v="00418/PB/626402/2022"/>
    <x v="25"/>
    <x v="4"/>
    <s v="Belanja Barang Non Operasional"/>
    <s v="BELANJA BAHAN"/>
    <s v="GTUP NIHIL"/>
    <s v="LAINNYA"/>
    <x v="310"/>
    <x v="313"/>
    <s v="00015/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295"/>
    <n v="300450"/>
    <x v="16"/>
    <x v="5"/>
    <x v="16"/>
    <x v="4"/>
    <x v="17"/>
    <s v="00284/KW/626402/2022"/>
    <x v="4"/>
    <s v="00419/PB/626402/2022"/>
    <x v="58"/>
    <x v="4"/>
    <s v="Belanja Barang Non Operasional"/>
    <s v="NON OPS LAINNYA"/>
    <s v="GTUP NIHIL"/>
    <s v="LAINNYA"/>
    <x v="311"/>
    <x v="314"/>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6"/>
    <n v="920000"/>
    <x v="16"/>
    <x v="5"/>
    <x v="16"/>
    <x v="4"/>
    <x v="17"/>
    <s v="00285/KW/626402/2022"/>
    <x v="4"/>
    <s v="00420/PB/626402/2022"/>
    <x v="61"/>
    <x v="4"/>
    <s v="Belanja Barang Non Operasional"/>
    <s v="PERJALANAN DINAS"/>
    <s v="GTUP NIHIL"/>
    <s v="LAINNYA"/>
    <x v="312"/>
    <x v="315"/>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25000"/>
    <x v="16"/>
    <x v="5"/>
    <x v="16"/>
    <x v="4"/>
    <x v="17"/>
    <s v="00286/KW/626402/2022"/>
    <x v="4"/>
    <s v="00421/PB/626402/2022"/>
    <x v="28"/>
    <x v="4"/>
    <s v="Belanja Barang Non Operasional"/>
    <s v="PERSEDIAAN"/>
    <s v="GTUP NIHIL"/>
    <s v="LAINNYA"/>
    <x v="313"/>
    <x v="316"/>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94000"/>
    <x v="16"/>
    <x v="5"/>
    <x v="16"/>
    <x v="4"/>
    <x v="17"/>
    <s v="00287/KW/626402/2022"/>
    <x v="4"/>
    <s v="00422/PB/626402/2022"/>
    <x v="28"/>
    <x v="4"/>
    <s v="Belanja Barang Non Operasional"/>
    <s v="PERSEDIAAN"/>
    <s v="GTUP NIHIL"/>
    <s v="LAINNYA"/>
    <x v="314"/>
    <x v="317"/>
    <s v="0001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7"/>
    <n v="1440000"/>
    <x v="16"/>
    <x v="5"/>
    <x v="16"/>
    <x v="4"/>
    <x v="17"/>
    <s v="00288/KW/626402/2022"/>
    <x v="4"/>
    <s v="00423/PB/626402/2022"/>
    <x v="28"/>
    <x v="4"/>
    <s v="Belanja Barang Non Operasional"/>
    <s v="PERSEDIAAN"/>
    <s v="GTUP NIHIL"/>
    <s v="LAINNYA"/>
    <x v="315"/>
    <x v="318"/>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6"/>
    <n v="987000"/>
    <x v="16"/>
    <x v="5"/>
    <x v="16"/>
    <x v="4"/>
    <x v="17"/>
    <s v="00289/KW/626402/2022"/>
    <x v="4"/>
    <s v="00424/PB/626402/2022"/>
    <x v="28"/>
    <x v="4"/>
    <s v="Belanja Barang Non Operasional"/>
    <s v="PERSEDIAAN"/>
    <s v="GTUP NIHIL"/>
    <s v="LAINNYA"/>
    <x v="316"/>
    <x v="319"/>
    <s v="0006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297"/>
    <n v="1800000"/>
    <x v="16"/>
    <x v="5"/>
    <x v="16"/>
    <x v="4"/>
    <x v="17"/>
    <s v="00290/KW/626402/2022"/>
    <x v="4"/>
    <s v="00425/PB/626402/2022"/>
    <x v="58"/>
    <x v="4"/>
    <s v="Belanja Barang Non Operasional"/>
    <s v="PERJALANAN DINAS"/>
    <s v="GTUP NIHIL"/>
    <s v="LAINNYA"/>
    <x v="317"/>
    <x v="320"/>
    <s v="00062/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298"/>
    <n v="986000"/>
    <x v="18"/>
    <x v="5"/>
    <x v="18"/>
    <x v="4"/>
    <x v="19"/>
    <s v="00291/KW/626402/2022"/>
    <x v="4"/>
    <s v="00426/PB/626402/2022"/>
    <x v="63"/>
    <x v="4"/>
    <s v="Belanja Barang Non Operasional"/>
    <s v="BELANJA BAHAN"/>
    <s v="GTUP NIHIL"/>
    <s v="LAINNYA"/>
    <x v="318"/>
    <x v="321"/>
    <s v="00036/UM/626402/2022"/>
    <m/>
    <m/>
    <m/>
    <n v="197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299"/>
    <n v="1498000"/>
    <x v="19"/>
    <x v="5"/>
    <x v="19"/>
    <x v="4"/>
    <x v="20"/>
    <s v="00292/KW/626402/2022"/>
    <x v="4"/>
    <s v="00427/PB/626402/2022"/>
    <x v="59"/>
    <x v="4"/>
    <s v="Belanja Barang Non Operasional"/>
    <s v="BELANJA BAHAN"/>
    <s v="GTUP NIHIL"/>
    <s v="LAINNYA"/>
    <x v="319"/>
    <x v="322"/>
    <s v="00036/UM/626402/2022"/>
    <m/>
    <m/>
    <m/>
    <n v="2996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64"/>
    <x v="19"/>
    <x v="5"/>
    <x v="19"/>
    <x v="4"/>
    <x v="20"/>
    <s v="00293/KW/626402/2022"/>
    <x v="4"/>
    <s v="00428/PB/626402/2022"/>
    <x v="53"/>
    <x v="4"/>
    <s v="Belanja Barang Non Operasional"/>
    <s v="NON OPS LAINNYA"/>
    <s v="GTUP NIHIL"/>
    <s v="LAINNYA"/>
    <x v="320"/>
    <x v="32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300"/>
    <n v="173451"/>
    <x v="19"/>
    <x v="5"/>
    <x v="19"/>
    <x v="4"/>
    <x v="20"/>
    <s v="00294/KW/626402/2022"/>
    <x v="4"/>
    <s v="00429/PB/626402/2022"/>
    <x v="25"/>
    <x v="4"/>
    <s v="Belanja Barang Non Operasional"/>
    <s v="NON OPS LAINNYA"/>
    <s v="GTUP NIHIL"/>
    <s v="LAINNYA"/>
    <x v="321"/>
    <x v="32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79000"/>
    <x v="19"/>
    <x v="5"/>
    <x v="19"/>
    <x v="4"/>
    <x v="20"/>
    <s v="00295/KW/626402/2022"/>
    <x v="4"/>
    <s v="00430/PB/626402/2022"/>
    <x v="57"/>
    <x v="4"/>
    <s v="Belanja Barang Non Operasional"/>
    <s v="BELANJA BAHAN"/>
    <s v="GTUP NIHIL"/>
    <s v="LAINNYA"/>
    <x v="322"/>
    <x v="325"/>
    <s v="00036/UM/626402/2022"/>
    <m/>
    <m/>
    <m/>
    <n v="2958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301"/>
    <n v="1485000"/>
    <x v="19"/>
    <x v="5"/>
    <x v="19"/>
    <x v="4"/>
    <x v="20"/>
    <s v="00296/KW/626402/2022"/>
    <x v="4"/>
    <s v="00431/PB/626402/2022"/>
    <x v="58"/>
    <x v="4"/>
    <s v="Belanja Barang Non Operasional"/>
    <s v="BELANJA BAHAN"/>
    <s v="GTUP NIHIL"/>
    <s v="LAINNYA"/>
    <x v="323"/>
    <x v="326"/>
    <s v="00036/UM/626402/2022"/>
    <m/>
    <m/>
    <m/>
    <n v="297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2"/>
    <n v="1480000"/>
    <x v="19"/>
    <x v="5"/>
    <x v="19"/>
    <x v="4"/>
    <x v="20"/>
    <s v="00297/KW/626402/2022"/>
    <x v="4"/>
    <s v="00432/PB/626402/2022"/>
    <x v="35"/>
    <x v="4"/>
    <s v="Belanja Barang Non Operasional"/>
    <s v="BELANJA BAHAN"/>
    <s v="GTUP NIHIL"/>
    <s v="LAINNYA"/>
    <x v="324"/>
    <x v="327"/>
    <s v="00036/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303"/>
    <n v="1475000"/>
    <x v="19"/>
    <x v="5"/>
    <x v="19"/>
    <x v="4"/>
    <x v="20"/>
    <s v="00298/KW/626402/2022"/>
    <x v="4"/>
    <s v="00433/PB/626402/2022"/>
    <x v="61"/>
    <x v="4"/>
    <s v="Belanja Barang Non Operasional"/>
    <s v="BELANJA BAHAN"/>
    <s v="GTUP NIHIL"/>
    <s v="LAINNYA"/>
    <x v="325"/>
    <x v="328"/>
    <s v="00036/UM/626402/2022"/>
    <m/>
    <m/>
    <m/>
    <n v="295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04"/>
    <n v="3670000"/>
    <x v="19"/>
    <x v="5"/>
    <x v="19"/>
    <x v="4"/>
    <x v="20"/>
    <s v="00299/KW/626402/2022"/>
    <x v="4"/>
    <s v="00434/PB/626402/2022"/>
    <x v="53"/>
    <x v="4"/>
    <s v="Belanja Barang Non Operasional"/>
    <s v="PERJALANAN DINAS"/>
    <s v="GTUP NIHIL"/>
    <s v="LAINNYA"/>
    <x v="326"/>
    <x v="329"/>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305"/>
    <n v="499528"/>
    <x v="19"/>
    <x v="5"/>
    <x v="19"/>
    <x v="4"/>
    <x v="20"/>
    <s v="00300/KW/626402/2022"/>
    <x v="4"/>
    <s v="00435/PB/626402/2022"/>
    <x v="27"/>
    <x v="4"/>
    <s v="Belanja Barang Non Operasional"/>
    <s v="NON OPS LAINNYA"/>
    <s v="GTUP NIHIL"/>
    <s v="LAINNYA"/>
    <x v="327"/>
    <x v="330"/>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306"/>
    <n v="999000"/>
    <x v="19"/>
    <x v="5"/>
    <x v="19"/>
    <x v="4"/>
    <x v="20"/>
    <s v="00301/KW/626402/2022"/>
    <x v="4"/>
    <s v="00436/PB/626402/2022"/>
    <x v="25"/>
    <x v="4"/>
    <s v="Belanja Barang Non Operasional"/>
    <s v="BELANJA BAHAN"/>
    <s v="GTUP NIHIL"/>
    <s v="LAINNYA"/>
    <x v="328"/>
    <x v="331"/>
    <s v="0003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307"/>
    <n v="1500000"/>
    <x v="19"/>
    <x v="5"/>
    <x v="19"/>
    <x v="4"/>
    <x v="20"/>
    <s v="00302/KW/626402/2022"/>
    <x v="4"/>
    <s v="00437/PB/626402/2022"/>
    <x v="57"/>
    <x v="4"/>
    <s v="Belanja Barang Non Operasional"/>
    <s v="BELANJA BAHAN"/>
    <s v="GTUP NIHIL"/>
    <s v="LAINNYA"/>
    <x v="329"/>
    <x v="332"/>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308"/>
    <n v="998000"/>
    <x v="19"/>
    <x v="5"/>
    <x v="19"/>
    <x v="4"/>
    <x v="20"/>
    <s v="00303/KW/626402/2022"/>
    <x v="4"/>
    <s v="00438/PB/626402/2022"/>
    <x v="53"/>
    <x v="4"/>
    <s v="Belanja Barang Non Operasional"/>
    <s v="BELANJA BAHAN"/>
    <s v="GTUP NIHIL"/>
    <s v="LAINNYA"/>
    <x v="330"/>
    <x v="333"/>
    <s v="00036/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309"/>
    <n v="1500000"/>
    <x v="19"/>
    <x v="5"/>
    <x v="19"/>
    <x v="4"/>
    <x v="20"/>
    <s v="00304/KW/626402/2022"/>
    <x v="4"/>
    <s v="00439/PB/626402/2022"/>
    <x v="27"/>
    <x v="4"/>
    <s v="Belanja Barang Non Operasional"/>
    <s v="BELANJA BAHAN"/>
    <s v="GTUP NIHIL"/>
    <s v="LAINNYA"/>
    <x v="331"/>
    <x v="33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4111. Belanja Perjalanan Dinas Biasa"/>
    <x v="36"/>
    <x v="0"/>
    <x v="3"/>
    <x v="6"/>
    <x v="41"/>
    <s v="001044"/>
    <x v="310"/>
    <n v="13680000"/>
    <x v="19"/>
    <x v="5"/>
    <x v="19"/>
    <x v="4"/>
    <x v="20"/>
    <s v="00305/KW/626402/2022"/>
    <x v="4"/>
    <s v="00440/PB/626402/2022"/>
    <x v="28"/>
    <x v="4"/>
    <s v="Belanja Barang Non Operasional"/>
    <s v="PERJALANAN DINAS"/>
    <s v="GTUP NIHIL"/>
    <s v="LAINNYA"/>
    <x v="332"/>
    <x v="335"/>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311"/>
    <n v="992000"/>
    <x v="18"/>
    <x v="5"/>
    <x v="18"/>
    <x v="4"/>
    <x v="19"/>
    <s v="00306/KW/626402/2022"/>
    <x v="4"/>
    <s v="00441/PB/626402/2022"/>
    <x v="28"/>
    <x v="4"/>
    <s v="Belanja Barang Non Operasional"/>
    <s v="PERSEDIAAN"/>
    <s v="GTUP NIHIL"/>
    <s v="LAINNYA"/>
    <x v="333"/>
    <x v="336"/>
    <s v="00036/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312"/>
    <n v="1458750"/>
    <x v="18"/>
    <x v="5"/>
    <x v="18"/>
    <x v="4"/>
    <x v="19"/>
    <s v="00307/KW/626402/2022"/>
    <x v="4"/>
    <s v="00444/PB/626402/2022"/>
    <x v="28"/>
    <x v="4"/>
    <s v="Belanja Barang Non Operasional"/>
    <s v="PERSEDIAAN"/>
    <s v="GTUP NIHIL"/>
    <s v="LAINNYA"/>
    <x v="334"/>
    <x v="337"/>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313"/>
    <n v="989000"/>
    <x v="19"/>
    <x v="5"/>
    <x v="19"/>
    <x v="4"/>
    <x v="20"/>
    <s v="00308/KW/626402/2022"/>
    <x v="4"/>
    <s v="00445/PB/626402/2022"/>
    <x v="28"/>
    <x v="4"/>
    <s v="Belanja Barang Non Operasional"/>
    <s v="PERSEDIAAN"/>
    <s v="GTUP NIHIL"/>
    <s v="LAINNYA"/>
    <x v="335"/>
    <x v="338"/>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314"/>
    <n v="1470000"/>
    <x v="19"/>
    <x v="5"/>
    <x v="19"/>
    <x v="4"/>
    <x v="20"/>
    <s v="00309/KW/626402/2022"/>
    <x v="4"/>
    <s v="00446/PB/626402/2022"/>
    <x v="28"/>
    <x v="4"/>
    <s v="Belanja Barang Non Operasional"/>
    <s v="PERSEDIAAN"/>
    <s v="GTUP NIHIL"/>
    <s v="LAINNYA"/>
    <x v="336"/>
    <x v="339"/>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2000"/>
    <x v="19"/>
    <x v="5"/>
    <x v="19"/>
    <x v="4"/>
    <x v="20"/>
    <s v="00310/KW/626402/2022"/>
    <x v="4"/>
    <s v="00447/PB/626402/2022"/>
    <x v="28"/>
    <x v="4"/>
    <s v="Belanja Barang Non Operasional"/>
    <s v="PERSEDIAAN"/>
    <s v="GTUP NIHIL"/>
    <s v="LAINNYA"/>
    <x v="337"/>
    <x v="340"/>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75000"/>
    <x v="19"/>
    <x v="5"/>
    <x v="19"/>
    <x v="4"/>
    <x v="20"/>
    <s v="00311/KW/626402/2022"/>
    <x v="4"/>
    <s v="00448/PB/626402/2022"/>
    <x v="28"/>
    <x v="4"/>
    <s v="Belanja Barang Non Operasional"/>
    <s v="PERSEDIAAN"/>
    <s v="GTUP NIHIL"/>
    <s v="LAINNYA"/>
    <x v="338"/>
    <x v="341"/>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316"/>
    <n v="1450000"/>
    <x v="19"/>
    <x v="5"/>
    <x v="19"/>
    <x v="4"/>
    <x v="20"/>
    <s v="00312/KW/626402/2022"/>
    <x v="4"/>
    <s v="00449/PB/626402/2022"/>
    <x v="28"/>
    <x v="4"/>
    <s v="Belanja Barang Non Operasional"/>
    <s v="PERSEDIAAN"/>
    <s v="GTUP NIHIL"/>
    <s v="LAINNYA"/>
    <x v="339"/>
    <x v="342"/>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4000"/>
    <x v="19"/>
    <x v="5"/>
    <x v="19"/>
    <x v="4"/>
    <x v="20"/>
    <s v="00313/KW/626402/2022"/>
    <x v="4"/>
    <s v="00450/PB/626402/2022"/>
    <x v="28"/>
    <x v="4"/>
    <s v="Belanja Barang Non Operasional"/>
    <s v="PERSEDIAAN"/>
    <s v="GTUP NIHIL"/>
    <s v="LAINNYA"/>
    <x v="340"/>
    <x v="343"/>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317"/>
    <n v="995000"/>
    <x v="19"/>
    <x v="5"/>
    <x v="19"/>
    <x v="4"/>
    <x v="20"/>
    <s v="00314/KW/626402/2022"/>
    <x v="4"/>
    <s v="00451/PB/626402/2022"/>
    <x v="28"/>
    <x v="4"/>
    <s v="Belanja Barang Non Operasional"/>
    <s v="PERSEDIAAN"/>
    <s v="GTUP NIHIL"/>
    <s v="LAINNYA"/>
    <x v="341"/>
    <x v="344"/>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75000"/>
    <x v="19"/>
    <x v="5"/>
    <x v="19"/>
    <x v="4"/>
    <x v="20"/>
    <s v="00315/KW/626402/2022"/>
    <x v="4"/>
    <s v="00452/PB/626402/2022"/>
    <x v="28"/>
    <x v="4"/>
    <s v="Belanja Barang Non Operasional"/>
    <s v="PERSEDIAAN"/>
    <s v="GTUP NIHIL"/>
    <s v="LAINNYA"/>
    <x v="342"/>
    <x v="345"/>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318"/>
    <n v="1483750"/>
    <x v="19"/>
    <x v="5"/>
    <x v="19"/>
    <x v="4"/>
    <x v="20"/>
    <s v="00316/KW/626402/2022"/>
    <x v="4"/>
    <s v="00453/PB/626402/2022"/>
    <x v="28"/>
    <x v="4"/>
    <s v="Belanja Barang Non Operasional"/>
    <s v="PERSEDIAAN"/>
    <s v="GTUP NIHIL"/>
    <s v="LAINNYA"/>
    <x v="343"/>
    <x v="346"/>
    <s v="0003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315"/>
    <n v="993000"/>
    <x v="19"/>
    <x v="5"/>
    <x v="19"/>
    <x v="4"/>
    <x v="20"/>
    <s v="00317/KW/626402/2022"/>
    <x v="4"/>
    <s v="00454/PB/626402/2022"/>
    <x v="28"/>
    <x v="4"/>
    <s v="Belanja Barang Non Operasional"/>
    <s v="PERSEDIAAN"/>
    <s v="GTUP NIHIL"/>
    <s v="LAINNYA"/>
    <x v="344"/>
    <x v="347"/>
    <s v="0003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319"/>
    <n v="999800"/>
    <x v="20"/>
    <x v="5"/>
    <x v="20"/>
    <x v="4"/>
    <x v="21"/>
    <s v="00462/KW/626402/2022"/>
    <x v="4"/>
    <s v="00455/PB/626402/2022"/>
    <x v="6"/>
    <x v="4"/>
    <s v="Belanja Barang Non Operasional"/>
    <s v="BELANJA BAHAN"/>
    <s v="GTUP NIHIL"/>
    <s v="LAINNYA"/>
    <x v="345"/>
    <x v="34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320"/>
    <n v="1500000"/>
    <x v="20"/>
    <x v="5"/>
    <x v="20"/>
    <x v="4"/>
    <x v="21"/>
    <s v="00463/KW/626402/2022"/>
    <x v="4"/>
    <s v="00456/PB/626402/2022"/>
    <x v="6"/>
    <x v="4"/>
    <s v="Belanja Barang Non Operasional"/>
    <s v="BELANJA BAHAN"/>
    <s v="GTUP NIHIL"/>
    <s v="LAINNYA"/>
    <x v="346"/>
    <x v="34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1"/>
    <n v="1163300"/>
    <x v="20"/>
    <x v="5"/>
    <x v="20"/>
    <x v="4"/>
    <x v="21"/>
    <s v="00465/KW/626402/2022"/>
    <x v="4"/>
    <s v="00457/PB/626402/2022"/>
    <x v="59"/>
    <x v="4"/>
    <s v="Belanja Barang Non Operasional"/>
    <s v="NON OPS LAINNYA"/>
    <s v="GTUP NIHIL"/>
    <s v="LAINNYA"/>
    <x v="347"/>
    <x v="35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2"/>
    <n v="2985600"/>
    <x v="20"/>
    <x v="5"/>
    <x v="20"/>
    <x v="4"/>
    <x v="21"/>
    <s v="00467/KW/626402/2022"/>
    <x v="4"/>
    <s v="00458/PB/626402/2022"/>
    <x v="59"/>
    <x v="4"/>
    <s v="Belanja Barang Non Operasional"/>
    <s v="NON OPS LAINNYA"/>
    <s v="GTUP NIHIL"/>
    <s v="LAINNYA"/>
    <x v="348"/>
    <x v="351"/>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3"/>
    <n v="2262202"/>
    <x v="20"/>
    <x v="5"/>
    <x v="20"/>
    <x v="4"/>
    <x v="21"/>
    <s v="00471/KW/626402/2022"/>
    <x v="4"/>
    <s v="00459/PB/626402/2022"/>
    <x v="59"/>
    <x v="4"/>
    <s v="Belanja Barang Non Operasional"/>
    <s v="NON OPS LAINNYA"/>
    <s v="GTUP NIHIL"/>
    <s v="LAINNYA"/>
    <x v="349"/>
    <x v="35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4"/>
    <n v="2743548"/>
    <x v="20"/>
    <x v="5"/>
    <x v="20"/>
    <x v="4"/>
    <x v="21"/>
    <s v="00473/KW/626402/2022"/>
    <x v="4"/>
    <s v="00460/PB/626402/2022"/>
    <x v="59"/>
    <x v="4"/>
    <s v="Belanja Barang Non Operasional"/>
    <s v="NON OPS LAINNYA"/>
    <s v="GTUP NIHIL"/>
    <s v="LAINNYA"/>
    <x v="350"/>
    <x v="35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5"/>
    <n v="2780000"/>
    <x v="20"/>
    <x v="5"/>
    <x v="20"/>
    <x v="4"/>
    <x v="21"/>
    <s v="00475/KW/626402/2022"/>
    <x v="4"/>
    <s v="00461/PB/626402/2022"/>
    <x v="53"/>
    <x v="4"/>
    <s v="Belanja Barang Non Operasional"/>
    <s v="NON OPS LAINNYA"/>
    <s v="GTUP NIHIL"/>
    <s v="LAINNYA"/>
    <x v="351"/>
    <x v="35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326"/>
    <n v="197800"/>
    <x v="20"/>
    <x v="5"/>
    <x v="20"/>
    <x v="4"/>
    <x v="21"/>
    <s v="00476/KW/626402/2022"/>
    <x v="4"/>
    <s v="00462/PB/626402/2022"/>
    <x v="56"/>
    <x v="4"/>
    <s v="Belanja Barang Non Operasional"/>
    <s v="NON OPS LAINNYA"/>
    <s v="GTUP NIHIL"/>
    <s v="LAINNYA"/>
    <x v="352"/>
    <x v="35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7"/>
    <n v="4440000"/>
    <x v="20"/>
    <x v="5"/>
    <x v="20"/>
    <x v="4"/>
    <x v="21"/>
    <s v="00478/KW/626402/2022"/>
    <x v="4"/>
    <s v="00463/PB/626402/2022"/>
    <x v="52"/>
    <x v="4"/>
    <s v="Belanja Barang Non Operasional"/>
    <s v="PERJALANAN DINAS"/>
    <s v="GTUP NIHIL"/>
    <s v="LAINNYA"/>
    <x v="353"/>
    <x v="35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328"/>
    <n v="2250000"/>
    <x v="20"/>
    <x v="5"/>
    <x v="20"/>
    <x v="4"/>
    <x v="21"/>
    <s v="00480/KW/626402/2022"/>
    <x v="4"/>
    <s v="00464/PB/626402/2022"/>
    <x v="63"/>
    <x v="4"/>
    <s v="Belanja Barang Non Operasional"/>
    <s v="PERJALANAN DINAS"/>
    <s v="GTUP NIHIL"/>
    <s v="LAINNYA"/>
    <x v="354"/>
    <x v="35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2/KW/626402/2022"/>
    <x v="4"/>
    <s v="00465/PB/626402/2022"/>
    <x v="6"/>
    <x v="4"/>
    <s v="Belanja Barang Operasional"/>
    <s v="HONOR OPERASIONAL SATKER"/>
    <s v="GTUP NIHIL"/>
    <s v="LAINNYA"/>
    <x v="355"/>
    <x v="358"/>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329"/>
    <n v="292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329"/>
    <n v="324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329"/>
    <n v="6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329"/>
    <n v="8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329"/>
    <n v="200000"/>
    <x v="20"/>
    <x v="5"/>
    <x v="20"/>
    <x v="4"/>
    <x v="21"/>
    <s v="00484/KW/626402/2022"/>
    <x v="4"/>
    <s v="00466/PB/626402/2022"/>
    <x v="25"/>
    <x v="4"/>
    <s v="Belanja Barang Operasional"/>
    <s v="HONOR OPERASIONAL SATKER"/>
    <s v="GTUP NIHIL"/>
    <s v="LAINNYA"/>
    <x v="356"/>
    <x v="359"/>
    <s v="00013/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0"/>
    <n v="112000"/>
    <x v="20"/>
    <x v="5"/>
    <x v="20"/>
    <x v="4"/>
    <x v="21"/>
    <s v="00486/KW/626402/2022"/>
    <x v="4"/>
    <s v="00467/PB/626402/2022"/>
    <x v="53"/>
    <x v="4"/>
    <s v="Belanja Barang Non Operasional"/>
    <s v="BELANJA JASA"/>
    <s v="GTUP NIHIL"/>
    <s v="LAINNYA"/>
    <x v="357"/>
    <x v="36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1"/>
    <n v="80000"/>
    <x v="20"/>
    <x v="5"/>
    <x v="20"/>
    <x v="4"/>
    <x v="21"/>
    <s v="00488/KW/626402/2022"/>
    <x v="4"/>
    <s v="00468/PB/626402/2022"/>
    <x v="53"/>
    <x v="4"/>
    <s v="Belanja Barang Non Operasional"/>
    <s v="BELANJA JASA"/>
    <s v="GTUP NIHIL"/>
    <s v="LAINNYA"/>
    <x v="358"/>
    <x v="36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0/KW/626402/2022"/>
    <x v="4"/>
    <s v="00469/PB/626402/2022"/>
    <x v="60"/>
    <x v="4"/>
    <s v="Belanja Barang Non Operasional"/>
    <s v="BELANJA JASA"/>
    <s v="GTUP NIHIL"/>
    <s v="LAINNYA"/>
    <x v="359"/>
    <x v="362"/>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2192. Belanja Jasa - Penanganan Pandemi COVID-19"/>
    <x v="41"/>
    <x v="0"/>
    <x v="0"/>
    <x v="0"/>
    <x v="3"/>
    <s v="000662"/>
    <x v="332"/>
    <n v="75000"/>
    <x v="20"/>
    <x v="5"/>
    <x v="20"/>
    <x v="4"/>
    <x v="21"/>
    <s v="00492/KW/626402/2022"/>
    <x v="4"/>
    <s v="00470/PB/626402/2022"/>
    <x v="64"/>
    <x v="4"/>
    <s v="Belanja Barang Non Operasional"/>
    <s v="BELANJA JASA"/>
    <s v="GTUP NIHIL"/>
    <s v="LAINNYA"/>
    <x v="360"/>
    <x v="36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3"/>
    <n v="600000"/>
    <x v="20"/>
    <x v="5"/>
    <x v="20"/>
    <x v="4"/>
    <x v="21"/>
    <s v="00494/KW/626402/2022"/>
    <x v="4"/>
    <s v="00471/PB/626402/2022"/>
    <x v="6"/>
    <x v="4"/>
    <s v="Belanja Barang Operasional"/>
    <s v="BELANJA PEMELIHARAAN"/>
    <s v="GTUP NIHIL"/>
    <s v="LAINNYA"/>
    <x v="361"/>
    <x v="36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334"/>
    <n v="43494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334"/>
    <n v="5500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334"/>
    <n v="35475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334"/>
    <n v="935000"/>
    <x v="20"/>
    <x v="5"/>
    <x v="20"/>
    <x v="4"/>
    <x v="21"/>
    <s v="00496/KW/626402/2022"/>
    <x v="4"/>
    <s v="00472/PB/626402/2022"/>
    <x v="53"/>
    <x v="4"/>
    <s v="Belanja Barang Operasional"/>
    <s v="BELANJA PEMELIHARAAN"/>
    <s v="GTUP NIHIL"/>
    <s v="LAINNYA"/>
    <x v="362"/>
    <x v="365"/>
    <s v="00035/UM/626402/2022"/>
    <n v="1302900"/>
    <m/>
    <m/>
    <n v="260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5"/>
    <n v="565000"/>
    <x v="20"/>
    <x v="5"/>
    <x v="20"/>
    <x v="4"/>
    <x v="21"/>
    <s v="00497/KW/626402/2022"/>
    <x v="4"/>
    <s v="00473/PB/626402/2022"/>
    <x v="25"/>
    <x v="4"/>
    <s v="Belanja Barang Operasional"/>
    <s v="BELANJA PEMELIHARAAN"/>
    <s v="GTUP NIHIL"/>
    <s v="LAINNYA"/>
    <x v="363"/>
    <x v="366"/>
    <s v="00013/UM/626402/2022"/>
    <m/>
    <m/>
    <m/>
    <n v="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336"/>
    <n v="722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6"/>
    <n v="4756000"/>
    <x v="20"/>
    <x v="5"/>
    <x v="20"/>
    <x v="4"/>
    <x v="21"/>
    <s v="00499/KW/626402/2022"/>
    <x v="4"/>
    <s v="00474/PB/626402/2022"/>
    <x v="25"/>
    <x v="4"/>
    <s v="Belanja Barang Operasional"/>
    <s v="BELANJA PEMELIHARAAN"/>
    <s v="GTUP NIHIL"/>
    <s v="LAINNYA"/>
    <x v="364"/>
    <x v="36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7"/>
    <n v="600000"/>
    <x v="20"/>
    <x v="5"/>
    <x v="20"/>
    <x v="4"/>
    <x v="21"/>
    <s v="00501/KW/626402/2022"/>
    <x v="4"/>
    <s v="00475/PB/626402/2022"/>
    <x v="25"/>
    <x v="4"/>
    <s v="Belanja Barang Operasional"/>
    <s v="BELANJA PEMELIHARAAN"/>
    <s v="GTUP NIHIL"/>
    <s v="LAINNYA"/>
    <x v="365"/>
    <x v="36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38"/>
    <n v="1883200"/>
    <x v="20"/>
    <x v="5"/>
    <x v="20"/>
    <x v="4"/>
    <x v="21"/>
    <s v="00503/KW/626402/2022"/>
    <x v="4"/>
    <s v="00476/PB/626402/2022"/>
    <x v="25"/>
    <x v="4"/>
    <s v="Belanja Barang Operasional"/>
    <s v="BELANJA PEMELIHARAAN"/>
    <s v="GTUP NIHIL"/>
    <s v="LAINNYA"/>
    <x v="366"/>
    <x v="369"/>
    <s v="00013/UM/626402/2022"/>
    <m/>
    <m/>
    <m/>
    <n v="7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339"/>
    <n v="170000"/>
    <x v="20"/>
    <x v="5"/>
    <x v="20"/>
    <x v="4"/>
    <x v="21"/>
    <s v="00504/KW/626402/2022"/>
    <x v="4"/>
    <s v="00477/PB/626402/2022"/>
    <x v="27"/>
    <x v="4"/>
    <s v="Belanja Barang Operasional"/>
    <s v="BELANJA PEMELIHARAAN"/>
    <s v="GTUP NIHIL"/>
    <s v="LAINNYA"/>
    <x v="367"/>
    <x v="37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0"/>
    <n v="1090000"/>
    <x v="20"/>
    <x v="5"/>
    <x v="20"/>
    <x v="4"/>
    <x v="21"/>
    <s v="00509/KW/626402/2022"/>
    <x v="4"/>
    <s v="00478/PB/626402/2022"/>
    <x v="27"/>
    <x v="4"/>
    <s v="Belanja Barang Operasional"/>
    <s v="BELANJA PEMELIHARAAN"/>
    <s v="GTUP NIHIL"/>
    <s v="LAINNYA"/>
    <x v="368"/>
    <x v="371"/>
    <s v="00013/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41"/>
    <n v="1764400"/>
    <x v="20"/>
    <x v="5"/>
    <x v="20"/>
    <x v="4"/>
    <x v="21"/>
    <s v="00510/KW/626402/2022"/>
    <x v="4"/>
    <s v="00479/PB/626402/2022"/>
    <x v="58"/>
    <x v="4"/>
    <s v="Belanja Barang Operasional"/>
    <s v="BELANJA PEMELIHARAAN"/>
    <s v="GTUP NIHIL"/>
    <s v="LAINNYA"/>
    <x v="369"/>
    <x v="372"/>
    <s v="00013/UM/626402/2022"/>
    <m/>
    <m/>
    <m/>
    <n v="8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342"/>
    <n v="3320000"/>
    <x v="20"/>
    <x v="5"/>
    <x v="20"/>
    <x v="4"/>
    <x v="21"/>
    <s v="00511/KW/626402/2022"/>
    <x v="4"/>
    <s v="00480/PB/626402/2022"/>
    <x v="60"/>
    <x v="4"/>
    <s v="Belanja Barang Non Operasional"/>
    <s v="PERJALANAN DINAS"/>
    <s v="GTUP NIHIL"/>
    <s v="LAINNYA"/>
    <x v="370"/>
    <x v="37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343"/>
    <n v="1290000"/>
    <x v="20"/>
    <x v="5"/>
    <x v="20"/>
    <x v="4"/>
    <x v="21"/>
    <s v="00513/KW/626402/2022"/>
    <x v="4"/>
    <s v="00481/PB/626402/2022"/>
    <x v="25"/>
    <x v="4"/>
    <s v="Belanja Barang Non Operasional"/>
    <s v="PERJALANAN DINAS"/>
    <s v="GTUP NIHIL"/>
    <s v="LAINNYA"/>
    <x v="371"/>
    <x v="374"/>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344"/>
    <n v="1650000"/>
    <x v="20"/>
    <x v="5"/>
    <x v="20"/>
    <x v="4"/>
    <x v="21"/>
    <s v="00514/KW/626402/2022"/>
    <x v="4"/>
    <s v="00482/PB/626402/2022"/>
    <x v="58"/>
    <x v="4"/>
    <s v="Belanja Barang Non Operasional"/>
    <s v="PERJALANAN DINAS"/>
    <s v="GTUP NIHIL"/>
    <s v="LAINNYA"/>
    <x v="372"/>
    <x v="37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3. Belanja Perjalanan Dinas Dalam Kota"/>
    <x v="43"/>
    <x v="0"/>
    <x v="0"/>
    <x v="0"/>
    <x v="44"/>
    <s v="000658"/>
    <x v="345"/>
    <n v="300000"/>
    <x v="20"/>
    <x v="5"/>
    <x v="20"/>
    <x v="4"/>
    <x v="21"/>
    <s v="00515/KW/626402/2022"/>
    <x v="4"/>
    <s v="00483/PB/626402/2022"/>
    <x v="54"/>
    <x v="4"/>
    <s v="Belanja Barang Non Operasional"/>
    <s v="TRANSPORT LOKAL"/>
    <s v="GTUP NIHIL"/>
    <s v="LAINNYA"/>
    <x v="373"/>
    <x v="37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8"/>
    <s v="000680"/>
    <x v="346"/>
    <n v="997000"/>
    <x v="20"/>
    <x v="5"/>
    <x v="20"/>
    <x v="4"/>
    <x v="21"/>
    <s v="00516/KW/626402/2022"/>
    <x v="4"/>
    <s v="00484/PB/626402/2022"/>
    <x v="27"/>
    <x v="4"/>
    <s v="Belanja Barang Non Operasional"/>
    <s v="BELANJA BAHAN"/>
    <s v="GTUP NIHIL"/>
    <s v="LAINNYA"/>
    <x v="374"/>
    <x v="37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9"/>
    <s v="000681"/>
    <x v="347"/>
    <n v="1500000"/>
    <x v="20"/>
    <x v="5"/>
    <x v="20"/>
    <x v="4"/>
    <x v="21"/>
    <s v="00518/KW/626402/2022"/>
    <x v="4"/>
    <s v="00485/PB/626402/2022"/>
    <x v="27"/>
    <x v="4"/>
    <s v="Belanja Barang Non Operasional"/>
    <s v="BELANJA BAHAN"/>
    <s v="GTUP NIHIL"/>
    <s v="LAINNYA"/>
    <x v="375"/>
    <x v="37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31"/>
    <s v="000679"/>
    <x v="348"/>
    <n v="1498000"/>
    <x v="20"/>
    <x v="5"/>
    <x v="20"/>
    <x v="4"/>
    <x v="21"/>
    <s v="00519/KW/626402/2022"/>
    <x v="4"/>
    <s v="00486/PB/626402/2022"/>
    <x v="65"/>
    <x v="4"/>
    <s v="Belanja Barang Non Operasional"/>
    <s v="BELANJA BAHAN"/>
    <s v="GTUP NIHIL"/>
    <s v="LAINNYA"/>
    <x v="376"/>
    <x v="379"/>
    <s v="00013/UM/626402/2022"/>
    <m/>
    <m/>
    <m/>
    <n v="599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349"/>
    <n v="27500000"/>
    <x v="20"/>
    <x v="5"/>
    <x v="20"/>
    <x v="4"/>
    <x v="21"/>
    <s v="00520/KW/626402/2022"/>
    <x v="4"/>
    <s v="00487/PB/626402/2022"/>
    <x v="54"/>
    <x v="4"/>
    <s v="Belanja Barang Non Operasional"/>
    <s v="BELANJA BAHAN"/>
    <s v="GTUP NIHIL"/>
    <s v="LAINNYA"/>
    <x v="377"/>
    <x v="380"/>
    <s v="00035/UM/626402/2022"/>
    <n v="2500000"/>
    <m/>
    <m/>
    <n v="50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350"/>
    <n v="962000"/>
    <x v="20"/>
    <x v="5"/>
    <x v="20"/>
    <x v="4"/>
    <x v="21"/>
    <s v="00521/KW/626402/2022"/>
    <x v="4"/>
    <s v="00488/PB/626402/2022"/>
    <x v="61"/>
    <x v="4"/>
    <s v="Belanja Barang Non Operasional"/>
    <s v="BELANJA BAHAN"/>
    <s v="GTUP NIHIL"/>
    <s v="LAINNYA"/>
    <x v="378"/>
    <x v="381"/>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351"/>
    <n v="1498000"/>
    <x v="20"/>
    <x v="5"/>
    <x v="20"/>
    <x v="4"/>
    <x v="21"/>
    <s v="00522/KW/626402/2022"/>
    <x v="4"/>
    <s v="00489/PB/626402/2022"/>
    <x v="61"/>
    <x v="4"/>
    <s v="Belanja Barang Non Operasional"/>
    <s v="BELANJA BAHAN"/>
    <s v="GTUP NIHIL"/>
    <s v="LAINNYA"/>
    <x v="379"/>
    <x v="382"/>
    <s v="00013/UM/626402/2022"/>
    <m/>
    <m/>
    <m/>
    <n v="29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352"/>
    <n v="1500000"/>
    <x v="20"/>
    <x v="5"/>
    <x v="20"/>
    <x v="4"/>
    <x v="21"/>
    <s v="00523/KW/626402/2022"/>
    <x v="4"/>
    <s v="00490/PB/626402/2022"/>
    <x v="61"/>
    <x v="4"/>
    <s v="Belanja Barang Non Operasional"/>
    <s v="BELANJA BAHAN"/>
    <s v="GTUP NIHIL"/>
    <s v="LAINNYA"/>
    <x v="380"/>
    <x v="383"/>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69"/>
    <s v="000676"/>
    <x v="353"/>
    <n v="1499000"/>
    <x v="20"/>
    <x v="5"/>
    <x v="20"/>
    <x v="4"/>
    <x v="21"/>
    <s v="00524/KW/626402/2022"/>
    <x v="4"/>
    <s v="00491/PB/626402/2022"/>
    <x v="61"/>
    <x v="4"/>
    <s v="Belanja Barang Non Operasional"/>
    <s v="BELANJA BAHAN"/>
    <s v="GTUP NIHIL"/>
    <s v="LAINNYA"/>
    <x v="381"/>
    <x v="384"/>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4"/>
    <n v="89000"/>
    <x v="20"/>
    <x v="5"/>
    <x v="20"/>
    <x v="4"/>
    <x v="21"/>
    <s v="00525/KW/626402/2022"/>
    <x v="4"/>
    <s v="00492/PB/626402/2022"/>
    <x v="6"/>
    <x v="4"/>
    <s v="Belanja Barang Non Operasional"/>
    <s v="BELANJA JASA"/>
    <s v="GTUP NIHIL"/>
    <s v="LAINNYA"/>
    <x v="382"/>
    <x v="385"/>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5"/>
    <n v="80000"/>
    <x v="20"/>
    <x v="5"/>
    <x v="20"/>
    <x v="4"/>
    <x v="21"/>
    <s v="00526/KW/626402/2022"/>
    <x v="4"/>
    <s v="00493/PB/626402/2022"/>
    <x v="59"/>
    <x v="4"/>
    <s v="Belanja Barang Non Operasional"/>
    <s v="BELANJA JASA"/>
    <s v="GTUP NIHIL"/>
    <s v="LAINNYA"/>
    <x v="383"/>
    <x v="386"/>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6"/>
    <n v="99000"/>
    <x v="20"/>
    <x v="5"/>
    <x v="20"/>
    <x v="4"/>
    <x v="21"/>
    <s v="00527/KW/626402/2022"/>
    <x v="4"/>
    <s v="00494/PB/626402/2022"/>
    <x v="52"/>
    <x v="4"/>
    <s v="Belanja Barang Non Operasional"/>
    <s v="BELANJA JASA"/>
    <s v="GTUP NIHIL"/>
    <s v="LAINNYA"/>
    <x v="384"/>
    <x v="38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7"/>
    <n v="95000"/>
    <x v="20"/>
    <x v="5"/>
    <x v="20"/>
    <x v="4"/>
    <x v="21"/>
    <s v="00528/KW/626402/2022"/>
    <x v="4"/>
    <s v="00544/PB/626402/2022"/>
    <x v="53"/>
    <x v="4"/>
    <s v="Belanja Barang Non Operasional"/>
    <s v="BELANJA JASA"/>
    <s v="GTUP NIHIL"/>
    <s v="LAINNYA"/>
    <x v="385"/>
    <x v="38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8"/>
    <n v="89000"/>
    <x v="20"/>
    <x v="5"/>
    <x v="20"/>
    <x v="4"/>
    <x v="21"/>
    <s v="00529/KW/626402/2022"/>
    <x v="4"/>
    <s v="00545/PB/626402/2022"/>
    <x v="64"/>
    <x v="4"/>
    <s v="Belanja Barang Non Operasional"/>
    <s v="BELANJA JASA"/>
    <s v="GTUP NIHIL"/>
    <s v="LAINNYA"/>
    <x v="386"/>
    <x v="38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59"/>
    <n v="275000"/>
    <x v="20"/>
    <x v="5"/>
    <x v="20"/>
    <x v="4"/>
    <x v="21"/>
    <s v="00530/KW/626402/2022"/>
    <x v="4"/>
    <s v="00546/PB/626402/2022"/>
    <x v="35"/>
    <x v="4"/>
    <s v="Belanja Barang Non Operasional"/>
    <s v="BELANJA JASA"/>
    <s v="GTUP NIHIL"/>
    <s v="LAINNYA"/>
    <x v="387"/>
    <x v="390"/>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360"/>
    <n v="75000"/>
    <x v="20"/>
    <x v="5"/>
    <x v="20"/>
    <x v="4"/>
    <x v="21"/>
    <s v="00531/KW/626402/2022"/>
    <x v="4"/>
    <s v="00547/PB/626402/2022"/>
    <x v="27"/>
    <x v="4"/>
    <s v="Belanja Barang Non Operasional"/>
    <s v="BELANJA JASA"/>
    <s v="GTUP NIHIL"/>
    <s v="LAINNYA"/>
    <x v="388"/>
    <x v="39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1"/>
    <n v="800000"/>
    <x v="20"/>
    <x v="5"/>
    <x v="20"/>
    <x v="4"/>
    <x v="21"/>
    <s v="00532/KW/626402/2022"/>
    <x v="4"/>
    <s v="00548/PB/626402/2022"/>
    <x v="53"/>
    <x v="4"/>
    <s v="Belanja Barang Operasional"/>
    <s v="KEPERLUAN PERKANTORAN"/>
    <s v="GTUP NIHIL"/>
    <s v="LAINNYA"/>
    <x v="389"/>
    <x v="39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2"/>
    <n v="288500"/>
    <x v="20"/>
    <x v="5"/>
    <x v="20"/>
    <x v="4"/>
    <x v="21"/>
    <s v="00533/KW/626402/2022"/>
    <x v="4"/>
    <s v="00549/PB/626402/2022"/>
    <x v="59"/>
    <x v="4"/>
    <s v="Belanja Barang Operasional"/>
    <s v="KEPERLUAN PERKANTORAN"/>
    <s v="GTUP NIHIL"/>
    <s v="LAINNYA"/>
    <x v="390"/>
    <x v="39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363"/>
    <n v="1275164"/>
    <x v="20"/>
    <x v="5"/>
    <x v="20"/>
    <x v="4"/>
    <x v="21"/>
    <s v="00534/KW/626402/2022"/>
    <x v="4"/>
    <s v="00550/PB/626402/2022"/>
    <x v="59"/>
    <x v="4"/>
    <s v="Belanja Barang Operasional"/>
    <s v="KEPERLUAN PERKANTORAN"/>
    <s v="GTUP NIHIL"/>
    <s v="LAINNYA"/>
    <x v="391"/>
    <x v="39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4"/>
    <n v="1011750"/>
    <x v="20"/>
    <x v="5"/>
    <x v="20"/>
    <x v="4"/>
    <x v="21"/>
    <s v="00535/KW/626402/2022"/>
    <x v="4"/>
    <s v="00551/PB/626402/2022"/>
    <x v="53"/>
    <x v="4"/>
    <s v="Belanja Barang Operasional"/>
    <s v="KEPERLUAN PERKANTORAN"/>
    <s v="GTUP NIHIL"/>
    <s v="LAINNYA"/>
    <x v="392"/>
    <x v="39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5"/>
    <n v="893486"/>
    <x v="20"/>
    <x v="5"/>
    <x v="20"/>
    <x v="4"/>
    <x v="21"/>
    <s v="00536/KW/626402/2022"/>
    <x v="4"/>
    <s v="00552/PB/626402/2022"/>
    <x v="53"/>
    <x v="4"/>
    <s v="Belanja Barang Operasional"/>
    <s v="KEPERLUAN PERKANTORAN"/>
    <s v="GTUP NIHIL"/>
    <s v="LAINNYA"/>
    <x v="393"/>
    <x v="39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366"/>
    <n v="640000"/>
    <x v="20"/>
    <x v="5"/>
    <x v="20"/>
    <x v="4"/>
    <x v="21"/>
    <s v="00537/KW/626402/2022"/>
    <x v="4"/>
    <s v="00553/PB/626402/2022"/>
    <x v="35"/>
    <x v="4"/>
    <s v="Belanja Barang Operasional"/>
    <s v="KEPERLUAN PERKANTORAN"/>
    <s v="GTUP NIHIL"/>
    <s v="LAINNYA"/>
    <x v="394"/>
    <x v="39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367"/>
    <n v="800000"/>
    <x v="20"/>
    <x v="5"/>
    <x v="20"/>
    <x v="4"/>
    <x v="21"/>
    <s v="00538/KW/626402/2022"/>
    <x v="4"/>
    <s v="00554/PB/626402/2022"/>
    <x v="58"/>
    <x v="4"/>
    <s v="Belanja Barang Operasional"/>
    <s v="KEPERLUAN PERKANTORAN"/>
    <s v="GTUP NIHIL"/>
    <s v="LAINNYA"/>
    <x v="395"/>
    <x v="39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368"/>
    <n v="1325000"/>
    <x v="20"/>
    <x v="5"/>
    <x v="20"/>
    <x v="4"/>
    <x v="21"/>
    <s v="00539/KW/626402/2022"/>
    <x v="4"/>
    <s v="00555/PB/626402/2022"/>
    <x v="58"/>
    <x v="4"/>
    <s v="Belanja Barang Operasional"/>
    <s v="KEPERLUAN PERKANTORAN"/>
    <s v="GTUP NIHIL"/>
    <s v="LAINNYA"/>
    <x v="396"/>
    <x v="39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369"/>
    <n v="1074000"/>
    <x v="20"/>
    <x v="5"/>
    <x v="20"/>
    <x v="4"/>
    <x v="21"/>
    <s v="00540/KW/626402/2022"/>
    <x v="4"/>
    <s v="00556/PB/626402/2022"/>
    <x v="58"/>
    <x v="4"/>
    <s v="Belanja Barang Operasional"/>
    <s v="KEPERLUAN PERKANTORAN"/>
    <s v="GTUP NIHIL"/>
    <s v="LAINNYA"/>
    <x v="397"/>
    <x v="40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0"/>
    <n v="3000000"/>
    <x v="20"/>
    <x v="5"/>
    <x v="20"/>
    <x v="4"/>
    <x v="21"/>
    <s v="00541/KW/626402/2022"/>
    <x v="4"/>
    <s v="00557/PB/626402/2022"/>
    <x v="53"/>
    <x v="4"/>
    <s v="Belanja Barang Operasional"/>
    <s v="BELANJA PEMELIHARAAN"/>
    <s v="GTUP NIHIL"/>
    <s v="LAINNYA"/>
    <x v="398"/>
    <x v="401"/>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371"/>
    <n v="3000000"/>
    <x v="20"/>
    <x v="5"/>
    <x v="20"/>
    <x v="4"/>
    <x v="21"/>
    <s v="00542/KW/626402/2022"/>
    <x v="4"/>
    <s v="00558/PB/626402/2022"/>
    <x v="54"/>
    <x v="4"/>
    <s v="Belanja Barang Operasional"/>
    <s v="BELANJA PEMELIHARAAN"/>
    <s v="GTUP NIHIL"/>
    <s v="LAINNYA"/>
    <x v="399"/>
    <x v="402"/>
    <s v="00013/UM/626402/2022"/>
    <n v="272727"/>
    <m/>
    <m/>
    <n v="54545"/>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372"/>
    <n v="4950000"/>
    <x v="20"/>
    <x v="5"/>
    <x v="20"/>
    <x v="4"/>
    <x v="21"/>
    <s v="00543/KW/626402/2022"/>
    <x v="4"/>
    <s v="00559/PB/626402/2022"/>
    <x v="25"/>
    <x v="4"/>
    <s v="Belanja Barang Operasional"/>
    <s v="BELANJA SEWA"/>
    <s v="GTUP NIHIL"/>
    <s v="LAINNYA"/>
    <x v="400"/>
    <x v="403"/>
    <s v="00013/UM/626402/2022"/>
    <n v="450000"/>
    <m/>
    <m/>
    <n v="9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373"/>
    <n v="80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373"/>
    <n v="880000"/>
    <x v="20"/>
    <x v="5"/>
    <x v="20"/>
    <x v="4"/>
    <x v="21"/>
    <s v="00544/KW/626402/2022"/>
    <x v="4"/>
    <s v="00560/PB/626402/2022"/>
    <x v="28"/>
    <x v="4"/>
    <s v="Belanja Barang Operasional"/>
    <s v="PERSEDIAAN"/>
    <s v="GTUP NIHIL"/>
    <s v="LAINNYA"/>
    <x v="401"/>
    <x v="40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4"/>
    <n v="995000"/>
    <x v="20"/>
    <x v="5"/>
    <x v="20"/>
    <x v="4"/>
    <x v="21"/>
    <s v="00545/KW/626402/2022"/>
    <x v="4"/>
    <s v="00561/PB/626402/2022"/>
    <x v="28"/>
    <x v="4"/>
    <s v="Belanja Barang Operasional"/>
    <s v="PERSEDIAAN"/>
    <s v="GTUP NIHIL"/>
    <s v="LAINNYA"/>
    <x v="402"/>
    <x v="40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5"/>
    <n v="995000"/>
    <x v="20"/>
    <x v="5"/>
    <x v="20"/>
    <x v="4"/>
    <x v="21"/>
    <s v="00546/KW/626402/2022"/>
    <x v="4"/>
    <s v="00562/PB/626402/2022"/>
    <x v="28"/>
    <x v="4"/>
    <s v="Belanja Barang Operasional"/>
    <s v="PERSEDIAAN"/>
    <s v="GTUP NIHIL"/>
    <s v="LAINNYA"/>
    <x v="403"/>
    <x v="40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6"/>
    <n v="999500"/>
    <x v="20"/>
    <x v="5"/>
    <x v="20"/>
    <x v="4"/>
    <x v="21"/>
    <s v="00547/KW/626402/2022"/>
    <x v="4"/>
    <s v="00563/PB/626402/2022"/>
    <x v="28"/>
    <x v="4"/>
    <s v="Belanja Barang Operasional"/>
    <s v="PERSEDIAAN"/>
    <s v="GTUP NIHIL"/>
    <s v="LAINNYA"/>
    <x v="404"/>
    <x v="407"/>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77"/>
    <n v="997500"/>
    <x v="20"/>
    <x v="5"/>
    <x v="20"/>
    <x v="4"/>
    <x v="21"/>
    <s v="00548/KW/626402/2022"/>
    <x v="4"/>
    <s v="00564/PB/626402/2022"/>
    <x v="28"/>
    <x v="4"/>
    <s v="Belanja Barang Operasional"/>
    <s v="PERSEDIAAN"/>
    <s v="GTUP NIHIL"/>
    <s v="LAINNYA"/>
    <x v="405"/>
    <x v="408"/>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8"/>
    <n v="1500000"/>
    <x v="20"/>
    <x v="5"/>
    <x v="20"/>
    <x v="4"/>
    <x v="21"/>
    <s v="00549/KW/626402/2022"/>
    <x v="4"/>
    <s v="00565/PB/626402/2022"/>
    <x v="28"/>
    <x v="4"/>
    <s v="Belanja Barang Operasional"/>
    <s v="PERSEDIAAN"/>
    <s v="GTUP NIHIL"/>
    <s v="LAINNYA"/>
    <x v="406"/>
    <x v="409"/>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79"/>
    <n v="1500000"/>
    <x v="20"/>
    <x v="5"/>
    <x v="20"/>
    <x v="4"/>
    <x v="21"/>
    <s v="00550/KW/626402/2022"/>
    <x v="4"/>
    <s v="00566/PB/626402/2022"/>
    <x v="28"/>
    <x v="4"/>
    <s v="Belanja Barang Operasional"/>
    <s v="PERSEDIAAN"/>
    <s v="GTUP NIHIL"/>
    <s v="LAINNYA"/>
    <x v="407"/>
    <x v="410"/>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0"/>
    <n v="1495000"/>
    <x v="20"/>
    <x v="5"/>
    <x v="20"/>
    <x v="4"/>
    <x v="21"/>
    <s v="00551/KW/626402/2022"/>
    <x v="4"/>
    <s v="00567/PB/626402/2022"/>
    <x v="28"/>
    <x v="4"/>
    <s v="Belanja Barang Operasional"/>
    <s v="PERSEDIAAN"/>
    <s v="GTUP NIHIL"/>
    <s v="LAINNYA"/>
    <x v="408"/>
    <x v="411"/>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1"/>
    <n v="995500"/>
    <x v="20"/>
    <x v="5"/>
    <x v="20"/>
    <x v="4"/>
    <x v="21"/>
    <s v="00552/KW/626402/2022"/>
    <x v="4"/>
    <s v="00568/PB/626402/2022"/>
    <x v="28"/>
    <x v="4"/>
    <s v="Belanja Barang Operasional"/>
    <s v="PERSEDIAAN"/>
    <s v="GTUP NIHIL"/>
    <s v="LAINNYA"/>
    <x v="409"/>
    <x v="412"/>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2"/>
    <n v="997500"/>
    <x v="20"/>
    <x v="5"/>
    <x v="20"/>
    <x v="4"/>
    <x v="21"/>
    <s v="00553/KW/626402/2022"/>
    <x v="4"/>
    <s v="00569/PB/626402/2022"/>
    <x v="28"/>
    <x v="4"/>
    <s v="Belanja Barang Operasional"/>
    <s v="PERSEDIAAN"/>
    <s v="GTUP NIHIL"/>
    <s v="LAINNYA"/>
    <x v="410"/>
    <x v="413"/>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383"/>
    <n v="999000"/>
    <x v="20"/>
    <x v="5"/>
    <x v="20"/>
    <x v="4"/>
    <x v="21"/>
    <s v="00554/KW/626402/2022"/>
    <x v="4"/>
    <s v="00570/PB/626402/2022"/>
    <x v="28"/>
    <x v="4"/>
    <s v="Belanja Barang Operasional"/>
    <s v="PERSEDIAAN"/>
    <s v="GTUP NIHIL"/>
    <s v="LAINNYA"/>
    <x v="411"/>
    <x v="414"/>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4"/>
    <n v="1475000"/>
    <x v="20"/>
    <x v="5"/>
    <x v="20"/>
    <x v="4"/>
    <x v="21"/>
    <s v="00555/KW/626402/2022"/>
    <x v="4"/>
    <s v="00571/PB/626402/2022"/>
    <x v="28"/>
    <x v="4"/>
    <s v="Belanja Barang Operasional"/>
    <s v="PERSEDIAAN"/>
    <s v="GTUP NIHIL"/>
    <s v="LAINNYA"/>
    <x v="412"/>
    <x v="415"/>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5"/>
    <n v="1500000"/>
    <x v="20"/>
    <x v="5"/>
    <x v="20"/>
    <x v="4"/>
    <x v="21"/>
    <s v="00556/KW/626402/2022"/>
    <x v="4"/>
    <s v="00572/PB/626402/2022"/>
    <x v="28"/>
    <x v="4"/>
    <s v="Belanja Barang Operasional"/>
    <s v="PERSEDIAAN"/>
    <s v="GTUP NIHIL"/>
    <s v="LAINNYA"/>
    <x v="413"/>
    <x v="416"/>
    <s v="000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386"/>
    <n v="1490000"/>
    <x v="20"/>
    <x v="5"/>
    <x v="20"/>
    <x v="4"/>
    <x v="21"/>
    <s v="00557/KW/626402/2022"/>
    <x v="4"/>
    <s v="00573/PB/626402/2022"/>
    <x v="28"/>
    <x v="4"/>
    <s v="Belanja Barang Operasional"/>
    <s v="PERSEDIAAN"/>
    <s v="GTUP NIHIL"/>
    <s v="LAINNYA"/>
    <x v="414"/>
    <x v="417"/>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387"/>
    <n v="997000"/>
    <x v="20"/>
    <x v="5"/>
    <x v="20"/>
    <x v="4"/>
    <x v="21"/>
    <s v="00558/KW/626402/2022"/>
    <x v="4"/>
    <s v="00574/PB/626402/2022"/>
    <x v="6"/>
    <x v="4"/>
    <s v="Belanja Barang Non Operasional"/>
    <s v="BELANJA BAHAN"/>
    <s v="GTUP NIHIL"/>
    <s v="LAINNYA"/>
    <x v="415"/>
    <x v="418"/>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388"/>
    <n v="1490000"/>
    <x v="20"/>
    <x v="5"/>
    <x v="20"/>
    <x v="4"/>
    <x v="21"/>
    <s v="00559/KW/626402/2022"/>
    <x v="4"/>
    <s v="00575/PB/626402/2022"/>
    <x v="6"/>
    <x v="4"/>
    <s v="Belanja Barang Non Operasional"/>
    <s v="BELANJA BAHAN"/>
    <s v="GTUP NIHIL"/>
    <s v="LAINNYA"/>
    <x v="416"/>
    <x v="419"/>
    <s v="0001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389"/>
    <n v="1500000"/>
    <x v="20"/>
    <x v="5"/>
    <x v="20"/>
    <x v="4"/>
    <x v="21"/>
    <s v="00560/KW/626402/2022"/>
    <x v="4"/>
    <s v="00576/PB/626402/2022"/>
    <x v="35"/>
    <x v="4"/>
    <s v="Belanja Barang Non Operasional"/>
    <s v="BELANJA BAHAN"/>
    <s v="GTUP NIHIL"/>
    <s v="LAINNYA"/>
    <x v="417"/>
    <x v="420"/>
    <s v="00013/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31"/>
    <s v="000655"/>
    <x v="390"/>
    <n v="1499000"/>
    <x v="20"/>
    <x v="5"/>
    <x v="20"/>
    <x v="4"/>
    <x v="21"/>
    <s v="00561/KW/626402/2022"/>
    <x v="4"/>
    <s v="00577/PB/626402/2022"/>
    <x v="6"/>
    <x v="4"/>
    <s v="Belanja Barang Non Operasional"/>
    <s v="BELANJA BAHAN"/>
    <s v="GTUP NIHIL"/>
    <s v="LAINNYA"/>
    <x v="418"/>
    <x v="421"/>
    <s v="00013/UM/626402/2022"/>
    <m/>
    <m/>
    <m/>
    <n v="2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1"/>
    <n v="11600000"/>
    <x v="20"/>
    <x v="5"/>
    <x v="20"/>
    <x v="4"/>
    <x v="21"/>
    <s v="00562/KW/626402/2022"/>
    <x v="4"/>
    <s v="00579/PB/626402/2022"/>
    <x v="6"/>
    <x v="4"/>
    <s v="Belanja Barang Non Operasional"/>
    <s v="NON OPS LAINNYA"/>
    <s v="GTUP NIHIL"/>
    <s v="LAINNYA"/>
    <x v="419"/>
    <x v="422"/>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392"/>
    <n v="11600000"/>
    <x v="20"/>
    <x v="5"/>
    <x v="20"/>
    <x v="4"/>
    <x v="21"/>
    <s v="00563/KW/626402/2022"/>
    <x v="4"/>
    <s v="00581/PB/626402/2022"/>
    <x v="55"/>
    <x v="4"/>
    <s v="Belanja Barang Non Operasional"/>
    <s v="NON OPS LAINNYA"/>
    <s v="GTUP NIHIL"/>
    <s v="LAINNYA"/>
    <x v="420"/>
    <x v="423"/>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3"/>
    <n v="8950000"/>
    <x v="20"/>
    <x v="5"/>
    <x v="20"/>
    <x v="4"/>
    <x v="21"/>
    <s v="00564/KW/626402/2022"/>
    <x v="4"/>
    <s v="00584/PB/626402/2022"/>
    <x v="52"/>
    <x v="4"/>
    <s v="Belanja Barang Non Operasional"/>
    <s v="PERJALANAN DINAS"/>
    <s v="GTUP NIHIL"/>
    <s v="LAINNYA"/>
    <x v="421"/>
    <x v="424"/>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4"/>
    <n v="930000"/>
    <x v="20"/>
    <x v="5"/>
    <x v="20"/>
    <x v="4"/>
    <x v="21"/>
    <s v="00565/KW/626402/2022"/>
    <x v="4"/>
    <s v="00586/PB/626402/2022"/>
    <x v="56"/>
    <x v="4"/>
    <s v="Belanja Barang Non Operasional"/>
    <s v="PERJALANAN DINAS"/>
    <s v="GTUP NIHIL"/>
    <s v="LAINNYA"/>
    <x v="422"/>
    <x v="425"/>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395"/>
    <n v="9629900"/>
    <x v="20"/>
    <x v="5"/>
    <x v="20"/>
    <x v="4"/>
    <x v="21"/>
    <s v="00566/KW/626402/2022"/>
    <x v="4"/>
    <s v="00588/PB/626402/2022"/>
    <x v="35"/>
    <x v="4"/>
    <s v="Belanja Barang Non Operasional"/>
    <s v="PERJALANAN DINAS"/>
    <s v="GTUP NIHIL"/>
    <s v="LAINNYA"/>
    <x v="423"/>
    <x v="426"/>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6"/>
    <n v="2420000"/>
    <x v="20"/>
    <x v="5"/>
    <x v="20"/>
    <x v="4"/>
    <x v="21"/>
    <s v="00567/KW/626402/2022"/>
    <x v="4"/>
    <s v="00589/PB/626402/2022"/>
    <x v="61"/>
    <x v="4"/>
    <s v="Belanja Barang Non Operasional"/>
    <s v="PERJALANAN DINAS"/>
    <s v="GTUP NIHIL"/>
    <s v="LAINNYA"/>
    <x v="424"/>
    <x v="427"/>
    <s v="0003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397"/>
    <n v="1500000"/>
    <x v="20"/>
    <x v="5"/>
    <x v="20"/>
    <x v="4"/>
    <x v="21"/>
    <s v="00568/KW/626402/2022"/>
    <x v="4"/>
    <s v="00593/PB/626402/2022"/>
    <x v="54"/>
    <x v="4"/>
    <s v="Belanja Barang Non Operasional"/>
    <s v="PERJALANAN DINAS"/>
    <s v="GTUP NIHIL"/>
    <s v="LAINNYA"/>
    <x v="425"/>
    <x v="428"/>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8"/>
    <n v="3745000"/>
    <x v="20"/>
    <x v="5"/>
    <x v="20"/>
    <x v="4"/>
    <x v="21"/>
    <s v="00569/KW/626402/2022"/>
    <x v="4"/>
    <s v="00670/PB/626402/2022"/>
    <x v="54"/>
    <x v="4"/>
    <s v="Belanja Barang Operasional"/>
    <s v="BELANJA PEMELIHARAAN"/>
    <s v="GTUP NIHIL"/>
    <s v="LAINNYA"/>
    <x v="426"/>
    <x v="429"/>
    <s v="00035/UM/626402/2022"/>
    <m/>
    <m/>
    <m/>
    <n v="167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399"/>
    <n v="2500000"/>
    <x v="20"/>
    <x v="5"/>
    <x v="20"/>
    <x v="4"/>
    <x v="21"/>
    <s v="00570/KW/626402/2022"/>
    <x v="4"/>
    <s v="00671/PB/626402/2022"/>
    <x v="54"/>
    <x v="4"/>
    <s v="Belanja Barang Operasional"/>
    <s v="BELANJA PEMELIHARAAN"/>
    <s v="GTUP NIHIL"/>
    <s v="LAINNYA"/>
    <x v="427"/>
    <x v="430"/>
    <s v="00035/UM/626402/2022"/>
    <m/>
    <m/>
    <m/>
    <n v="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00"/>
    <n v="80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00"/>
    <n v="880000"/>
    <x v="20"/>
    <x v="5"/>
    <x v="20"/>
    <x v="4"/>
    <x v="21"/>
    <s v="00571/KW/626402/2022"/>
    <x v="4"/>
    <s v="00672/PB/626402/2022"/>
    <x v="28"/>
    <x v="4"/>
    <s v="Belanja Barang Operasional"/>
    <s v="PERSEDIAAN"/>
    <s v="GTUP NIHIL"/>
    <s v="LAINNYA"/>
    <x v="428"/>
    <x v="431"/>
    <s v="0003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09/KW/626402/2022"/>
    <x v="5"/>
    <s v="02075/PB/626402/2022"/>
    <x v="66"/>
    <x v="5"/>
    <s v="Belanja Barang Non Operasional"/>
    <s v="BELANJA BAHAN"/>
    <s v="GTUP NIHIL"/>
    <s v="LAINNYA"/>
    <x v="429"/>
    <x v="432"/>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402"/>
    <n v="1447000"/>
    <x v="21"/>
    <x v="6"/>
    <x v="21"/>
    <x v="5"/>
    <x v="23"/>
    <s v="01914/KW/626402/2022"/>
    <x v="5"/>
    <s v="02081/PB/626402/2022"/>
    <x v="66"/>
    <x v="5"/>
    <s v="Belanja Barang Non Operasional"/>
    <s v="PERSEDIAAN"/>
    <s v="GTUP NIHIL"/>
    <s v="LAINNYA"/>
    <x v="430"/>
    <x v="43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0/KW/626402/2022"/>
    <x v="5"/>
    <s v="02077/PB/626402/2022"/>
    <x v="66"/>
    <x v="5"/>
    <s v="Belanja Barang Non Operasional"/>
    <s v="BELANJA BAHAN"/>
    <s v="GTUP NIHIL"/>
    <s v="LAINNYA"/>
    <x v="431"/>
    <x v="434"/>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404"/>
    <n v="1442500"/>
    <x v="21"/>
    <x v="6"/>
    <x v="21"/>
    <x v="5"/>
    <x v="23"/>
    <s v="01913/KW/626402/2022"/>
    <x v="5"/>
    <s v="02080/PB/626402/2022"/>
    <x v="66"/>
    <x v="5"/>
    <s v="Belanja Barang Non Operasional"/>
    <s v="BELANJA BAHAN"/>
    <s v="GTUP NIHIL"/>
    <s v="LAINNYA"/>
    <x v="432"/>
    <x v="435"/>
    <s v="00108/UM/626402/2022"/>
    <m/>
    <m/>
    <m/>
    <n v="2885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1"/>
    <n v="660000"/>
    <x v="21"/>
    <x v="6"/>
    <x v="21"/>
    <x v="5"/>
    <x v="22"/>
    <s v="01911/KW/626402/2022"/>
    <x v="5"/>
    <s v="02078/PB/626402/2022"/>
    <x v="66"/>
    <x v="5"/>
    <s v="Belanja Barang Non Operasional"/>
    <s v="BELANJA BAHAN"/>
    <s v="GTUP NIHIL"/>
    <s v="LAINNYA"/>
    <x v="433"/>
    <x v="43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4"/>
    <s v="001320"/>
    <x v="403"/>
    <n v="660000"/>
    <x v="21"/>
    <x v="6"/>
    <x v="21"/>
    <x v="5"/>
    <x v="22"/>
    <s v="01912/KW/626402/2022"/>
    <x v="5"/>
    <s v="02079/PB/626402/2022"/>
    <x v="66"/>
    <x v="5"/>
    <s v="Belanja Barang Non Operasional"/>
    <s v="BELANJA BAHAN"/>
    <s v="GTUP NIHIL"/>
    <s v="LAINNYA"/>
    <x v="434"/>
    <x v="437"/>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2/KW/626402/2022"/>
    <x v="5"/>
    <s v="02060/PB/626402/2022"/>
    <x v="66"/>
    <x v="5"/>
    <s v="Belanja Barang Non Operasional"/>
    <s v="PERJALANAN DINAS"/>
    <s v="GTUP NIHIL"/>
    <s v="LAINNYA"/>
    <x v="435"/>
    <x v="4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80000"/>
    <x v="21"/>
    <x v="6"/>
    <x v="21"/>
    <x v="5"/>
    <x v="22"/>
    <s v="01903/KW/626402/2022"/>
    <x v="5"/>
    <s v="02061/PB/626402/2022"/>
    <x v="66"/>
    <x v="5"/>
    <s v="Belanja Barang Non Operasional"/>
    <s v="PERJALANAN DINAS"/>
    <s v="GTUP NIHIL"/>
    <s v="LAINNYA"/>
    <x v="436"/>
    <x v="4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4/KW/626402/2022"/>
    <x v="5"/>
    <s v="02062/PB/626402/2022"/>
    <x v="66"/>
    <x v="5"/>
    <s v="Belanja Barang Non Operasional"/>
    <s v="PERJALANAN DINAS"/>
    <s v="GTUP NIHIL"/>
    <s v="LAINNYA"/>
    <x v="437"/>
    <x v="4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6"/>
    <n v="280000"/>
    <x v="21"/>
    <x v="6"/>
    <x v="21"/>
    <x v="5"/>
    <x v="22"/>
    <s v="01908/KW/626402/2022"/>
    <x v="5"/>
    <s v="02074/PB/626402/2022"/>
    <x v="66"/>
    <x v="5"/>
    <s v="Belanja Barang Non Operasional"/>
    <s v="PERJALANAN DINAS"/>
    <s v="GTUP NIHIL"/>
    <s v="LAINNYA"/>
    <x v="438"/>
    <x v="441"/>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5"/>
    <n v="260000"/>
    <x v="21"/>
    <x v="6"/>
    <x v="21"/>
    <x v="5"/>
    <x v="22"/>
    <s v="01905/KW/626402/2022"/>
    <x v="5"/>
    <s v="02063/PB/626402/2022"/>
    <x v="66"/>
    <x v="5"/>
    <s v="Belanja Barang Non Operasional"/>
    <s v="PERJALANAN DINAS"/>
    <s v="GTUP NIHIL"/>
    <s v="LAINNYA"/>
    <x v="439"/>
    <x v="442"/>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7"/>
    <n v="410000"/>
    <x v="21"/>
    <x v="6"/>
    <x v="21"/>
    <x v="5"/>
    <x v="22"/>
    <s v="01907/KW/626402/2022"/>
    <x v="5"/>
    <s v="02073/PB/626402/2022"/>
    <x v="66"/>
    <x v="5"/>
    <s v="Belanja Barang Non Operasional"/>
    <s v="PERJALANAN DINAS"/>
    <s v="GTUP NIHIL"/>
    <s v="LAINNYA"/>
    <x v="440"/>
    <x v="44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08"/>
    <n v="280000"/>
    <x v="21"/>
    <x v="6"/>
    <x v="21"/>
    <x v="5"/>
    <x v="22"/>
    <s v="01906/KW/626402/2022"/>
    <x v="5"/>
    <s v="02064/PB/626402/2022"/>
    <x v="66"/>
    <x v="5"/>
    <s v="Belanja Barang Non Operasional"/>
    <s v="PERJALANAN DINAS"/>
    <s v="GTUP NIHIL"/>
    <s v="LAINNYA"/>
    <x v="441"/>
    <x v="444"/>
    <s v="0010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409"/>
    <n v="660000"/>
    <x v="22"/>
    <x v="7"/>
    <x v="22"/>
    <x v="6"/>
    <x v="24"/>
    <s v="01531/KW/626402/2022"/>
    <x v="6"/>
    <s v="01700/PB/626402/2022"/>
    <x v="67"/>
    <x v="6"/>
    <s v="Belanja Barang Non Operasional"/>
    <s v="BELANJA BAHAN"/>
    <s v="GUP"/>
    <s v="NON GAJI"/>
    <x v="442"/>
    <x v="445"/>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0"/>
    <n v="830000"/>
    <x v="22"/>
    <x v="7"/>
    <x v="22"/>
    <x v="6"/>
    <x v="24"/>
    <s v="01530/KW/626402/2022"/>
    <x v="6"/>
    <s v="01691/PB/626402/2022"/>
    <x v="67"/>
    <x v="6"/>
    <s v="Belanja Barang Non Operasional"/>
    <s v="PERJALANAN DINAS"/>
    <s v="GUP"/>
    <s v="NON GAJI"/>
    <x v="443"/>
    <x v="446"/>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1"/>
    <n v="830000"/>
    <x v="22"/>
    <x v="7"/>
    <x v="22"/>
    <x v="6"/>
    <x v="24"/>
    <s v="01529/KW/626402/2022"/>
    <x v="6"/>
    <s v="01690/PB/626402/2022"/>
    <x v="67"/>
    <x v="6"/>
    <s v="Belanja Barang Non Operasional"/>
    <s v="PERJALANAN DINAS"/>
    <s v="GUP"/>
    <s v="NON GAJI"/>
    <x v="444"/>
    <x v="447"/>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2"/>
    <n v="980000"/>
    <x v="22"/>
    <x v="7"/>
    <x v="22"/>
    <x v="6"/>
    <x v="24"/>
    <s v="01528/KW/626402/2022"/>
    <x v="6"/>
    <s v="01689/PB/626402/2022"/>
    <x v="67"/>
    <x v="6"/>
    <s v="Belanja Barang Non Operasional"/>
    <s v="PERJALANAN DINAS"/>
    <s v="GUP"/>
    <s v="NON GAJI"/>
    <x v="445"/>
    <x v="448"/>
    <s v="00112/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13"/>
    <n v="980000"/>
    <x v="22"/>
    <x v="7"/>
    <x v="22"/>
    <x v="6"/>
    <x v="24"/>
    <s v="01527/KW/626402/2022"/>
    <x v="6"/>
    <s v="01688/PB/626402/2022"/>
    <x v="67"/>
    <x v="6"/>
    <s v="Belanja Barang Non Operasional"/>
    <s v="PERJALANAN DINAS"/>
    <s v="GUP"/>
    <s v="NON GAJI"/>
    <x v="446"/>
    <x v="449"/>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4"/>
    <n v="360000"/>
    <x v="22"/>
    <x v="7"/>
    <x v="22"/>
    <x v="6"/>
    <x v="24"/>
    <s v="01515/KW/626402/2022"/>
    <x v="6"/>
    <s v="01668/PB/626402/2022"/>
    <x v="67"/>
    <x v="6"/>
    <s v="Belanja Barang Non Operasional"/>
    <s v="PERJALANAN DINAS"/>
    <s v="GUP"/>
    <s v="NON GAJI"/>
    <x v="447"/>
    <x v="450"/>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5"/>
    <n v="360000"/>
    <x v="22"/>
    <x v="7"/>
    <x v="22"/>
    <x v="6"/>
    <x v="24"/>
    <s v="01514/KW/626402/2022"/>
    <x v="6"/>
    <s v="01667/PB/626402/2022"/>
    <x v="67"/>
    <x v="6"/>
    <s v="Belanja Barang Non Operasional"/>
    <s v="PERJALANAN DINAS"/>
    <s v="GUP"/>
    <s v="NON GAJI"/>
    <x v="448"/>
    <x v="451"/>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6"/>
    <n v="360000"/>
    <x v="22"/>
    <x v="7"/>
    <x v="22"/>
    <x v="6"/>
    <x v="24"/>
    <s v="01513/KW/626402/2022"/>
    <x v="6"/>
    <s v="01666/PB/626402/2022"/>
    <x v="67"/>
    <x v="6"/>
    <s v="Belanja Barang Non Operasional"/>
    <s v="PERJALANAN DINAS"/>
    <s v="GUP"/>
    <s v="NON GAJI"/>
    <x v="449"/>
    <x v="452"/>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7"/>
    <n v="360000"/>
    <x v="22"/>
    <x v="7"/>
    <x v="22"/>
    <x v="6"/>
    <x v="24"/>
    <s v="01512/KW/626402/2022"/>
    <x v="6"/>
    <s v="01665/PB/626402/2022"/>
    <x v="67"/>
    <x v="6"/>
    <s v="Belanja Barang Non Operasional"/>
    <s v="PERJALANAN DINAS"/>
    <s v="GUP"/>
    <s v="NON GAJI"/>
    <x v="450"/>
    <x v="453"/>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418"/>
    <n v="360000"/>
    <x v="22"/>
    <x v="7"/>
    <x v="22"/>
    <x v="6"/>
    <x v="24"/>
    <s v="01511/KW/626402/2022"/>
    <x v="6"/>
    <s v="01664/PB/626402/2022"/>
    <x v="67"/>
    <x v="6"/>
    <s v="Belanja Barang Non Operasional"/>
    <s v="PERJALANAN DINAS"/>
    <s v="GUP"/>
    <s v="NON GAJI"/>
    <x v="451"/>
    <x v="454"/>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19"/>
    <n v="484000"/>
    <x v="22"/>
    <x v="7"/>
    <x v="22"/>
    <x v="6"/>
    <x v="24"/>
    <s v="01510/KW/626402/2022"/>
    <x v="6"/>
    <s v="01663/PB/626402/2022"/>
    <x v="67"/>
    <x v="6"/>
    <s v="Belanja Barang Non Operasional"/>
    <s v="BELANJA BAHAN"/>
    <s v="GUP"/>
    <s v="NON GAJI"/>
    <x v="452"/>
    <x v="455"/>
    <s v="0011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420"/>
    <n v="1122000"/>
    <x v="22"/>
    <x v="7"/>
    <x v="22"/>
    <x v="6"/>
    <x v="24"/>
    <s v="01509/KW/626402/2022"/>
    <x v="6"/>
    <s v="01662/PB/626402/2022"/>
    <x v="67"/>
    <x v="6"/>
    <s v="Belanja Barang Non Operasional"/>
    <s v="BELANJA BAHAN"/>
    <s v="GUP"/>
    <s v="NON GAJI"/>
    <x v="453"/>
    <x v="456"/>
    <s v="00112/UM/626402/2022"/>
    <m/>
    <m/>
    <m/>
    <n v="448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421"/>
    <n v="440000"/>
    <x v="22"/>
    <x v="7"/>
    <x v="22"/>
    <x v="6"/>
    <x v="24"/>
    <s v="01459/KW/626402/2022"/>
    <x v="6"/>
    <s v="01606/PB/626402/2022"/>
    <x v="67"/>
    <x v="6"/>
    <s v="Belanja Barang Non Operasional"/>
    <s v="BELANJA BAHAN"/>
    <s v="GUP"/>
    <s v="NON GAJI"/>
    <x v="454"/>
    <x v="457"/>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422"/>
    <n v="302850"/>
    <x v="22"/>
    <x v="7"/>
    <x v="22"/>
    <x v="6"/>
    <x v="24"/>
    <s v="01457/KW/626402/2022"/>
    <x v="6"/>
    <s v="01604/PB/626402/2022"/>
    <x v="67"/>
    <x v="6"/>
    <s v="Belanja Barang Non Operasional"/>
    <s v="NON OPS LAINNYA"/>
    <s v="GUP"/>
    <s v="NON GAJI"/>
    <x v="455"/>
    <x v="458"/>
    <s v="0011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423"/>
    <n v="331250"/>
    <x v="22"/>
    <x v="7"/>
    <x v="22"/>
    <x v="6"/>
    <x v="24"/>
    <s v="01456/KW/626402/2022"/>
    <x v="6"/>
    <s v="01603/PB/626402/2022"/>
    <x v="67"/>
    <x v="6"/>
    <s v="Belanja Barang Non Operasional"/>
    <s v="NON OPS LAINNYA"/>
    <s v="GUP"/>
    <s v="NON GAJI"/>
    <x v="456"/>
    <x v="459"/>
    <s v="001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24"/>
    <n v="988000"/>
    <x v="23"/>
    <x v="7"/>
    <x v="23"/>
    <x v="6"/>
    <x v="25"/>
    <s v="01533/KW/626402/2022"/>
    <x v="6"/>
    <s v="01702/PB/626402/2022"/>
    <x v="67"/>
    <x v="6"/>
    <s v="Belanja Barang Operasional"/>
    <s v="PERSEDIAAN"/>
    <s v="GUP"/>
    <s v="NON GAJI"/>
    <x v="457"/>
    <x v="46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425"/>
    <n v="528000"/>
    <x v="23"/>
    <x v="7"/>
    <x v="23"/>
    <x v="6"/>
    <x v="25"/>
    <s v="01532/KW/626402/2022"/>
    <x v="6"/>
    <s v="01701/PB/626402/2022"/>
    <x v="67"/>
    <x v="6"/>
    <s v="Belanja Barang Non Operasional"/>
    <s v="BELANJA BAHAN"/>
    <s v="GUP"/>
    <s v="NON GAJI"/>
    <x v="458"/>
    <x v="46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426"/>
    <n v="238833"/>
    <x v="23"/>
    <x v="7"/>
    <x v="23"/>
    <x v="6"/>
    <x v="25"/>
    <s v="01526/KW/626402/2022"/>
    <x v="6"/>
    <s v="01679/PB/626402/2022"/>
    <x v="67"/>
    <x v="6"/>
    <s v="Belanja Barang Non Operasional"/>
    <s v="NON OPS LAINNYA"/>
    <s v="GUP"/>
    <s v="NON GAJI"/>
    <x v="459"/>
    <x v="462"/>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7"/>
    <n v="583000"/>
    <x v="23"/>
    <x v="7"/>
    <x v="23"/>
    <x v="6"/>
    <x v="25"/>
    <s v="01525/KW/626402/2022"/>
    <x v="6"/>
    <s v="01678/PB/626402/2022"/>
    <x v="67"/>
    <x v="6"/>
    <s v="Belanja Barang Non Operasional"/>
    <s v="BELANJA BAHAN"/>
    <s v="GUP"/>
    <s v="NON GAJI"/>
    <x v="460"/>
    <x v="463"/>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8"/>
    <n v="242000"/>
    <x v="23"/>
    <x v="7"/>
    <x v="23"/>
    <x v="6"/>
    <x v="25"/>
    <s v="01524/KW/626402/2022"/>
    <x v="6"/>
    <s v="01677/PB/626402/2022"/>
    <x v="67"/>
    <x v="6"/>
    <s v="Belanja Barang Non Operasional"/>
    <s v="BELANJA BAHAN"/>
    <s v="GUP"/>
    <s v="NON GAJI"/>
    <x v="461"/>
    <x v="464"/>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29"/>
    <n v="825000"/>
    <x v="23"/>
    <x v="7"/>
    <x v="23"/>
    <x v="6"/>
    <x v="25"/>
    <s v="01523/KW/626402/2022"/>
    <x v="6"/>
    <s v="01676/PB/626402/2022"/>
    <x v="67"/>
    <x v="6"/>
    <s v="Belanja Barang Non Operasional"/>
    <s v="BELANJA BAHAN"/>
    <s v="GUP"/>
    <s v="NON GAJI"/>
    <x v="462"/>
    <x v="465"/>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0"/>
    <n v="528000"/>
    <x v="23"/>
    <x v="7"/>
    <x v="23"/>
    <x v="6"/>
    <x v="25"/>
    <s v="01522/KW/626402/2022"/>
    <x v="6"/>
    <s v="01675/PB/626402/2022"/>
    <x v="67"/>
    <x v="6"/>
    <s v="Belanja Barang Non Operasional"/>
    <s v="BELANJA BAHAN"/>
    <s v="GUP"/>
    <s v="NON GAJI"/>
    <x v="463"/>
    <x v="466"/>
    <s v="00112/UM/626402/2022"/>
    <m/>
    <m/>
    <m/>
    <n v="211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1"/>
    <n v="1012000"/>
    <x v="23"/>
    <x v="7"/>
    <x v="23"/>
    <x v="6"/>
    <x v="25"/>
    <s v="01521/KW/626402/2022"/>
    <x v="6"/>
    <s v="01674/PB/626402/2022"/>
    <x v="67"/>
    <x v="6"/>
    <s v="Belanja Barang Non Operasional"/>
    <s v="BELANJA BAHAN"/>
    <s v="GUP"/>
    <s v="NON GAJI"/>
    <x v="464"/>
    <x v="467"/>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2"/>
    <n v="880000"/>
    <x v="23"/>
    <x v="7"/>
    <x v="23"/>
    <x v="6"/>
    <x v="25"/>
    <s v="01520/KW/626402/2022"/>
    <x v="6"/>
    <s v="01673/PB/626402/2022"/>
    <x v="67"/>
    <x v="6"/>
    <s v="Belanja Barang Non Operasional"/>
    <s v="BELANJA BAHAN"/>
    <s v="GUP"/>
    <s v="NON GAJI"/>
    <x v="465"/>
    <x v="468"/>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3"/>
    <n v="1012000"/>
    <x v="23"/>
    <x v="7"/>
    <x v="23"/>
    <x v="6"/>
    <x v="25"/>
    <s v="01519/KW/626402/2022"/>
    <x v="6"/>
    <s v="01672/PB/626402/2022"/>
    <x v="67"/>
    <x v="6"/>
    <s v="Belanja Barang Non Operasional"/>
    <s v="BELANJA BAHAN"/>
    <s v="GUP"/>
    <s v="NON GAJI"/>
    <x v="466"/>
    <x v="469"/>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4"/>
    <n v="880000"/>
    <x v="23"/>
    <x v="7"/>
    <x v="23"/>
    <x v="6"/>
    <x v="25"/>
    <s v="01518/KW/626402/2022"/>
    <x v="6"/>
    <s v="01671/PB/626402/2022"/>
    <x v="67"/>
    <x v="6"/>
    <s v="Belanja Barang Non Operasional"/>
    <s v="BELANJA BAHAN"/>
    <s v="GUP"/>
    <s v="NON GAJI"/>
    <x v="467"/>
    <x v="470"/>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5"/>
    <n v="1012000"/>
    <x v="23"/>
    <x v="7"/>
    <x v="23"/>
    <x v="6"/>
    <x v="25"/>
    <s v="01517/KW/626402/2022"/>
    <x v="6"/>
    <s v="01670/PB/626402/2022"/>
    <x v="67"/>
    <x v="6"/>
    <s v="Belanja Barang Non Operasional"/>
    <s v="BELANJA BAHAN"/>
    <s v="GUP"/>
    <s v="NON GAJI"/>
    <x v="468"/>
    <x v="471"/>
    <s v="001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436"/>
    <n v="880000"/>
    <x v="23"/>
    <x v="7"/>
    <x v="23"/>
    <x v="6"/>
    <x v="25"/>
    <s v="01516/KW/626402/2022"/>
    <x v="6"/>
    <s v="01669/PB/626402/2022"/>
    <x v="67"/>
    <x v="6"/>
    <s v="Belanja Barang Non Operasional"/>
    <s v="BELANJA BAHAN"/>
    <s v="GUP"/>
    <s v="NON GAJI"/>
    <x v="469"/>
    <x v="472"/>
    <s v="001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437"/>
    <n v="292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437"/>
    <n v="324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437"/>
    <n v="6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437"/>
    <n v="8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437"/>
    <n v="200000"/>
    <x v="23"/>
    <x v="7"/>
    <x v="23"/>
    <x v="6"/>
    <x v="25"/>
    <s v="01508/KW/626402/2022"/>
    <x v="6"/>
    <s v="01661/PB/626402/2022"/>
    <x v="67"/>
    <x v="6"/>
    <s v="Belanja Barang Operasional"/>
    <s v="HONOR OPERASIONAL SATKER"/>
    <s v="GUP"/>
    <s v="NON GAJI"/>
    <x v="470"/>
    <x v="473"/>
    <s v="0011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6325000"/>
    <x v="23"/>
    <x v="7"/>
    <x v="23"/>
    <x v="6"/>
    <x v="25"/>
    <s v="01507/KW/626402/2022"/>
    <x v="6"/>
    <s v="01660/PB/626402/2022"/>
    <x v="67"/>
    <x v="6"/>
    <s v="Belanja Barang Operasional"/>
    <s v="BELANJA PEMELIHARAAN"/>
    <s v="GUP"/>
    <s v="NON GAJI"/>
    <x v="471"/>
    <x v="47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8"/>
    <n v="2000000"/>
    <x v="23"/>
    <x v="7"/>
    <x v="23"/>
    <x v="6"/>
    <x v="25"/>
    <s v="01506/KW/626402/2022"/>
    <x v="6"/>
    <s v="01659/PB/626402/2022"/>
    <x v="67"/>
    <x v="6"/>
    <s v="Belanja Barang Operasional"/>
    <s v="BELANJA PEMELIHARAAN"/>
    <s v="GUP"/>
    <s v="NON GAJI"/>
    <x v="472"/>
    <x v="47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39"/>
    <n v="1103340"/>
    <x v="23"/>
    <x v="7"/>
    <x v="23"/>
    <x v="6"/>
    <x v="25"/>
    <s v="01505/KW/626402/2022"/>
    <x v="6"/>
    <s v="01658/PB/626402/2022"/>
    <x v="67"/>
    <x v="6"/>
    <s v="Belanja Barang Operasional"/>
    <s v="BELANJA PEMELIHARAAN"/>
    <s v="GUP"/>
    <s v="NON GAJI"/>
    <x v="473"/>
    <x v="476"/>
    <s v="00111/UM/626402/2022"/>
    <m/>
    <m/>
    <m/>
    <n v="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440"/>
    <n v="2439000"/>
    <x v="23"/>
    <x v="7"/>
    <x v="23"/>
    <x v="6"/>
    <x v="25"/>
    <s v="01504/KW/626402/2022"/>
    <x v="6"/>
    <s v="01657/PB/626402/2022"/>
    <x v="67"/>
    <x v="6"/>
    <s v="Belanja Barang Operasional"/>
    <s v="BELANJA PEMELIHARAAN"/>
    <s v="GUP"/>
    <s v="NON GAJI"/>
    <x v="474"/>
    <x v="477"/>
    <s v="0011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441"/>
    <n v="4950000"/>
    <x v="23"/>
    <x v="7"/>
    <x v="23"/>
    <x v="6"/>
    <x v="25"/>
    <s v="01503/KW/626402/2022"/>
    <x v="6"/>
    <s v="01656/PB/626402/2022"/>
    <x v="67"/>
    <x v="6"/>
    <s v="Belanja Barang Operasional"/>
    <s v="BELANJA SEWA"/>
    <s v="GUP"/>
    <s v="NON GAJI"/>
    <x v="475"/>
    <x v="478"/>
    <s v="0011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2"/>
    <n v="365000"/>
    <x v="23"/>
    <x v="7"/>
    <x v="23"/>
    <x v="6"/>
    <x v="25"/>
    <s v="01502/KW/626402/2022"/>
    <x v="6"/>
    <s v="01655/PB/626402/2022"/>
    <x v="67"/>
    <x v="6"/>
    <s v="Belanja Barang Operasional"/>
    <s v="PENGIRIMAN SURAT DINAS POS PUSAT"/>
    <s v="GUP"/>
    <s v="NON GAJI"/>
    <x v="476"/>
    <x v="47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443"/>
    <n v="688000"/>
    <x v="23"/>
    <x v="7"/>
    <x v="23"/>
    <x v="6"/>
    <x v="25"/>
    <s v="01501/KW/626402/2022"/>
    <x v="6"/>
    <s v="01654/PB/626402/2022"/>
    <x v="67"/>
    <x v="6"/>
    <s v="Belanja Barang Operasional"/>
    <s v="PENGIRIMAN SURAT DINAS POS PUSAT"/>
    <s v="GUP"/>
    <s v="NON GAJI"/>
    <x v="477"/>
    <x v="48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4"/>
    <n v="998000"/>
    <x v="23"/>
    <x v="7"/>
    <x v="23"/>
    <x v="6"/>
    <x v="25"/>
    <s v="01500/KW/626402/2022"/>
    <x v="6"/>
    <s v="01653/PB/626402/2022"/>
    <x v="67"/>
    <x v="6"/>
    <s v="Belanja Barang Operasional"/>
    <s v="PERSEDIAAN"/>
    <s v="GUP"/>
    <s v="NON GAJI"/>
    <x v="478"/>
    <x v="48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5"/>
    <n v="998000"/>
    <x v="23"/>
    <x v="7"/>
    <x v="23"/>
    <x v="6"/>
    <x v="25"/>
    <s v="01499/KW/626402/2022"/>
    <x v="6"/>
    <s v="01652/PB/626402/2022"/>
    <x v="67"/>
    <x v="6"/>
    <s v="Belanja Barang Operasional"/>
    <s v="PERSEDIAAN"/>
    <s v="GUP"/>
    <s v="NON GAJI"/>
    <x v="479"/>
    <x v="48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46"/>
    <n v="991000"/>
    <x v="23"/>
    <x v="7"/>
    <x v="23"/>
    <x v="6"/>
    <x v="25"/>
    <s v="01498/KW/626402/2022"/>
    <x v="6"/>
    <s v="01651/PB/626402/2022"/>
    <x v="67"/>
    <x v="6"/>
    <s v="Belanja Barang Operasional"/>
    <s v="PERSEDIAAN"/>
    <s v="GUP"/>
    <s v="NON GAJI"/>
    <x v="480"/>
    <x v="48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447"/>
    <n v="80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447"/>
    <n v="880000"/>
    <x v="23"/>
    <x v="7"/>
    <x v="23"/>
    <x v="6"/>
    <x v="25"/>
    <s v="01497/KW/626402/2022"/>
    <x v="6"/>
    <s v="01650/PB/626402/2022"/>
    <x v="67"/>
    <x v="6"/>
    <s v="Belanja Barang Operasional"/>
    <s v="PERSEDIAAN"/>
    <s v="GUP"/>
    <s v="NON GAJI"/>
    <x v="481"/>
    <x v="48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1"/>
    <s v="000578"/>
    <x v="448"/>
    <n v="40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448"/>
    <n v="5500000"/>
    <x v="23"/>
    <x v="7"/>
    <x v="23"/>
    <x v="6"/>
    <x v="25"/>
    <s v="01496/KW/626402/2022"/>
    <x v="6"/>
    <s v="01649/PB/626402/2022"/>
    <x v="67"/>
    <x v="6"/>
    <s v="Belanja Barang Operasional"/>
    <s v="PERSEDIAAN"/>
    <s v="GUP"/>
    <s v="NON GAJI"/>
    <x v="482"/>
    <x v="485"/>
    <s v="00111/UM/626402/2022"/>
    <n v="941441"/>
    <m/>
    <m/>
    <n v="171171"/>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49"/>
    <n v="1500000"/>
    <x v="23"/>
    <x v="7"/>
    <x v="23"/>
    <x v="6"/>
    <x v="25"/>
    <s v="01495/KW/626402/2022"/>
    <x v="6"/>
    <s v="01648/PB/626402/2022"/>
    <x v="67"/>
    <x v="6"/>
    <s v="Belanja Barang Operasional"/>
    <s v="PERSEDIAAN"/>
    <s v="GUP"/>
    <s v="NON GAJI"/>
    <x v="483"/>
    <x v="48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0"/>
    <n v="1475000"/>
    <x v="23"/>
    <x v="7"/>
    <x v="23"/>
    <x v="6"/>
    <x v="25"/>
    <s v="01494/KW/626402/2022"/>
    <x v="6"/>
    <s v="01647/PB/626402/2022"/>
    <x v="67"/>
    <x v="6"/>
    <s v="Belanja Barang Operasional"/>
    <s v="PERSEDIAAN"/>
    <s v="GUP"/>
    <s v="NON GAJI"/>
    <x v="484"/>
    <x v="48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451"/>
    <n v="1475000"/>
    <x v="23"/>
    <x v="7"/>
    <x v="23"/>
    <x v="6"/>
    <x v="25"/>
    <s v="01493/KW/626402/2022"/>
    <x v="6"/>
    <s v="01646/PB/626402/2022"/>
    <x v="67"/>
    <x v="6"/>
    <s v="Belanja Barang Operasional"/>
    <s v="PERSEDIAAN"/>
    <s v="GUP"/>
    <s v="NON GAJI"/>
    <x v="485"/>
    <x v="48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2"/>
    <n v="999500"/>
    <x v="23"/>
    <x v="7"/>
    <x v="23"/>
    <x v="6"/>
    <x v="25"/>
    <s v="01492/KW/626402/2022"/>
    <x v="6"/>
    <s v="01644/PB/626402/2022"/>
    <x v="67"/>
    <x v="6"/>
    <s v="Belanja Barang Operasional"/>
    <s v="PERSEDIAAN"/>
    <s v="GUP"/>
    <s v="NON GAJI"/>
    <x v="486"/>
    <x v="48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453"/>
    <n v="997500"/>
    <x v="23"/>
    <x v="7"/>
    <x v="23"/>
    <x v="6"/>
    <x v="25"/>
    <s v="01491/KW/626402/2022"/>
    <x v="6"/>
    <s v="01643/PB/626402/2022"/>
    <x v="67"/>
    <x v="6"/>
    <s v="Belanja Barang Operasional"/>
    <s v="PERSEDIAAN"/>
    <s v="GUP"/>
    <s v="NON GAJI"/>
    <x v="487"/>
    <x v="49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4"/>
    <n v="165170"/>
    <x v="23"/>
    <x v="7"/>
    <x v="23"/>
    <x v="6"/>
    <x v="25"/>
    <s v="01490/KW/626402/2022"/>
    <x v="6"/>
    <s v="01637/PB/626402/2022"/>
    <x v="67"/>
    <x v="6"/>
    <s v="Belanja Barang Operasional"/>
    <s v="KEPERLUAN PERKANTORAN"/>
    <s v="GUP"/>
    <s v="NON GAJI"/>
    <x v="488"/>
    <x v="491"/>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5"/>
    <n v="487887"/>
    <x v="23"/>
    <x v="7"/>
    <x v="23"/>
    <x v="6"/>
    <x v="25"/>
    <s v="01489/KW/626402/2022"/>
    <x v="6"/>
    <s v="01636/PB/626402/2022"/>
    <x v="67"/>
    <x v="6"/>
    <s v="Belanja Barang Operasional"/>
    <s v="KEPERLUAN PERKANTORAN"/>
    <s v="GUP"/>
    <s v="NON GAJI"/>
    <x v="489"/>
    <x v="492"/>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456"/>
    <n v="291100"/>
    <x v="23"/>
    <x v="7"/>
    <x v="23"/>
    <x v="6"/>
    <x v="25"/>
    <s v="01488/KW/626402/2022"/>
    <x v="6"/>
    <s v="01635/PB/626402/2022"/>
    <x v="67"/>
    <x v="6"/>
    <s v="Belanja Barang Operasional"/>
    <s v="KEPERLUAN PERKANTORAN"/>
    <s v="GUP"/>
    <s v="NON GAJI"/>
    <x v="490"/>
    <x v="493"/>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7"/>
    <n v="114000"/>
    <x v="23"/>
    <x v="7"/>
    <x v="23"/>
    <x v="6"/>
    <x v="25"/>
    <s v="01487/KW/626402/2022"/>
    <x v="6"/>
    <s v="01634/PB/626402/2022"/>
    <x v="67"/>
    <x v="6"/>
    <s v="Belanja Barang Operasional"/>
    <s v="KEPERLUAN PERKANTORAN"/>
    <s v="GUP"/>
    <s v="NON GAJI"/>
    <x v="491"/>
    <x v="494"/>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458"/>
    <n v="680000"/>
    <x v="23"/>
    <x v="7"/>
    <x v="23"/>
    <x v="6"/>
    <x v="25"/>
    <s v="01486/KW/626402/2022"/>
    <x v="6"/>
    <s v="01633/PB/626402/2022"/>
    <x v="67"/>
    <x v="6"/>
    <s v="Belanja Barang Operasional"/>
    <s v="KEPERLUAN PERKANTORAN"/>
    <s v="GUP"/>
    <s v="NON GAJI"/>
    <x v="492"/>
    <x v="495"/>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59"/>
    <n v="375000"/>
    <x v="23"/>
    <x v="7"/>
    <x v="23"/>
    <x v="6"/>
    <x v="25"/>
    <s v="01485/KW/626402/2022"/>
    <x v="6"/>
    <s v="01632/PB/626402/2022"/>
    <x v="67"/>
    <x v="6"/>
    <s v="Belanja Barang Operasional"/>
    <s v="KEPERLUAN PERKANTORAN"/>
    <s v="GUP"/>
    <s v="NON GAJI"/>
    <x v="493"/>
    <x v="496"/>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60"/>
    <n v="755000"/>
    <x v="23"/>
    <x v="7"/>
    <x v="23"/>
    <x v="6"/>
    <x v="25"/>
    <s v="01484/KW/626402/2022"/>
    <x v="6"/>
    <s v="01631/PB/626402/2022"/>
    <x v="67"/>
    <x v="6"/>
    <s v="Belanja Barang Operasional"/>
    <s v="KEPERLUAN PERKANTORAN"/>
    <s v="GUP"/>
    <s v="NON GAJI"/>
    <x v="494"/>
    <x v="497"/>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1"/>
    <n v="1384500"/>
    <x v="23"/>
    <x v="7"/>
    <x v="23"/>
    <x v="6"/>
    <x v="25"/>
    <s v="01483/KW/626402/2022"/>
    <x v="6"/>
    <s v="01630/PB/626402/2022"/>
    <x v="67"/>
    <x v="6"/>
    <s v="Belanja Barang Operasional"/>
    <s v="KEPERLUAN PERKANTORAN"/>
    <s v="GUP"/>
    <s v="NON GAJI"/>
    <x v="495"/>
    <x v="498"/>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1568000"/>
    <x v="23"/>
    <x v="7"/>
    <x v="23"/>
    <x v="6"/>
    <x v="25"/>
    <s v="01482/KW/626402/2022"/>
    <x v="6"/>
    <s v="01629/PB/626402/2022"/>
    <x v="67"/>
    <x v="6"/>
    <s v="Belanja Barang Operasional"/>
    <s v="KEPERLUAN PERKANTORAN"/>
    <s v="GUP"/>
    <s v="NON GAJI"/>
    <x v="496"/>
    <x v="499"/>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462"/>
    <n v="743200"/>
    <x v="23"/>
    <x v="7"/>
    <x v="23"/>
    <x v="6"/>
    <x v="25"/>
    <s v="01481/KW/626402/2022"/>
    <x v="6"/>
    <s v="01628/PB/626402/2022"/>
    <x v="67"/>
    <x v="6"/>
    <s v="Belanja Barang Operasional"/>
    <s v="KEPERLUAN PERKANTORAN"/>
    <s v="GUP"/>
    <s v="NON GAJI"/>
    <x v="497"/>
    <x v="500"/>
    <s v="001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42"/>
    <n v="666000"/>
    <x v="23"/>
    <x v="7"/>
    <x v="23"/>
    <x v="6"/>
    <x v="25"/>
    <s v="01480/KW/626402/2022"/>
    <x v="6"/>
    <s v="01627/PB/626402/2022"/>
    <x v="67"/>
    <x v="6"/>
    <s v="Belanja Barang Operasional"/>
    <s v="KEPERLUAN PERKANTORAN"/>
    <s v="GUP"/>
    <s v="NON GAJI"/>
    <x v="498"/>
    <x v="50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3"/>
    <n v="430000"/>
    <x v="23"/>
    <x v="7"/>
    <x v="23"/>
    <x v="6"/>
    <x v="25"/>
    <s v="01479/KW/626402/2022"/>
    <x v="6"/>
    <s v="01626/PB/626402/2022"/>
    <x v="67"/>
    <x v="6"/>
    <s v="Belanja Barang Non Operasional"/>
    <s v="PERJALANAN DINAS"/>
    <s v="GUP"/>
    <s v="NON GAJI"/>
    <x v="499"/>
    <x v="50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4"/>
    <n v="430000"/>
    <x v="23"/>
    <x v="7"/>
    <x v="23"/>
    <x v="6"/>
    <x v="25"/>
    <s v="01478/KW/626402/2022"/>
    <x v="6"/>
    <s v="01625/PB/626402/2022"/>
    <x v="67"/>
    <x v="6"/>
    <s v="Belanja Barang Non Operasional"/>
    <s v="PERJALANAN DINAS"/>
    <s v="GUP"/>
    <s v="NON GAJI"/>
    <x v="500"/>
    <x v="50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5"/>
    <n v="533000"/>
    <x v="23"/>
    <x v="7"/>
    <x v="23"/>
    <x v="6"/>
    <x v="25"/>
    <s v="01477/KW/626402/2022"/>
    <x v="6"/>
    <s v="01624/PB/626402/2022"/>
    <x v="67"/>
    <x v="6"/>
    <s v="Belanja Barang Non Operasional"/>
    <s v="PERJALANAN DINAS"/>
    <s v="GUP"/>
    <s v="NON GAJI"/>
    <x v="501"/>
    <x v="50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6"/>
    <n v="430000"/>
    <x v="23"/>
    <x v="7"/>
    <x v="23"/>
    <x v="6"/>
    <x v="25"/>
    <s v="01476/KW/626402/2022"/>
    <x v="6"/>
    <s v="01623/PB/626402/2022"/>
    <x v="67"/>
    <x v="6"/>
    <s v="Belanja Barang Non Operasional"/>
    <s v="PERJALANAN DINAS"/>
    <s v="GUP"/>
    <s v="NON GAJI"/>
    <x v="502"/>
    <x v="50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7"/>
    <n v="430000"/>
    <x v="23"/>
    <x v="7"/>
    <x v="23"/>
    <x v="6"/>
    <x v="25"/>
    <s v="01475/KW/626402/2022"/>
    <x v="6"/>
    <s v="01622/PB/626402/2022"/>
    <x v="67"/>
    <x v="6"/>
    <s v="Belanja Barang Non Operasional"/>
    <s v="PERJALANAN DINAS"/>
    <s v="GUP"/>
    <s v="NON GAJI"/>
    <x v="503"/>
    <x v="50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8"/>
    <n v="430000"/>
    <x v="23"/>
    <x v="7"/>
    <x v="23"/>
    <x v="6"/>
    <x v="25"/>
    <s v="01474/KW/626402/2022"/>
    <x v="6"/>
    <s v="01621/PB/626402/2022"/>
    <x v="67"/>
    <x v="6"/>
    <s v="Belanja Barang Non Operasional"/>
    <s v="PERJALANAN DINAS"/>
    <s v="GUP"/>
    <s v="NON GAJI"/>
    <x v="504"/>
    <x v="50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69"/>
    <n v="597000"/>
    <x v="23"/>
    <x v="7"/>
    <x v="23"/>
    <x v="6"/>
    <x v="25"/>
    <s v="01473/KW/626402/2022"/>
    <x v="6"/>
    <s v="01620/PB/626402/2022"/>
    <x v="67"/>
    <x v="6"/>
    <s v="Belanja Barang Non Operasional"/>
    <s v="PERJALANAN DINAS"/>
    <s v="GUP"/>
    <s v="NON GAJI"/>
    <x v="505"/>
    <x v="50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0"/>
    <n v="258000"/>
    <x v="23"/>
    <x v="7"/>
    <x v="23"/>
    <x v="6"/>
    <x v="25"/>
    <s v="01472/KW/626402/2022"/>
    <x v="6"/>
    <s v="01619/PB/626402/2022"/>
    <x v="67"/>
    <x v="6"/>
    <s v="Belanja Barang Non Operasional"/>
    <s v="PERJALANAN DINAS"/>
    <s v="GUP"/>
    <s v="NON GAJI"/>
    <x v="506"/>
    <x v="50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471"/>
    <n v="210000"/>
    <x v="23"/>
    <x v="7"/>
    <x v="23"/>
    <x v="6"/>
    <x v="25"/>
    <s v="01471/KW/626402/2022"/>
    <x v="6"/>
    <s v="01618/PB/626402/2022"/>
    <x v="67"/>
    <x v="6"/>
    <s v="Belanja Barang Non Operasional"/>
    <s v="PERJALANAN DINAS"/>
    <s v="GUP"/>
    <s v="NON GAJI"/>
    <x v="507"/>
    <x v="51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2"/>
    <n v="1860000"/>
    <x v="23"/>
    <x v="7"/>
    <x v="23"/>
    <x v="6"/>
    <x v="25"/>
    <s v="01470/KW/626402/2022"/>
    <x v="6"/>
    <s v="01617/PB/626402/2022"/>
    <x v="67"/>
    <x v="6"/>
    <s v="Belanja Barang Non Operasional"/>
    <s v="PERJALANAN DINAS"/>
    <s v="GUP"/>
    <s v="NON GAJI"/>
    <x v="508"/>
    <x v="51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473"/>
    <n v="1860000"/>
    <x v="23"/>
    <x v="7"/>
    <x v="23"/>
    <x v="6"/>
    <x v="25"/>
    <s v="01469/KW/626402/2022"/>
    <x v="6"/>
    <s v="01616/PB/626402/2022"/>
    <x v="67"/>
    <x v="6"/>
    <s v="Belanja Barang Non Operasional"/>
    <s v="PERJALANAN DINAS"/>
    <s v="GUP"/>
    <s v="NON GAJI"/>
    <x v="509"/>
    <x v="512"/>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4"/>
    <n v="370000"/>
    <x v="23"/>
    <x v="7"/>
    <x v="23"/>
    <x v="6"/>
    <x v="25"/>
    <s v="01468/KW/626402/2022"/>
    <x v="6"/>
    <s v="01615/PB/626402/2022"/>
    <x v="67"/>
    <x v="6"/>
    <s v="Belanja Barang Non Operasional"/>
    <s v="PERJALANAN DINAS"/>
    <s v="GUP"/>
    <s v="NON GAJI"/>
    <x v="510"/>
    <x v="513"/>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5"/>
    <n v="955000"/>
    <x v="23"/>
    <x v="7"/>
    <x v="23"/>
    <x v="6"/>
    <x v="25"/>
    <s v="01467/KW/626402/2022"/>
    <x v="6"/>
    <s v="01614/PB/626402/2022"/>
    <x v="67"/>
    <x v="6"/>
    <s v="Belanja Barang Non Operasional"/>
    <s v="PERJALANAN DINAS"/>
    <s v="GUP"/>
    <s v="NON GAJI"/>
    <x v="511"/>
    <x v="514"/>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6"/>
    <n v="370000"/>
    <x v="23"/>
    <x v="7"/>
    <x v="23"/>
    <x v="6"/>
    <x v="25"/>
    <s v="01466/KW/626402/2022"/>
    <x v="6"/>
    <s v="01613/PB/626402/2022"/>
    <x v="67"/>
    <x v="6"/>
    <s v="Belanja Barang Non Operasional"/>
    <s v="PERJALANAN DINAS"/>
    <s v="GUP"/>
    <s v="NON GAJI"/>
    <x v="512"/>
    <x v="515"/>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477"/>
    <n v="667050"/>
    <x v="23"/>
    <x v="7"/>
    <x v="23"/>
    <x v="6"/>
    <x v="25"/>
    <s v="01465/KW/626402/2022"/>
    <x v="6"/>
    <s v="01612/PB/626402/2022"/>
    <x v="67"/>
    <x v="6"/>
    <s v="Belanja Barang Non Operasional"/>
    <s v="PERJALANAN DINAS"/>
    <s v="GUP"/>
    <s v="NON GAJI"/>
    <x v="513"/>
    <x v="516"/>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8"/>
    <n v="370000"/>
    <x v="23"/>
    <x v="7"/>
    <x v="23"/>
    <x v="6"/>
    <x v="25"/>
    <s v="01464/KW/626402/2022"/>
    <x v="6"/>
    <s v="01611/PB/626402/2022"/>
    <x v="67"/>
    <x v="6"/>
    <s v="Belanja Barang Non Operasional"/>
    <s v="PERJALANAN DINAS"/>
    <s v="GUP"/>
    <s v="NON GAJI"/>
    <x v="514"/>
    <x v="517"/>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79"/>
    <n v="370000"/>
    <x v="23"/>
    <x v="7"/>
    <x v="23"/>
    <x v="6"/>
    <x v="25"/>
    <s v="01463/KW/626402/2022"/>
    <x v="6"/>
    <s v="01610/PB/626402/2022"/>
    <x v="67"/>
    <x v="6"/>
    <s v="Belanja Barang Non Operasional"/>
    <s v="PERJALANAN DINAS"/>
    <s v="GUP"/>
    <s v="NON GAJI"/>
    <x v="515"/>
    <x v="518"/>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480"/>
    <n v="979000"/>
    <x v="23"/>
    <x v="7"/>
    <x v="23"/>
    <x v="6"/>
    <x v="25"/>
    <s v="01462/KW/626402/2022"/>
    <x v="6"/>
    <s v="01609/PB/626402/2022"/>
    <x v="67"/>
    <x v="6"/>
    <s v="Belanja Barang Non Operasional"/>
    <s v="PERJALANAN DINAS"/>
    <s v="GUP"/>
    <s v="NON GAJI"/>
    <x v="516"/>
    <x v="519"/>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1"/>
    <n v="1190000"/>
    <x v="23"/>
    <x v="7"/>
    <x v="23"/>
    <x v="6"/>
    <x v="25"/>
    <s v="01461/KW/626402/2022"/>
    <x v="6"/>
    <s v="01608/PB/626402/2022"/>
    <x v="67"/>
    <x v="6"/>
    <s v="Belanja Barang Non Operasional"/>
    <s v="PERJALANAN DINAS"/>
    <s v="GUP"/>
    <s v="NON GAJI"/>
    <x v="517"/>
    <x v="520"/>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482"/>
    <n v="1853500"/>
    <x v="23"/>
    <x v="7"/>
    <x v="23"/>
    <x v="6"/>
    <x v="25"/>
    <s v="01460/KW/626402/2022"/>
    <x v="6"/>
    <s v="01607/PB/626402/2022"/>
    <x v="67"/>
    <x v="6"/>
    <s v="Belanja Barang Non Operasional"/>
    <s v="PERJALANAN DINAS"/>
    <s v="GUP"/>
    <s v="NON GAJI"/>
    <x v="518"/>
    <x v="521"/>
    <s v="001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1219. Belanja Barang Non Operasional Lainnya"/>
    <x v="18"/>
    <x v="0"/>
    <x v="1"/>
    <x v="2"/>
    <x v="27"/>
    <s v="000695"/>
    <x v="132"/>
    <n v="252014"/>
    <x v="23"/>
    <x v="7"/>
    <x v="23"/>
    <x v="6"/>
    <x v="25"/>
    <s v="01458/KW/626402/2022"/>
    <x v="6"/>
    <s v="01605/PB/626402/2022"/>
    <x v="67"/>
    <x v="6"/>
    <s v="Belanja Barang Non Operasional"/>
    <s v="NON OPS LAINNYA"/>
    <s v="GUP"/>
    <s v="NON GAJI"/>
    <x v="519"/>
    <x v="522"/>
    <s v="0011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483"/>
    <n v="1450000"/>
    <x v="24"/>
    <x v="7"/>
    <x v="24"/>
    <x v="6"/>
    <x v="26"/>
    <s v="01455/KW/626402/2022"/>
    <x v="6"/>
    <s v="01602/PB/626402/2022"/>
    <x v="67"/>
    <x v="6"/>
    <s v="Belanja Barang Non Operasional"/>
    <s v="BELANJA BAHAN"/>
    <s v="GUP"/>
    <s v="NON GAJI"/>
    <x v="520"/>
    <x v="523"/>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484"/>
    <n v="994500"/>
    <x v="24"/>
    <x v="7"/>
    <x v="24"/>
    <x v="6"/>
    <x v="26"/>
    <s v="01454/KW/626402/2022"/>
    <x v="6"/>
    <s v="01601/PB/626402/2022"/>
    <x v="67"/>
    <x v="6"/>
    <s v="Belanja Barang Non Operasional"/>
    <s v="BELANJA BAHAN"/>
    <s v="GUP"/>
    <s v="NON GAJI"/>
    <x v="521"/>
    <x v="524"/>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485"/>
    <n v="1495000"/>
    <x v="24"/>
    <x v="7"/>
    <x v="24"/>
    <x v="6"/>
    <x v="26"/>
    <s v="01453/KW/626402/2022"/>
    <x v="6"/>
    <s v="01600/PB/626402/2022"/>
    <x v="67"/>
    <x v="6"/>
    <s v="Belanja Barang Non Operasional"/>
    <s v="BELANJA BAHAN"/>
    <s v="GUP"/>
    <s v="NON GAJI"/>
    <x v="522"/>
    <x v="525"/>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486"/>
    <n v="1000000"/>
    <x v="24"/>
    <x v="7"/>
    <x v="24"/>
    <x v="6"/>
    <x v="26"/>
    <s v="01452/KW/626402/2022"/>
    <x v="6"/>
    <s v="01599/PB/626402/2022"/>
    <x v="67"/>
    <x v="6"/>
    <s v="Belanja Barang Non Operasional"/>
    <s v="BELANJA BAHAN"/>
    <s v="GUP"/>
    <s v="NON GAJI"/>
    <x v="523"/>
    <x v="526"/>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487"/>
    <n v="1500000"/>
    <x v="24"/>
    <x v="7"/>
    <x v="24"/>
    <x v="6"/>
    <x v="26"/>
    <s v="01451/KW/626402/2022"/>
    <x v="6"/>
    <s v="01598/PB/626402/2022"/>
    <x v="67"/>
    <x v="6"/>
    <s v="Belanja Barang Non Operasional"/>
    <s v="BELANJA BAHAN"/>
    <s v="GUP"/>
    <s v="NON GAJI"/>
    <x v="524"/>
    <x v="527"/>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4"/>
    <x v="7"/>
    <x v="24"/>
    <x v="6"/>
    <x v="26"/>
    <s v="01450/KW/626402/2022"/>
    <x v="6"/>
    <s v="01597/PB/626402/2022"/>
    <x v="67"/>
    <x v="6"/>
    <s v="Belanja Barang Non Operasional"/>
    <s v="BELANJA BAHAN"/>
    <s v="GUP"/>
    <s v="NON GAJI"/>
    <x v="525"/>
    <x v="528"/>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489"/>
    <n v="1450000"/>
    <x v="24"/>
    <x v="7"/>
    <x v="24"/>
    <x v="6"/>
    <x v="26"/>
    <s v="01449/KW/626402/2022"/>
    <x v="6"/>
    <s v="01596/PB/626402/2022"/>
    <x v="67"/>
    <x v="6"/>
    <s v="Belanja Barang Non Operasional"/>
    <s v="BELANJA BAHAN"/>
    <s v="GUP"/>
    <s v="NON GAJI"/>
    <x v="526"/>
    <x v="529"/>
    <s v="001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490"/>
    <n v="994000"/>
    <x v="24"/>
    <x v="7"/>
    <x v="24"/>
    <x v="6"/>
    <x v="26"/>
    <s v="01448/KW/626402/2022"/>
    <x v="6"/>
    <s v="01595/PB/626402/2022"/>
    <x v="67"/>
    <x v="6"/>
    <s v="Belanja Barang Non Operasional"/>
    <s v="BELANJA BAHAN"/>
    <s v="GUP"/>
    <s v="NON GAJI"/>
    <x v="527"/>
    <x v="530"/>
    <s v="001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491"/>
    <n v="300383"/>
    <x v="24"/>
    <x v="7"/>
    <x v="24"/>
    <x v="6"/>
    <x v="26"/>
    <s v="01447/KW/626402/2022"/>
    <x v="6"/>
    <s v="01594/PB/626402/2022"/>
    <x v="67"/>
    <x v="6"/>
    <s v="Belanja Barang Non Operasional"/>
    <s v="NON OPS LAINNYA"/>
    <s v="GUP"/>
    <s v="NON GAJI"/>
    <x v="528"/>
    <x v="531"/>
    <s v="0011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492"/>
    <n v="1485000"/>
    <x v="25"/>
    <x v="7"/>
    <x v="25"/>
    <x v="6"/>
    <x v="27"/>
    <s v="01623/KW/626402/2022"/>
    <x v="7"/>
    <s v="01762/PB/626402/2022"/>
    <x v="68"/>
    <x v="7"/>
    <s v="Belanja Barang Non Operasional"/>
    <s v="BELANJA BAHAN"/>
    <s v="GTUP NIHIL"/>
    <s v="LAINNYA"/>
    <x v="529"/>
    <x v="532"/>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493"/>
    <n v="1422500"/>
    <x v="25"/>
    <x v="7"/>
    <x v="25"/>
    <x v="6"/>
    <x v="27"/>
    <s v="01649/KW/626402/2022"/>
    <x v="7"/>
    <s v="01788/PB/626402/2022"/>
    <x v="68"/>
    <x v="7"/>
    <s v="Belanja Barang Non Operasional"/>
    <s v="BELANJA BAHAN"/>
    <s v="GTUP NIHIL"/>
    <s v="LAINNYA"/>
    <x v="530"/>
    <x v="533"/>
    <s v="00110/UM/626402/2022"/>
    <m/>
    <m/>
    <m/>
    <n v="2845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494"/>
    <n v="1480000"/>
    <x v="25"/>
    <x v="7"/>
    <x v="25"/>
    <x v="6"/>
    <x v="27"/>
    <s v="01624/KW/626402/2022"/>
    <x v="7"/>
    <s v="01763/PB/626402/2022"/>
    <x v="68"/>
    <x v="7"/>
    <s v="Belanja Barang Non Operasional"/>
    <s v="BELANJA BAHAN"/>
    <s v="GTUP NIHIL"/>
    <s v="LAINNYA"/>
    <x v="531"/>
    <x v="534"/>
    <s v="001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493"/>
    <n v="1468550"/>
    <x v="25"/>
    <x v="7"/>
    <x v="25"/>
    <x v="6"/>
    <x v="27"/>
    <s v="01650/KW/626402/2022"/>
    <x v="7"/>
    <s v="01789/PB/626402/2022"/>
    <x v="68"/>
    <x v="7"/>
    <s v="Belanja Barang Non Operasional"/>
    <s v="BELANJA BAHAN"/>
    <s v="GTUP NIHIL"/>
    <s v="LAINNYA"/>
    <x v="532"/>
    <x v="535"/>
    <s v="00110/UM/626402/2022"/>
    <m/>
    <m/>
    <m/>
    <n v="29371"/>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5"/>
    <n v="3748500"/>
    <x v="25"/>
    <x v="7"/>
    <x v="25"/>
    <x v="6"/>
    <x v="27"/>
    <s v="01638/KW/626402/2022"/>
    <x v="7"/>
    <s v="01777/PB/626402/2022"/>
    <x v="68"/>
    <x v="7"/>
    <s v="Belanja Barang Non Operasional"/>
    <s v="PERJALANAN DINAS"/>
    <s v="GTUP NIHIL"/>
    <s v="LAINNYA"/>
    <x v="533"/>
    <x v="536"/>
    <s v="0010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496"/>
    <n v="5496000"/>
    <x v="25"/>
    <x v="7"/>
    <x v="25"/>
    <x v="6"/>
    <x v="27"/>
    <s v="01639/KW/626402/2022"/>
    <x v="7"/>
    <s v="01778/PB/626402/2022"/>
    <x v="68"/>
    <x v="7"/>
    <s v="Belanja Barang Non Operasional"/>
    <s v="PERJALANAN DINAS"/>
    <s v="GTUP NIHIL"/>
    <s v="LAINNYA"/>
    <x v="534"/>
    <x v="537"/>
    <s v="0010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497"/>
    <n v="1490000"/>
    <x v="25"/>
    <x v="7"/>
    <x v="25"/>
    <x v="6"/>
    <x v="28"/>
    <s v="01737/KW/626402/2022"/>
    <x v="7"/>
    <s v="01905/PB/626402/2022"/>
    <x v="68"/>
    <x v="7"/>
    <s v="Belanja Barang Non Operasional"/>
    <s v="PERSEDIAAN"/>
    <s v="GTUP NIHIL"/>
    <s v="LAINNYA"/>
    <x v="535"/>
    <x v="538"/>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498"/>
    <n v="1000000"/>
    <x v="25"/>
    <x v="7"/>
    <x v="25"/>
    <x v="6"/>
    <x v="28"/>
    <s v="01736/KW/626402/2022"/>
    <x v="7"/>
    <s v="01903/PB/626402/2022"/>
    <x v="68"/>
    <x v="7"/>
    <s v="Belanja Barang Non Operasional"/>
    <s v="PERSEDIAAN"/>
    <s v="GTUP NIHIL"/>
    <s v="LAINNYA"/>
    <x v="536"/>
    <x v="539"/>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499"/>
    <n v="280000"/>
    <x v="25"/>
    <x v="7"/>
    <x v="25"/>
    <x v="6"/>
    <x v="28"/>
    <s v="01735/KW/626402/2022"/>
    <x v="7"/>
    <s v="01874/PB/626402/2022"/>
    <x v="68"/>
    <x v="7"/>
    <s v="Belanja Barang Non Operasional"/>
    <s v="PERJALANAN DINAS"/>
    <s v="GTUP NIHIL"/>
    <s v="LAINNYA"/>
    <x v="537"/>
    <x v="540"/>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4/KW/626402/2022"/>
    <x v="7"/>
    <s v="01873/PB/626402/2022"/>
    <x v="68"/>
    <x v="7"/>
    <s v="Belanja Barang Non Operasional"/>
    <s v="PERJALANAN DINAS"/>
    <s v="GTUP NIHIL"/>
    <s v="LAINNYA"/>
    <x v="538"/>
    <x v="541"/>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501"/>
    <n v="961000"/>
    <x v="25"/>
    <x v="7"/>
    <x v="25"/>
    <x v="6"/>
    <x v="27"/>
    <s v="01651/KW/626402/2022"/>
    <x v="7"/>
    <s v="01790/PB/626402/2022"/>
    <x v="68"/>
    <x v="7"/>
    <s v="Belanja Barang Non Operasional"/>
    <s v="PERSEDIAAN"/>
    <s v="GTUP NIHIL"/>
    <s v="LAINNYA"/>
    <x v="539"/>
    <x v="542"/>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2"/>
    <n v="280000"/>
    <x v="25"/>
    <x v="7"/>
    <x v="25"/>
    <x v="6"/>
    <x v="28"/>
    <s v="01733/KW/626402/2022"/>
    <x v="7"/>
    <s v="01872/PB/626402/2022"/>
    <x v="68"/>
    <x v="7"/>
    <s v="Belanja Barang Non Operasional"/>
    <s v="PERJALANAN DINAS"/>
    <s v="GTUP NIHIL"/>
    <s v="LAINNYA"/>
    <x v="540"/>
    <x v="543"/>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503"/>
    <n v="1430000"/>
    <x v="25"/>
    <x v="7"/>
    <x v="25"/>
    <x v="6"/>
    <x v="27"/>
    <s v="01652/KW/626402/2022"/>
    <x v="7"/>
    <s v="01791/PB/626402/2022"/>
    <x v="68"/>
    <x v="7"/>
    <s v="Belanja Barang Non Operasional"/>
    <s v="PERSEDIAAN"/>
    <s v="GTUP NIHIL"/>
    <s v="LAINNYA"/>
    <x v="541"/>
    <x v="544"/>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0"/>
    <n v="280000"/>
    <x v="25"/>
    <x v="7"/>
    <x v="25"/>
    <x v="6"/>
    <x v="28"/>
    <s v="01732/KW/626402/2022"/>
    <x v="7"/>
    <s v="01871/PB/626402/2022"/>
    <x v="68"/>
    <x v="7"/>
    <s v="Belanja Barang Non Operasional"/>
    <s v="PERJALANAN DINAS"/>
    <s v="GTUP NIHIL"/>
    <s v="LAINNYA"/>
    <x v="542"/>
    <x v="545"/>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4"/>
    <n v="950000"/>
    <x v="25"/>
    <x v="7"/>
    <x v="25"/>
    <x v="6"/>
    <x v="28"/>
    <s v="01578/KW/626402/2022"/>
    <x v="7"/>
    <s v="01717/PB/626402/2022"/>
    <x v="68"/>
    <x v="7"/>
    <s v="Belanja Barang Non Operasional"/>
    <s v="PERSEDIAAN"/>
    <s v="GTUP NIHIL"/>
    <s v="LAINNYA"/>
    <x v="543"/>
    <x v="546"/>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1/KW/626402/2022"/>
    <x v="7"/>
    <s v="01870/PB/626402/2022"/>
    <x v="68"/>
    <x v="7"/>
    <s v="Belanja Barang Non Operasional"/>
    <s v="PERJALANAN DINAS"/>
    <s v="GTUP NIHIL"/>
    <s v="LAINNYA"/>
    <x v="544"/>
    <x v="547"/>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506"/>
    <n v="963000"/>
    <x v="25"/>
    <x v="7"/>
    <x v="25"/>
    <x v="6"/>
    <x v="28"/>
    <s v="01579/KW/626402/2022"/>
    <x v="7"/>
    <s v="01718/PB/626402/2022"/>
    <x v="68"/>
    <x v="7"/>
    <s v="Belanja Barang Non Operasional"/>
    <s v="PERSEDIAAN"/>
    <s v="GTUP NIHIL"/>
    <s v="LAINNYA"/>
    <x v="545"/>
    <x v="548"/>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505"/>
    <n v="280000"/>
    <x v="25"/>
    <x v="7"/>
    <x v="25"/>
    <x v="6"/>
    <x v="28"/>
    <s v="01730/KW/626402/2022"/>
    <x v="7"/>
    <s v="01869/PB/626402/2022"/>
    <x v="68"/>
    <x v="7"/>
    <s v="Belanja Barang Non Operasional"/>
    <s v="PERJALANAN DINAS"/>
    <s v="GTUP NIHIL"/>
    <s v="LAINNYA"/>
    <x v="546"/>
    <x v="549"/>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7"/>
    <n v="1480000"/>
    <x v="25"/>
    <x v="7"/>
    <x v="25"/>
    <x v="6"/>
    <x v="28"/>
    <s v="01580/KW/626402/2022"/>
    <x v="7"/>
    <s v="01719/PB/626402/2022"/>
    <x v="68"/>
    <x v="7"/>
    <s v="Belanja Barang Non Operasional"/>
    <s v="PERSEDIAAN"/>
    <s v="GTUP NIHIL"/>
    <s v="LAINNYA"/>
    <x v="547"/>
    <x v="550"/>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1796000"/>
    <x v="25"/>
    <x v="7"/>
    <x v="25"/>
    <x v="6"/>
    <x v="28"/>
    <s v="01729/KW/626402/2022"/>
    <x v="7"/>
    <s v="01868/PB/626402/2022"/>
    <x v="68"/>
    <x v="7"/>
    <s v="Belanja Barang Non Operasional"/>
    <s v="PERJALANAN DINAS"/>
    <s v="GTUP NIHIL"/>
    <s v="LAINNYA"/>
    <x v="548"/>
    <x v="551"/>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509"/>
    <n v="1480000"/>
    <x v="25"/>
    <x v="7"/>
    <x v="25"/>
    <x v="6"/>
    <x v="28"/>
    <s v="01581/KW/626402/2022"/>
    <x v="7"/>
    <s v="01720/PB/626402/2022"/>
    <x v="68"/>
    <x v="7"/>
    <s v="Belanja Barang Non Operasional"/>
    <s v="PERSEDIAAN"/>
    <s v="GTUP NIHIL"/>
    <s v="LAINNYA"/>
    <x v="549"/>
    <x v="552"/>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08"/>
    <n v="639000"/>
    <x v="25"/>
    <x v="7"/>
    <x v="25"/>
    <x v="6"/>
    <x v="28"/>
    <s v=":"/>
    <x v="7"/>
    <s v="01867/PB/626402/2022"/>
    <x v="68"/>
    <x v="7"/>
    <s v="Belanja Barang Non Operasional"/>
    <s v="PERJALANAN DINAS"/>
    <s v="GTUP NIHIL"/>
    <s v="LAINNYA"/>
    <x v="108"/>
    <x v="553"/>
    <s v="00107/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0"/>
    <n v="3392582"/>
    <x v="25"/>
    <x v="7"/>
    <x v="25"/>
    <x v="6"/>
    <x v="28"/>
    <s v="01727/KW/626402/2022"/>
    <x v="7"/>
    <s v="01866/PB/626402/2022"/>
    <x v="68"/>
    <x v="7"/>
    <s v="Belanja Barang Non Operasional"/>
    <s v="PERJALANAN DINAS"/>
    <s v="GTUP NIHIL"/>
    <s v="LAINNYA"/>
    <x v="550"/>
    <x v="55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1"/>
    <n v="682000"/>
    <x v="25"/>
    <x v="7"/>
    <x v="25"/>
    <x v="6"/>
    <x v="27"/>
    <s v="01657/KW/626402/2022"/>
    <x v="7"/>
    <s v="01796/PB/626402/2022"/>
    <x v="68"/>
    <x v="7"/>
    <s v="Belanja Barang Non Operasional"/>
    <s v="BELANJA BAHAN"/>
    <s v="GTUP NIHIL"/>
    <s v="LAINNYA"/>
    <x v="551"/>
    <x v="55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4111. Belanja Perjalanan Dinas Biasa"/>
    <x v="11"/>
    <x v="0"/>
    <x v="0"/>
    <x v="1"/>
    <x v="14"/>
    <s v="001184"/>
    <x v="512"/>
    <n v="3213686"/>
    <x v="25"/>
    <x v="7"/>
    <x v="25"/>
    <x v="6"/>
    <x v="28"/>
    <s v="01726/KW/626402/2022"/>
    <x v="7"/>
    <s v="01865/PB/626402/2022"/>
    <x v="68"/>
    <x v="7"/>
    <s v="Belanja Barang Non Operasional"/>
    <s v="PERJALANAN DINAS"/>
    <s v="GTUP NIHIL"/>
    <s v="LAINNYA"/>
    <x v="552"/>
    <x v="55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3"/>
    <n v="1457000"/>
    <x v="25"/>
    <x v="7"/>
    <x v="25"/>
    <x v="6"/>
    <x v="27"/>
    <s v="01658/KW/626402/2022"/>
    <x v="7"/>
    <s v="01797/PB/626402/2022"/>
    <x v="68"/>
    <x v="7"/>
    <s v="Belanja Barang Non Operasional"/>
    <s v="BELANJA BAHAN"/>
    <s v="GTUP NIHIL"/>
    <s v="LAINNYA"/>
    <x v="553"/>
    <x v="55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01725/KW/626402/2022"/>
    <x v="7"/>
    <s v="01864/PB/626402/2022"/>
    <x v="68"/>
    <x v="7"/>
    <s v="Belanja Barang Non Operasional"/>
    <s v="PERJALANAN DINAS"/>
    <s v="GTUP NIHIL"/>
    <s v="LAINNYA"/>
    <x v="554"/>
    <x v="55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5"/>
    <n v="682000"/>
    <x v="25"/>
    <x v="7"/>
    <x v="25"/>
    <x v="6"/>
    <x v="27"/>
    <s v="01659/KW/626402/2022"/>
    <x v="7"/>
    <s v="01798/PB/626402/2022"/>
    <x v="68"/>
    <x v="7"/>
    <s v="Belanja Barang Non Operasional"/>
    <s v="BELANJA BAHAN"/>
    <s v="GTUP NIHIL"/>
    <s v="LAINNYA"/>
    <x v="555"/>
    <x v="55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6"/>
    <n v="280000"/>
    <x v="25"/>
    <x v="7"/>
    <x v="25"/>
    <x v="6"/>
    <x v="28"/>
    <s v="01724/KW/626402/2022"/>
    <x v="7"/>
    <s v="01863/PB/626402/2022"/>
    <x v="68"/>
    <x v="7"/>
    <s v="Belanja Barang Non Operasional"/>
    <s v="PERJALANAN DINAS"/>
    <s v="GTUP NIHIL"/>
    <s v="LAINNYA"/>
    <x v="556"/>
    <x v="56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7"/>
    <n v="1457000"/>
    <x v="25"/>
    <x v="7"/>
    <x v="25"/>
    <x v="6"/>
    <x v="27"/>
    <s v="01660/KW/626402/2022"/>
    <x v="7"/>
    <s v="01799/PB/626402/2022"/>
    <x v="68"/>
    <x v="7"/>
    <s v="Belanja Barang Non Operasional"/>
    <s v="BELANJA BAHAN"/>
    <s v="GTUP NIHIL"/>
    <s v="LAINNYA"/>
    <x v="557"/>
    <x v="561"/>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
    <x v="7"/>
    <s v="01862/PB/626402/2022"/>
    <x v="68"/>
    <x v="7"/>
    <s v="Belanja Barang Non Operasional"/>
    <s v="PERJALANAN DINAS"/>
    <s v="GTUP NIHIL"/>
    <s v="LAINNYA"/>
    <x v="108"/>
    <x v="56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19"/>
    <n v="748000"/>
    <x v="25"/>
    <x v="7"/>
    <x v="25"/>
    <x v="6"/>
    <x v="27"/>
    <s v="01661/KW/626402/2022"/>
    <x v="7"/>
    <s v="01800/PB/626402/2022"/>
    <x v="68"/>
    <x v="7"/>
    <s v="Belanja Barang Non Operasional"/>
    <s v="BELANJA BAHAN"/>
    <s v="GTUP NIHIL"/>
    <s v="LAINNYA"/>
    <x v="558"/>
    <x v="563"/>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0"/>
    <n v="280000"/>
    <x v="25"/>
    <x v="7"/>
    <x v="25"/>
    <x v="6"/>
    <x v="28"/>
    <s v="01722/KW/626402/2022"/>
    <x v="7"/>
    <s v="01861/PB/626402/2022"/>
    <x v="68"/>
    <x v="7"/>
    <s v="Belanja Barang Non Operasional"/>
    <s v="PERJALANAN DINAS"/>
    <s v="GTUP NIHIL"/>
    <s v="LAINNYA"/>
    <x v="559"/>
    <x v="56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1"/>
    <n v="1598000"/>
    <x v="25"/>
    <x v="7"/>
    <x v="25"/>
    <x v="6"/>
    <x v="27"/>
    <s v="01662/KW/626402/2022"/>
    <x v="7"/>
    <s v="01801/PB/626402/2022"/>
    <x v="68"/>
    <x v="7"/>
    <s v="Belanja Barang Non Operasional"/>
    <s v="BELANJA BAHAN"/>
    <s v="GTUP NIHIL"/>
    <s v="LAINNYA"/>
    <x v="560"/>
    <x v="565"/>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60/PB/626402/2022"/>
    <x v="68"/>
    <x v="7"/>
    <s v="Belanja Barang Non Operasional"/>
    <s v="PERJALANAN DINAS"/>
    <s v="GTUP NIHIL"/>
    <s v="LAINNYA"/>
    <x v="108"/>
    <x v="56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2"/>
    <n v="748000"/>
    <x v="25"/>
    <x v="7"/>
    <x v="25"/>
    <x v="6"/>
    <x v="27"/>
    <s v="01663/KW/626402/2022"/>
    <x v="7"/>
    <s v="01802/PB/626402/2022"/>
    <x v="68"/>
    <x v="7"/>
    <s v="Belanja Barang Non Operasional"/>
    <s v="BELANJA BAHAN"/>
    <s v="GTUP NIHIL"/>
    <s v="LAINNYA"/>
    <x v="561"/>
    <x v="56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3"/>
    <n v="280000"/>
    <x v="25"/>
    <x v="7"/>
    <x v="25"/>
    <x v="6"/>
    <x v="28"/>
    <s v="01720/KW/626402/2022"/>
    <x v="7"/>
    <s v="01859/PB/626402/2022"/>
    <x v="68"/>
    <x v="7"/>
    <s v="Belanja Barang Non Operasional"/>
    <s v="PERJALANAN DINAS"/>
    <s v="GTUP NIHIL"/>
    <s v="LAINNYA"/>
    <x v="562"/>
    <x v="56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524"/>
    <n v="1598000"/>
    <x v="25"/>
    <x v="7"/>
    <x v="25"/>
    <x v="6"/>
    <x v="27"/>
    <s v="01664/KW/626402/2022"/>
    <x v="7"/>
    <s v="01803/PB/626402/2022"/>
    <x v="68"/>
    <x v="7"/>
    <s v="Belanja Barang Non Operasional"/>
    <s v="BELANJA BAHAN"/>
    <s v="GTUP NIHIL"/>
    <s v="LAINNYA"/>
    <x v="563"/>
    <x v="56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8"/>
    <n v="280000"/>
    <x v="25"/>
    <x v="7"/>
    <x v="25"/>
    <x v="6"/>
    <x v="28"/>
    <s v="01719/KW/626402/2022"/>
    <x v="7"/>
    <s v="01858/PB/626402/2022"/>
    <x v="68"/>
    <x v="7"/>
    <s v="Belanja Barang Non Operasional"/>
    <s v="PERJALANAN DINAS"/>
    <s v="GTUP NIHIL"/>
    <s v="LAINNYA"/>
    <x v="564"/>
    <x v="57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5"/>
    <n v="1440000"/>
    <x v="25"/>
    <x v="7"/>
    <x v="25"/>
    <x v="6"/>
    <x v="28"/>
    <s v="01582/KW/626402/2022"/>
    <x v="7"/>
    <s v="01721/PB/626402/2022"/>
    <x v="68"/>
    <x v="7"/>
    <s v="Belanja Barang Non Operasional"/>
    <s v="BELANJA BAHAN"/>
    <s v="GTUP NIHIL"/>
    <s v="LAINNYA"/>
    <x v="565"/>
    <x v="571"/>
    <s v="00108/UM/626402/2022"/>
    <m/>
    <m/>
    <m/>
    <n v="28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6"/>
    <n v="280000"/>
    <x v="25"/>
    <x v="7"/>
    <x v="25"/>
    <x v="6"/>
    <x v="28"/>
    <s v="01718/KW/626402/2022"/>
    <x v="7"/>
    <s v="01857/PB/626402/2022"/>
    <x v="68"/>
    <x v="7"/>
    <s v="Belanja Barang Non Operasional"/>
    <s v="PERJALANAN DINAS"/>
    <s v="GTUP NIHIL"/>
    <s v="LAINNYA"/>
    <x v="566"/>
    <x v="57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527"/>
    <n v="1493500"/>
    <x v="25"/>
    <x v="7"/>
    <x v="25"/>
    <x v="6"/>
    <x v="28"/>
    <s v="01583/KW/626402/2022"/>
    <x v="7"/>
    <s v="01722/PB/626402/2022"/>
    <x v="68"/>
    <x v="7"/>
    <s v="Belanja Barang Non Operasional"/>
    <s v="BELANJA BAHAN"/>
    <s v="GTUP NIHIL"/>
    <s v="LAINNYA"/>
    <x v="567"/>
    <x v="573"/>
    <s v="00108/UM/626402/2022"/>
    <m/>
    <m/>
    <m/>
    <n v="2987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14"/>
    <n v="280000"/>
    <x v="25"/>
    <x v="7"/>
    <x v="25"/>
    <x v="6"/>
    <x v="28"/>
    <s v=":"/>
    <x v="7"/>
    <s v="01856/PB/626402/2022"/>
    <x v="68"/>
    <x v="7"/>
    <s v="Belanja Barang Non Operasional"/>
    <s v="PERJALANAN DINAS"/>
    <s v="GTUP NIHIL"/>
    <s v="LAINNYA"/>
    <x v="108"/>
    <x v="57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73"/>
    <s v="000197"/>
    <x v="528"/>
    <n v="3960000"/>
    <x v="25"/>
    <x v="7"/>
    <x v="25"/>
    <x v="6"/>
    <x v="27"/>
    <s v="01665/KW/626402/2022"/>
    <x v="7"/>
    <s v="01804/PB/626402/2022"/>
    <x v="68"/>
    <x v="7"/>
    <s v="Belanja Barang Non Operasional"/>
    <s v="NON OPS LAINNYA"/>
    <s v="GTUP NIHIL"/>
    <s v="LAINNYA"/>
    <x v="568"/>
    <x v="575"/>
    <s v="00110/UM/626402/2022"/>
    <n v="392432"/>
    <m/>
    <n v="53514"/>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29"/>
    <n v="3080169"/>
    <x v="25"/>
    <x v="7"/>
    <x v="25"/>
    <x v="6"/>
    <x v="28"/>
    <s v="01716/KW/626402/2022"/>
    <x v="7"/>
    <s v="01855/PB/626402/2022"/>
    <x v="68"/>
    <x v="7"/>
    <s v="Belanja Barang Non Operasional"/>
    <s v="PERJALANAN DINAS"/>
    <s v="GTUP NIHIL"/>
    <s v="LAINNYA"/>
    <x v="569"/>
    <x v="57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530"/>
    <n v="983500"/>
    <x v="25"/>
    <x v="7"/>
    <x v="25"/>
    <x v="6"/>
    <x v="27"/>
    <s v="01653/KW/626402/2022"/>
    <x v="7"/>
    <s v="01792/PB/626402/2022"/>
    <x v="68"/>
    <x v="7"/>
    <s v="Belanja Barang Non Operasional"/>
    <s v="PERSEDIAAN"/>
    <s v="GTUP NIHIL"/>
    <s v="LAINNYA"/>
    <x v="570"/>
    <x v="577"/>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4111. Belanja Perjalanan Dinas Biasa"/>
    <x v="78"/>
    <x v="0"/>
    <x v="0"/>
    <x v="1"/>
    <x v="51"/>
    <s v="001167"/>
    <x v="531"/>
    <n v="3101383"/>
    <x v="25"/>
    <x v="7"/>
    <x v="25"/>
    <x v="6"/>
    <x v="28"/>
    <s v="01715/KW/626402/2022"/>
    <x v="7"/>
    <s v="01854/PB/626402/2022"/>
    <x v="68"/>
    <x v="7"/>
    <s v="Belanja Barang Non Operasional"/>
    <s v="PERJALANAN DINAS"/>
    <s v="GTUP NIHIL"/>
    <s v="LAINNYA"/>
    <x v="571"/>
    <x v="57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532"/>
    <n v="1470000"/>
    <x v="25"/>
    <x v="7"/>
    <x v="25"/>
    <x v="6"/>
    <x v="27"/>
    <s v="01654/KW/626402/2022"/>
    <x v="7"/>
    <s v="01793/PB/626402/2022"/>
    <x v="68"/>
    <x v="7"/>
    <s v="Belanja Barang Non Operasional"/>
    <s v="PERSEDIAAN"/>
    <s v="GTUP NIHIL"/>
    <s v="LAINNYA"/>
    <x v="572"/>
    <x v="579"/>
    <s v="0011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533"/>
    <n v="1500000"/>
    <x v="25"/>
    <x v="7"/>
    <x v="25"/>
    <x v="6"/>
    <x v="28"/>
    <s v="01714/KW/626402/2022"/>
    <x v="7"/>
    <s v="01853/PB/626402/2022"/>
    <x v="68"/>
    <x v="7"/>
    <s v="Belanja Barang Non Operasional"/>
    <s v="BELANJA BAHAN"/>
    <s v="GTUP NIHIL"/>
    <s v="LAINNYA"/>
    <x v="573"/>
    <x v="580"/>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4"/>
    <n v="994000"/>
    <x v="25"/>
    <x v="7"/>
    <x v="25"/>
    <x v="6"/>
    <x v="28"/>
    <s v="01584/KW/626402/2022"/>
    <x v="7"/>
    <s v="01723/PB/626402/2022"/>
    <x v="68"/>
    <x v="7"/>
    <s v="Belanja Barang Non Operasional"/>
    <s v="PERSEDIAAN"/>
    <s v="GTUP NIHIL"/>
    <s v="LAINNYA"/>
    <x v="574"/>
    <x v="581"/>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535"/>
    <n v="1000000"/>
    <x v="25"/>
    <x v="7"/>
    <x v="25"/>
    <x v="6"/>
    <x v="28"/>
    <s v="01713/KW/626402/2022"/>
    <x v="7"/>
    <s v="01852/PB/626402/2022"/>
    <x v="68"/>
    <x v="7"/>
    <s v="Belanja Barang Non Operasional"/>
    <s v="BELANJA BAHAN"/>
    <s v="GTUP NIHIL"/>
    <s v="LAINNYA"/>
    <x v="575"/>
    <x v="582"/>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8"/>
    <s v="001041"/>
    <x v="536"/>
    <n v="994000"/>
    <x v="25"/>
    <x v="7"/>
    <x v="25"/>
    <x v="6"/>
    <x v="28"/>
    <s v="01585/KW/626402/2022"/>
    <x v="7"/>
    <s v="01724/PB/626402/2022"/>
    <x v="68"/>
    <x v="7"/>
    <s v="Belanja Barang Non Operasional"/>
    <s v="PERSEDIAAN"/>
    <s v="GTUP NIHIL"/>
    <s v="LAINNYA"/>
    <x v="576"/>
    <x v="583"/>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7"/>
    <n v="954000"/>
    <x v="25"/>
    <x v="7"/>
    <x v="25"/>
    <x v="6"/>
    <x v="28"/>
    <s v="01712/KW/626402/2022"/>
    <x v="7"/>
    <s v="01851/PB/626402/2022"/>
    <x v="68"/>
    <x v="7"/>
    <s v="Belanja Barang Non Operasional"/>
    <s v="BELANJA BAHAN"/>
    <s v="GTUP NIHIL"/>
    <s v="LAINNYA"/>
    <x v="577"/>
    <x v="584"/>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38"/>
    <n v="1465000"/>
    <x v="25"/>
    <x v="7"/>
    <x v="25"/>
    <x v="6"/>
    <x v="28"/>
    <s v="01586/KW/626402/2022"/>
    <x v="7"/>
    <s v="01725/PB/626402/2022"/>
    <x v="68"/>
    <x v="7"/>
    <s v="Belanja Barang Non Operasional"/>
    <s v="PERSEDIAAN"/>
    <s v="GTUP NIHIL"/>
    <s v="LAINNYA"/>
    <x v="578"/>
    <x v="585"/>
    <s v="0010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4"/>
    <s v="001164"/>
    <x v="539"/>
    <n v="396000"/>
    <x v="25"/>
    <x v="7"/>
    <x v="25"/>
    <x v="6"/>
    <x v="28"/>
    <s v="01711/KW/626402/2022"/>
    <x v="7"/>
    <s v="01850/PB/626402/2022"/>
    <x v="68"/>
    <x v="7"/>
    <s v="Belanja Barang Non Operasional"/>
    <s v="BELANJA BAHAN"/>
    <s v="GTUP NIHIL"/>
    <s v="LAINNYA"/>
    <x v="579"/>
    <x v="586"/>
    <s v="0010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540"/>
    <n v="1425000"/>
    <x v="25"/>
    <x v="7"/>
    <x v="25"/>
    <x v="6"/>
    <x v="28"/>
    <s v="01587/KW/626402/2022"/>
    <x v="7"/>
    <s v="01726/PB/626402/2022"/>
    <x v="68"/>
    <x v="7"/>
    <s v="Belanja Barang Non Operasional"/>
    <s v="PERSEDIAAN"/>
    <s v="GTUP NIHIL"/>
    <s v="LAINNYA"/>
    <x v="580"/>
    <x v="58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1"/>
    <n v="450000"/>
    <x v="25"/>
    <x v="7"/>
    <x v="25"/>
    <x v="6"/>
    <x v="29"/>
    <s v="01710/KW/626402/2022"/>
    <x v="7"/>
    <s v="01849/PB/626402/2022"/>
    <x v="68"/>
    <x v="7"/>
    <s v="Belanja Barang Non Operasional"/>
    <s v="PERJALANAN DINAS"/>
    <s v="GTUP NIHIL"/>
    <s v="LAINNYA"/>
    <x v="581"/>
    <x v="58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2"/>
    <n v="3600000"/>
    <x v="25"/>
    <x v="7"/>
    <x v="25"/>
    <x v="6"/>
    <x v="27"/>
    <s v="01655/KW/626402/2022"/>
    <x v="7"/>
    <s v="01794/PB/626402/2022"/>
    <x v="68"/>
    <x v="7"/>
    <s v="Belanja Barang Non Operasional"/>
    <s v="BELANJA JASA"/>
    <s v="GTUP NIHIL"/>
    <s v="LAINNYA"/>
    <x v="582"/>
    <x v="589"/>
    <s v="00110/UM/626402/2022"/>
    <m/>
    <n v="54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3"/>
    <n v="300000"/>
    <x v="25"/>
    <x v="7"/>
    <x v="25"/>
    <x v="6"/>
    <x v="29"/>
    <s v="01709/KW/626402/2022"/>
    <x v="7"/>
    <s v="01848/PB/626402/2022"/>
    <x v="68"/>
    <x v="7"/>
    <s v="Belanja Barang Non Operasional"/>
    <s v="PERJALANAN DINAS"/>
    <s v="GTUP NIHIL"/>
    <s v="LAINNYA"/>
    <x v="583"/>
    <x v="59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544"/>
    <n v="2700000"/>
    <x v="25"/>
    <x v="7"/>
    <x v="25"/>
    <x v="6"/>
    <x v="27"/>
    <s v="01656/KW/626402/2022"/>
    <x v="7"/>
    <s v="01795/PB/626402/2022"/>
    <x v="68"/>
    <x v="7"/>
    <s v="Belanja Barang Non Operasional"/>
    <s v="BELANJA JASA"/>
    <s v="GTUP NIHIL"/>
    <s v="LAINNYA"/>
    <x v="584"/>
    <x v="591"/>
    <s v="00110/UM/626402/2022"/>
    <m/>
    <n v="40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5"/>
    <n v="1784000"/>
    <x v="25"/>
    <x v="7"/>
    <x v="25"/>
    <x v="6"/>
    <x v="29"/>
    <s v="01708/KW/626402/2022"/>
    <x v="7"/>
    <s v="01847/PB/626402/2022"/>
    <x v="68"/>
    <x v="7"/>
    <s v="Belanja Barang Non Operasional"/>
    <s v="PERJALANAN DINAS"/>
    <s v="GTUP NIHIL"/>
    <s v="LAINNYA"/>
    <x v="585"/>
    <x v="59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6"/>
    <n v="720000"/>
    <x v="25"/>
    <x v="7"/>
    <x v="25"/>
    <x v="6"/>
    <x v="27"/>
    <s v="01666/KW/626402/2022"/>
    <x v="7"/>
    <s v="01805/PB/626402/2022"/>
    <x v="68"/>
    <x v="7"/>
    <s v="Belanja Barang Non Operasional"/>
    <s v="PERJALANAN DINAS"/>
    <s v="GTUP NIHIL"/>
    <s v="LAINNYA"/>
    <x v="586"/>
    <x v="59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4111. Belanja Perjalanan Dinas Biasa"/>
    <x v="14"/>
    <x v="0"/>
    <x v="0"/>
    <x v="0"/>
    <x v="17"/>
    <s v="000687"/>
    <x v="547"/>
    <n v="1746000"/>
    <x v="25"/>
    <x v="7"/>
    <x v="25"/>
    <x v="6"/>
    <x v="29"/>
    <s v="01707/KW/626402/2022"/>
    <x v="7"/>
    <s v="01846/PB/626402/2022"/>
    <x v="68"/>
    <x v="7"/>
    <s v="Belanja Barang Non Operasional"/>
    <s v="PERJALANAN DINAS"/>
    <s v="GTUP NIHIL"/>
    <s v="LAINNYA"/>
    <x v="587"/>
    <x v="59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48"/>
    <n v="1105000"/>
    <x v="25"/>
    <x v="7"/>
    <x v="25"/>
    <x v="6"/>
    <x v="27"/>
    <s v="01667/KW/626402/2022"/>
    <x v="7"/>
    <s v="01806/PB/626402/2022"/>
    <x v="68"/>
    <x v="7"/>
    <s v="Belanja Barang Non Operasional"/>
    <s v="PERJALANAN DINAS"/>
    <s v="GTUP NIHIL"/>
    <s v="LAINNYA"/>
    <x v="588"/>
    <x v="59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49"/>
    <n v="60000"/>
    <x v="25"/>
    <x v="7"/>
    <x v="25"/>
    <x v="6"/>
    <x v="29"/>
    <s v="01706/KW/626402/2022"/>
    <x v="7"/>
    <s v="01845/PB/626402/2022"/>
    <x v="68"/>
    <x v="7"/>
    <s v="Belanja Barang Non Operasional"/>
    <s v="BELANJA JASA"/>
    <s v="GTUP NIHIL"/>
    <s v="LAINNYA"/>
    <x v="589"/>
    <x v="59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0"/>
    <n v="1105000"/>
    <x v="25"/>
    <x v="7"/>
    <x v="25"/>
    <x v="6"/>
    <x v="27"/>
    <s v="01668/KW/626402/2022"/>
    <x v="7"/>
    <s v="01807/PB/626402/2022"/>
    <x v="68"/>
    <x v="7"/>
    <s v="Belanja Barang Non Operasional"/>
    <s v="PERJALANAN DINAS"/>
    <s v="GTUP NIHIL"/>
    <s v="LAINNYA"/>
    <x v="590"/>
    <x v="59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1"/>
    <n v="35000"/>
    <x v="25"/>
    <x v="7"/>
    <x v="25"/>
    <x v="6"/>
    <x v="29"/>
    <s v="01705/KW/626402/2022"/>
    <x v="7"/>
    <s v="01844/PB/626402/2022"/>
    <x v="68"/>
    <x v="7"/>
    <s v="Belanja Barang Non Operasional"/>
    <s v="BELANJA JASA"/>
    <s v="GTUP NIHIL"/>
    <s v="LAINNYA"/>
    <x v="591"/>
    <x v="59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1105000"/>
    <x v="25"/>
    <x v="7"/>
    <x v="25"/>
    <x v="6"/>
    <x v="27"/>
    <s v="01669/KW/626402/2022"/>
    <x v="7"/>
    <s v="01808/PB/626402/2022"/>
    <x v="68"/>
    <x v="7"/>
    <s v="Belanja Barang Non Operasional"/>
    <s v="PERJALANAN DINAS"/>
    <s v="GTUP NIHIL"/>
    <s v="LAINNYA"/>
    <x v="592"/>
    <x v="59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3"/>
    <n v="60000"/>
    <x v="25"/>
    <x v="7"/>
    <x v="25"/>
    <x v="6"/>
    <x v="29"/>
    <s v="01704/KW/626402/2022"/>
    <x v="7"/>
    <s v="01843/PB/626402/2022"/>
    <x v="68"/>
    <x v="7"/>
    <s v="Belanja Barang Non Operasional"/>
    <s v="BELANJA JASA"/>
    <s v="GTUP NIHIL"/>
    <s v="LAINNYA"/>
    <x v="593"/>
    <x v="60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4"/>
    <n v="1105000"/>
    <x v="25"/>
    <x v="7"/>
    <x v="25"/>
    <x v="6"/>
    <x v="27"/>
    <s v="01670/KW/626402/2022"/>
    <x v="7"/>
    <s v="01809/PB/626402/2022"/>
    <x v="68"/>
    <x v="7"/>
    <s v="Belanja Barang Non Operasional"/>
    <s v="PERJALANAN DINAS"/>
    <s v="GTUP NIHIL"/>
    <s v="LAINNYA"/>
    <x v="594"/>
    <x v="60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2. Belanja Jasa - Penanganan Pandemi COVID-19"/>
    <x v="3"/>
    <x v="0"/>
    <x v="0"/>
    <x v="0"/>
    <x v="3"/>
    <s v="000686"/>
    <x v="555"/>
    <n v="60000"/>
    <x v="25"/>
    <x v="7"/>
    <x v="25"/>
    <x v="6"/>
    <x v="29"/>
    <s v="01703/KW/626402/2022"/>
    <x v="7"/>
    <s v="01842/PB/626402/2022"/>
    <x v="68"/>
    <x v="7"/>
    <s v="Belanja Barang Non Operasional"/>
    <s v="BELANJA JASA"/>
    <s v="GTUP NIHIL"/>
    <s v="LAINNYA"/>
    <x v="595"/>
    <x v="60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6"/>
    <n v="720000"/>
    <x v="25"/>
    <x v="7"/>
    <x v="25"/>
    <x v="6"/>
    <x v="27"/>
    <s v="01671/KW/626402/2022"/>
    <x v="7"/>
    <s v="01810/PB/626402/2022"/>
    <x v="68"/>
    <x v="7"/>
    <s v="Belanja Barang Non Operasional"/>
    <s v="PERJALANAN DINAS"/>
    <s v="GTUP NIHIL"/>
    <s v="LAINNYA"/>
    <x v="596"/>
    <x v="60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7"/>
    <n v="56950"/>
    <x v="25"/>
    <x v="7"/>
    <x v="25"/>
    <x v="6"/>
    <x v="29"/>
    <s v="01702/KW/626402/2022"/>
    <x v="7"/>
    <s v="01841/PB/626402/2022"/>
    <x v="68"/>
    <x v="7"/>
    <s v="Belanja Barang Non Operasional"/>
    <s v="NON OPS LAINNYA"/>
    <s v="GTUP NIHIL"/>
    <s v="LAINNYA"/>
    <x v="597"/>
    <x v="60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8"/>
    <n v="720000"/>
    <x v="25"/>
    <x v="7"/>
    <x v="25"/>
    <x v="6"/>
    <x v="27"/>
    <s v="01672/KW/626402/2022"/>
    <x v="7"/>
    <s v="01811/PB/626402/2022"/>
    <x v="68"/>
    <x v="7"/>
    <s v="Belanja Barang Non Operasional"/>
    <s v="PERJALANAN DINAS"/>
    <s v="GTUP NIHIL"/>
    <s v="LAINNYA"/>
    <x v="598"/>
    <x v="60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59"/>
    <n v="1300300"/>
    <x v="25"/>
    <x v="7"/>
    <x v="25"/>
    <x v="6"/>
    <x v="29"/>
    <s v="01701/KW/626402/2022"/>
    <x v="7"/>
    <s v="01840/PB/626402/2022"/>
    <x v="68"/>
    <x v="7"/>
    <s v="Belanja Barang Non Operasional"/>
    <s v="NON OPS LAINNYA"/>
    <s v="GTUP NIHIL"/>
    <s v="LAINNYA"/>
    <x v="599"/>
    <x v="60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0"/>
    <n v="5875400"/>
    <x v="25"/>
    <x v="7"/>
    <x v="25"/>
    <x v="6"/>
    <x v="27"/>
    <s v="01673/KW/626402/2022"/>
    <x v="7"/>
    <s v="01812/PB/626402/2022"/>
    <x v="68"/>
    <x v="7"/>
    <s v="Belanja Barang Non Operasional"/>
    <s v="PERJALANAN DINAS"/>
    <s v="GTUP NIHIL"/>
    <s v="LAINNYA"/>
    <x v="600"/>
    <x v="60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1"/>
    <n v="2893300"/>
    <x v="25"/>
    <x v="7"/>
    <x v="25"/>
    <x v="6"/>
    <x v="29"/>
    <s v="01700/KW/626402/2022"/>
    <x v="7"/>
    <s v="01839/PB/626402/2022"/>
    <x v="68"/>
    <x v="7"/>
    <s v="Belanja Barang Non Operasional"/>
    <s v="NON OPS LAINNYA"/>
    <s v="GTUP NIHIL"/>
    <s v="LAINNYA"/>
    <x v="601"/>
    <x v="60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2"/>
    <n v="1906500"/>
    <x v="25"/>
    <x v="7"/>
    <x v="25"/>
    <x v="6"/>
    <x v="27"/>
    <s v="01674/KW/626402/2022"/>
    <x v="7"/>
    <s v="01813/PB/626402/2022"/>
    <x v="68"/>
    <x v="7"/>
    <s v="Belanja Barang Non Operasional"/>
    <s v="PERJALANAN DINAS"/>
    <s v="GTUP NIHIL"/>
    <s v="LAINNYA"/>
    <x v="602"/>
    <x v="60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3"/>
    <n v="194600"/>
    <x v="25"/>
    <x v="7"/>
    <x v="25"/>
    <x v="6"/>
    <x v="29"/>
    <s v="01699/KW/626402/2022"/>
    <x v="7"/>
    <s v="01838/PB/626402/2022"/>
    <x v="68"/>
    <x v="7"/>
    <s v="Belanja Barang Non Operasional"/>
    <s v="NON OPS LAINNYA"/>
    <s v="GTUP NIHIL"/>
    <s v="LAINNYA"/>
    <x v="603"/>
    <x v="610"/>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4"/>
    <n v="2261250"/>
    <x v="25"/>
    <x v="7"/>
    <x v="25"/>
    <x v="6"/>
    <x v="27"/>
    <s v="01675/KW/626402/2022"/>
    <x v="7"/>
    <s v="01814/PB/626402/2022"/>
    <x v="68"/>
    <x v="7"/>
    <s v="Belanja Barang Non Operasional"/>
    <s v="PERJALANAN DINAS"/>
    <s v="GTUP NIHIL"/>
    <s v="LAINNYA"/>
    <x v="604"/>
    <x v="61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5"/>
    <n v="3536680"/>
    <x v="25"/>
    <x v="7"/>
    <x v="25"/>
    <x v="6"/>
    <x v="29"/>
    <s v="01698/KW/626402/2022"/>
    <x v="7"/>
    <s v="01837/PB/626402/2022"/>
    <x v="68"/>
    <x v="7"/>
    <s v="Belanja Barang Non Operasional"/>
    <s v="NON OPS LAINNYA"/>
    <s v="GTUP NIHIL"/>
    <s v="LAINNYA"/>
    <x v="605"/>
    <x v="61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6"/>
    <n v="6806100"/>
    <x v="25"/>
    <x v="7"/>
    <x v="25"/>
    <x v="6"/>
    <x v="27"/>
    <s v="01676/KW/626402/2022"/>
    <x v="7"/>
    <s v="01815/PB/626402/2022"/>
    <x v="68"/>
    <x v="7"/>
    <s v="Belanja Barang Non Operasional"/>
    <s v="PERJALANAN DINAS"/>
    <s v="GTUP NIHIL"/>
    <s v="LAINNYA"/>
    <x v="606"/>
    <x v="61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567"/>
    <n v="450000"/>
    <x v="25"/>
    <x v="7"/>
    <x v="25"/>
    <x v="6"/>
    <x v="29"/>
    <s v="01697/KW/626402/2022"/>
    <x v="7"/>
    <s v="01836/PB/626402/2022"/>
    <x v="68"/>
    <x v="7"/>
    <s v="Belanja Barang Non Operasional"/>
    <s v="NON OPS LAINNYA"/>
    <s v="GTUP NIHIL"/>
    <s v="LAINNYA"/>
    <x v="607"/>
    <x v="614"/>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52"/>
    <n v="7910000"/>
    <x v="25"/>
    <x v="7"/>
    <x v="25"/>
    <x v="6"/>
    <x v="27"/>
    <s v="01677/KW/626402/2022"/>
    <x v="7"/>
    <s v="01816/PB/626402/2022"/>
    <x v="68"/>
    <x v="7"/>
    <s v="Belanja Barang Non Operasional"/>
    <s v="PERJALANAN DINAS"/>
    <s v="GTUP NIHIL"/>
    <s v="LAINNYA"/>
    <x v="608"/>
    <x v="615"/>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568"/>
    <n v="11200000"/>
    <x v="25"/>
    <x v="7"/>
    <x v="25"/>
    <x v="6"/>
    <x v="29"/>
    <s v="01696/KW/626402/2022"/>
    <x v="7"/>
    <s v="01835/PB/626402/2022"/>
    <x v="68"/>
    <x v="7"/>
    <s v="Belanja Barang Non Operasional"/>
    <s v="NON OPS LAINNYA"/>
    <s v="GTUP NIHIL"/>
    <s v="LAINNYA"/>
    <x v="609"/>
    <x v="616"/>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69"/>
    <n v="330000"/>
    <x v="25"/>
    <x v="7"/>
    <x v="25"/>
    <x v="6"/>
    <x v="27"/>
    <s v="01678/KW/626402/2022"/>
    <x v="7"/>
    <s v="01817/PB/626402/2022"/>
    <x v="68"/>
    <x v="7"/>
    <s v="Belanja Barang Non Operasional"/>
    <s v="PERJALANAN DINAS"/>
    <s v="GTUP NIHIL"/>
    <s v="LAINNYA"/>
    <x v="610"/>
    <x v="617"/>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570"/>
    <n v="400000"/>
    <x v="25"/>
    <x v="7"/>
    <x v="25"/>
    <x v="6"/>
    <x v="29"/>
    <s v="01695/KW/626402/2022"/>
    <x v="7"/>
    <s v="01834/PB/626402/2022"/>
    <x v="68"/>
    <x v="7"/>
    <s v="Belanja Barang Non Operasional"/>
    <s v="NON OPS LAINNYA"/>
    <s v="GTUP NIHIL"/>
    <s v="LAINNYA"/>
    <x v="611"/>
    <x v="618"/>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1"/>
    <n v="280000"/>
    <x v="25"/>
    <x v="7"/>
    <x v="25"/>
    <x v="6"/>
    <x v="27"/>
    <s v="01679/KW/626402/2022"/>
    <x v="7"/>
    <s v="01818/PB/626402/2022"/>
    <x v="68"/>
    <x v="7"/>
    <s v="Belanja Barang Non Operasional"/>
    <s v="PERJALANAN DINAS"/>
    <s v="GTUP NIHIL"/>
    <s v="LAINNYA"/>
    <x v="612"/>
    <x v="619"/>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11. Belanja Bahan"/>
    <x v="70"/>
    <x v="0"/>
    <x v="0"/>
    <x v="0"/>
    <x v="68"/>
    <s v="000682"/>
    <x v="572"/>
    <n v="6600000"/>
    <x v="25"/>
    <x v="7"/>
    <x v="25"/>
    <x v="6"/>
    <x v="29"/>
    <s v="01694/KW/626402/2022"/>
    <x v="7"/>
    <s v="01833/PB/626402/2022"/>
    <x v="68"/>
    <x v="7"/>
    <s v="Belanja Barang Non Operasional"/>
    <s v="BELANJA BAHAN"/>
    <s v="GTUP NIHIL"/>
    <s v="LAINNYA"/>
    <x v="613"/>
    <x v="620"/>
    <s v="00107/UM/626402/2022"/>
    <m/>
    <m/>
    <m/>
    <n v="132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3"/>
    <n v="130000"/>
    <x v="25"/>
    <x v="7"/>
    <x v="25"/>
    <x v="6"/>
    <x v="27"/>
    <s v="01680/KW/626402/2022"/>
    <x v="7"/>
    <s v="01819/PB/626402/2022"/>
    <x v="68"/>
    <x v="7"/>
    <s v="Belanja Barang Non Operasional"/>
    <s v="PERJALANAN DINAS"/>
    <s v="GTUP NIHIL"/>
    <s v="LAINNYA"/>
    <x v="614"/>
    <x v="621"/>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4"/>
    <n v="1756000"/>
    <x v="25"/>
    <x v="7"/>
    <x v="25"/>
    <x v="6"/>
    <x v="29"/>
    <s v="01693/KW/626402/2022"/>
    <x v="7"/>
    <s v="01832/PB/626402/2022"/>
    <x v="68"/>
    <x v="7"/>
    <s v="Belanja Barang Non Operasional"/>
    <s v="PERJALANAN DINAS"/>
    <s v="GTUP NIHIL"/>
    <s v="LAINNYA"/>
    <x v="615"/>
    <x v="622"/>
    <s v="001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575"/>
    <n v="4869600"/>
    <x v="25"/>
    <x v="7"/>
    <x v="25"/>
    <x v="6"/>
    <x v="27"/>
    <s v="01681/KW/626402/2022"/>
    <x v="7"/>
    <s v="01820/PB/626402/2022"/>
    <x v="68"/>
    <x v="7"/>
    <s v="Belanja Barang Non Operasional"/>
    <s v="PERJALANAN DINAS"/>
    <s v="GTUP NIHIL"/>
    <s v="LAINNYA"/>
    <x v="616"/>
    <x v="623"/>
    <s v="001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576"/>
    <n v="1935500"/>
    <x v="25"/>
    <x v="7"/>
    <x v="25"/>
    <x v="6"/>
    <x v="29"/>
    <s v="01692/KW/626402/2022"/>
    <x v="7"/>
    <s v="01831/PB/626402/2022"/>
    <x v="68"/>
    <x v="7"/>
    <s v="Belanja Barang Non Operasional"/>
    <s v="PERJALANAN DINAS"/>
    <s v="GTUP NIHIL"/>
    <s v="LAINNYA"/>
    <x v="617"/>
    <x v="624"/>
    <s v="0010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7"/>
    <n v="945000"/>
    <x v="25"/>
    <x v="7"/>
    <x v="25"/>
    <x v="6"/>
    <x v="30"/>
    <s v="01588/KW/626402/2022"/>
    <x v="7"/>
    <s v="01727/PB/626402/2022"/>
    <x v="68"/>
    <x v="7"/>
    <s v="Belanja Barang Non Operasional"/>
    <s v="PERSEDIAAN"/>
    <s v="GTUP NIHIL"/>
    <s v="LAINNYA"/>
    <x v="618"/>
    <x v="62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75"/>
    <s v="000665"/>
    <x v="578"/>
    <n v="23902740"/>
    <x v="25"/>
    <x v="7"/>
    <x v="25"/>
    <x v="6"/>
    <x v="29"/>
    <s v="01691/KW/626402/2022"/>
    <x v="7"/>
    <s v="01830/PB/626402/2022"/>
    <x v="68"/>
    <x v="7"/>
    <s v="Belanja Barang Non Operasional"/>
    <s v="BELANJA BAHAN"/>
    <s v="GTUP NIHIL"/>
    <s v="LAINNYA"/>
    <x v="619"/>
    <x v="626"/>
    <s v="00107/UM/626402/2022"/>
    <n v="2368740"/>
    <m/>
    <m/>
    <n v="43068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579"/>
    <n v="990000"/>
    <x v="25"/>
    <x v="7"/>
    <x v="25"/>
    <x v="6"/>
    <x v="30"/>
    <s v="01589/KW/626402/2022"/>
    <x v="7"/>
    <s v="01728/PB/626402/2022"/>
    <x v="68"/>
    <x v="7"/>
    <s v="Belanja Barang Non Operasional"/>
    <s v="PERSEDIAAN"/>
    <s v="GTUP NIHIL"/>
    <s v="LAINNYA"/>
    <x v="620"/>
    <x v="62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69"/>
    <s v="000669"/>
    <x v="580"/>
    <n v="1500000"/>
    <x v="25"/>
    <x v="7"/>
    <x v="25"/>
    <x v="6"/>
    <x v="29"/>
    <s v="01738/KW/626402/2022"/>
    <x v="7"/>
    <s v="01829/PB/626402/2022"/>
    <x v="68"/>
    <x v="7"/>
    <s v="Belanja Barang Non Operasional"/>
    <s v="BELANJA BAHAN"/>
    <s v="GTUP NIHIL"/>
    <s v="LAINNYA"/>
    <x v="621"/>
    <x v="628"/>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1"/>
    <n v="1495000"/>
    <x v="25"/>
    <x v="7"/>
    <x v="25"/>
    <x v="6"/>
    <x v="30"/>
    <s v="01590/KW/626402/2022"/>
    <x v="7"/>
    <s v="01729/PB/626402/2022"/>
    <x v="68"/>
    <x v="7"/>
    <s v="Belanja Barang Non Operasional"/>
    <s v="PERSEDIAAN"/>
    <s v="GTUP NIHIL"/>
    <s v="LAINNYA"/>
    <x v="622"/>
    <x v="62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31"/>
    <s v="000666"/>
    <x v="582"/>
    <n v="1500000"/>
    <x v="25"/>
    <x v="7"/>
    <x v="25"/>
    <x v="6"/>
    <x v="29"/>
    <s v="01689/KW/626402/2022"/>
    <x v="7"/>
    <s v="01828/PB/626402/2022"/>
    <x v="68"/>
    <x v="7"/>
    <s v="Belanja Barang Non Operasional"/>
    <s v="BELANJA BAHAN"/>
    <s v="GTUP NIHIL"/>
    <s v="LAINNYA"/>
    <x v="623"/>
    <x v="630"/>
    <s v="00107/UM/626402/2022"/>
    <m/>
    <m/>
    <m/>
    <n v="30000"/>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25000"/>
    <x v="25"/>
    <x v="7"/>
    <x v="25"/>
    <x v="6"/>
    <x v="30"/>
    <s v="01591/KW/626402/2022"/>
    <x v="7"/>
    <s v="01730/PB/626402/2022"/>
    <x v="68"/>
    <x v="7"/>
    <s v="Belanja Barang Non Operasional"/>
    <s v="PERSEDIAAN"/>
    <s v="GTUP NIHIL"/>
    <s v="LAINNYA"/>
    <x v="624"/>
    <x v="63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9"/>
    <s v="000668"/>
    <x v="584"/>
    <n v="1490000"/>
    <x v="25"/>
    <x v="7"/>
    <x v="25"/>
    <x v="6"/>
    <x v="29"/>
    <s v="01688/KW/626402/2022"/>
    <x v="7"/>
    <s v="01827/PB/626402/2022"/>
    <x v="68"/>
    <x v="7"/>
    <s v="Belanja Barang Non Operasional"/>
    <s v="BELANJA BAHAN"/>
    <s v="GTUP NIHIL"/>
    <s v="LAINNYA"/>
    <x v="625"/>
    <x v="63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585"/>
    <n v="1475000"/>
    <x v="25"/>
    <x v="7"/>
    <x v="25"/>
    <x v="6"/>
    <x v="30"/>
    <s v="01592/KW/626402/2022"/>
    <x v="7"/>
    <s v="01731/PB/626402/2022"/>
    <x v="68"/>
    <x v="7"/>
    <s v="Belanja Barang Non Operasional"/>
    <s v="BELANJA BAHAN"/>
    <s v="GTUP NIHIL"/>
    <s v="LAINNYA"/>
    <x v="626"/>
    <x v="633"/>
    <s v="00108/UM/626402/2022"/>
    <m/>
    <m/>
    <m/>
    <n v="295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1211. Belanja Bahan"/>
    <x v="72"/>
    <x v="0"/>
    <x v="0"/>
    <x v="0"/>
    <x v="8"/>
    <s v="000667"/>
    <x v="586"/>
    <n v="992000"/>
    <x v="25"/>
    <x v="7"/>
    <x v="25"/>
    <x v="6"/>
    <x v="29"/>
    <s v="01687/KW/626402/2022"/>
    <x v="7"/>
    <s v="01826/PB/626402/2022"/>
    <x v="68"/>
    <x v="7"/>
    <s v="Belanja Barang Non Operasional"/>
    <s v="BELANJA BAHAN"/>
    <s v="GTUP NIHIL"/>
    <s v="LAINNYA"/>
    <x v="627"/>
    <x v="63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7"/>
    <n v="935000"/>
    <x v="25"/>
    <x v="7"/>
    <x v="25"/>
    <x v="6"/>
    <x v="30"/>
    <s v="01593/KW/626402/2022"/>
    <x v="7"/>
    <s v="01732/PB/626402/2022"/>
    <x v="68"/>
    <x v="7"/>
    <s v="Belanja Barang Non Operasional"/>
    <s v="PERSEDIAAN"/>
    <s v="GTUP NIHIL"/>
    <s v="LAINNYA"/>
    <x v="628"/>
    <x v="63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88"/>
    <n v="3635000"/>
    <x v="25"/>
    <x v="7"/>
    <x v="25"/>
    <x v="6"/>
    <x v="29"/>
    <s v="01686/KW/626402/2022"/>
    <x v="7"/>
    <s v="01825/PB/626402/2022"/>
    <x v="68"/>
    <x v="7"/>
    <s v="Belanja Barang Non Operasional"/>
    <s v="PERJALANAN DINAS"/>
    <s v="GTUP NIHIL"/>
    <s v="LAINNYA"/>
    <x v="629"/>
    <x v="636"/>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589"/>
    <n v="975000"/>
    <x v="25"/>
    <x v="7"/>
    <x v="25"/>
    <x v="6"/>
    <x v="30"/>
    <s v="01594/KW/626402/2022"/>
    <x v="7"/>
    <s v="01733/PB/626402/2022"/>
    <x v="68"/>
    <x v="7"/>
    <s v="Belanja Barang Non Operasional"/>
    <s v="PERSEDIAAN"/>
    <s v="GTUP NIHIL"/>
    <s v="LAINNYA"/>
    <x v="630"/>
    <x v="637"/>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0"/>
    <n v="1640000"/>
    <x v="25"/>
    <x v="7"/>
    <x v="25"/>
    <x v="6"/>
    <x v="29"/>
    <s v="01685/KW/626402/2022"/>
    <x v="7"/>
    <s v="01824/PB/626402/2022"/>
    <x v="68"/>
    <x v="7"/>
    <s v="Belanja Barang Non Operasional"/>
    <s v="PERJALANAN DINAS"/>
    <s v="GTUP NIHIL"/>
    <s v="LAINNYA"/>
    <x v="631"/>
    <x v="638"/>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591"/>
    <n v="1454000"/>
    <x v="25"/>
    <x v="7"/>
    <x v="25"/>
    <x v="6"/>
    <x v="30"/>
    <s v="01595/KW/626402/2022"/>
    <x v="7"/>
    <s v="01734/PB/626402/2022"/>
    <x v="68"/>
    <x v="7"/>
    <s v="Belanja Barang Non Operasional"/>
    <s v="PERSEDIAAN"/>
    <s v="GTUP NIHIL"/>
    <s v="LAINNYA"/>
    <x v="632"/>
    <x v="63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592"/>
    <n v="5365750"/>
    <x v="25"/>
    <x v="7"/>
    <x v="25"/>
    <x v="6"/>
    <x v="29"/>
    <s v="01684/KW/626402/2022"/>
    <x v="7"/>
    <s v="01823/PB/626402/2022"/>
    <x v="68"/>
    <x v="7"/>
    <s v="Belanja Barang Non Operasional"/>
    <s v="PERJALANAN DINAS"/>
    <s v="GTUP NIHIL"/>
    <s v="LAINNYA"/>
    <x v="633"/>
    <x v="640"/>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3"/>
    <n v="5089711"/>
    <x v="25"/>
    <x v="7"/>
    <x v="25"/>
    <x v="6"/>
    <x v="30"/>
    <s v="01596/KW/626402/2022"/>
    <x v="7"/>
    <s v="01735/PB/626402/2022"/>
    <x v="68"/>
    <x v="7"/>
    <s v="Belanja Barang Non Operasional"/>
    <s v="PERJALANAN DINAS"/>
    <s v="GTUP NIHIL"/>
    <s v="LAINNYA"/>
    <x v="634"/>
    <x v="64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594"/>
    <n v="1485000"/>
    <x v="25"/>
    <x v="7"/>
    <x v="25"/>
    <x v="6"/>
    <x v="29"/>
    <s v="01683/KW/626402/2022"/>
    <x v="7"/>
    <s v="01822/PB/626402/2022"/>
    <x v="68"/>
    <x v="7"/>
    <s v="Belanja Barang Non Operasional"/>
    <s v="BELANJA BAHAN"/>
    <s v="GTUP NIHIL"/>
    <s v="LAINNYA"/>
    <x v="635"/>
    <x v="642"/>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5"/>
    <n v="5200711"/>
    <x v="25"/>
    <x v="7"/>
    <x v="25"/>
    <x v="6"/>
    <x v="30"/>
    <s v="01597/KW/626402/2022"/>
    <x v="7"/>
    <s v="01736/PB/626402/2022"/>
    <x v="68"/>
    <x v="7"/>
    <s v="Belanja Barang Non Operasional"/>
    <s v="PERJALANAN DINAS"/>
    <s v="GTUP NIHIL"/>
    <s v="LAINNYA"/>
    <x v="636"/>
    <x v="643"/>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596"/>
    <n v="1000000"/>
    <x v="25"/>
    <x v="7"/>
    <x v="25"/>
    <x v="6"/>
    <x v="29"/>
    <s v="01682/KW/626402/2022"/>
    <x v="7"/>
    <s v="01821/PB/626402/2022"/>
    <x v="68"/>
    <x v="7"/>
    <s v="Belanja Barang Non Operasional"/>
    <s v="BELANJA BAHAN"/>
    <s v="GTUP NIHIL"/>
    <s v="LAINNYA"/>
    <x v="637"/>
    <x v="644"/>
    <s v="0010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7"/>
    <n v="4612500"/>
    <x v="25"/>
    <x v="7"/>
    <x v="25"/>
    <x v="6"/>
    <x v="30"/>
    <s v="01598/KW/626402/2022"/>
    <x v="7"/>
    <s v="01737/PB/626402/2022"/>
    <x v="68"/>
    <x v="7"/>
    <s v="Belanja Barang Non Operasional"/>
    <s v="PERJALANAN DINAS"/>
    <s v="GTUP NIHIL"/>
    <s v="LAINNYA"/>
    <x v="638"/>
    <x v="645"/>
    <s v="0010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598"/>
    <n v="5489711"/>
    <x v="25"/>
    <x v="7"/>
    <x v="25"/>
    <x v="6"/>
    <x v="30"/>
    <s v="01599/KW/626402/2022"/>
    <x v="7"/>
    <s v="01738/PB/626402/2022"/>
    <x v="68"/>
    <x v="7"/>
    <s v="Belanja Barang Non Operasional"/>
    <s v="PERJALANAN DINAS"/>
    <s v="GTUP NIHIL"/>
    <s v="LAINNYA"/>
    <x v="639"/>
    <x v="646"/>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599"/>
    <n v="1475000"/>
    <x v="25"/>
    <x v="7"/>
    <x v="25"/>
    <x v="6"/>
    <x v="30"/>
    <s v="01600/KW/626402/2022"/>
    <x v="7"/>
    <s v="01739/PB/626402/2022"/>
    <x v="68"/>
    <x v="7"/>
    <s v="Belanja Barang Non Operasional"/>
    <s v="BELANJA BAHAN"/>
    <s v="GTUP NIHIL"/>
    <s v="LAINNYA"/>
    <x v="640"/>
    <x v="647"/>
    <s v="00108/UM/626402/2022"/>
    <m/>
    <m/>
    <m/>
    <n v="295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600"/>
    <n v="1486000"/>
    <x v="25"/>
    <x v="7"/>
    <x v="25"/>
    <x v="6"/>
    <x v="30"/>
    <s v="01601/KW/626402/2022"/>
    <x v="7"/>
    <s v="01740/PB/626402/2022"/>
    <x v="68"/>
    <x v="7"/>
    <s v="Belanja Barang Non Operasional"/>
    <s v="BELANJA BAHAN"/>
    <s v="GTUP NIHIL"/>
    <s v="LAINNYA"/>
    <x v="641"/>
    <x v="648"/>
    <s v="00108/UM/626402/2022"/>
    <m/>
    <m/>
    <m/>
    <n v="2972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1"/>
    <n v="1000000"/>
    <x v="25"/>
    <x v="7"/>
    <x v="25"/>
    <x v="6"/>
    <x v="30"/>
    <s v="01602/KW/626402/2022"/>
    <x v="7"/>
    <s v="01741/PB/626402/2022"/>
    <x v="68"/>
    <x v="7"/>
    <s v="Belanja Barang Non Operasional"/>
    <s v="PERSEDIAAN"/>
    <s v="GTUP NIHIL"/>
    <s v="LAINNYA"/>
    <x v="642"/>
    <x v="649"/>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602"/>
    <n v="970000"/>
    <x v="25"/>
    <x v="7"/>
    <x v="25"/>
    <x v="6"/>
    <x v="30"/>
    <s v="01603/KW/626402/2022"/>
    <x v="7"/>
    <s v="01742/PB/626402/2022"/>
    <x v="68"/>
    <x v="7"/>
    <s v="Belanja Barang Non Operasional"/>
    <s v="PERSEDIAAN"/>
    <s v="GTUP NIHIL"/>
    <s v="LAINNYA"/>
    <x v="643"/>
    <x v="650"/>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3"/>
    <n v="1445000"/>
    <x v="25"/>
    <x v="7"/>
    <x v="25"/>
    <x v="6"/>
    <x v="30"/>
    <s v="01604/KW/626402/2022"/>
    <x v="7"/>
    <s v="01743/PB/626402/2022"/>
    <x v="68"/>
    <x v="7"/>
    <s v="Belanja Barang Non Operasional"/>
    <s v="PERSEDIAAN"/>
    <s v="GTUP NIHIL"/>
    <s v="LAINNYA"/>
    <x v="644"/>
    <x v="651"/>
    <s v="0010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604"/>
    <n v="1430000"/>
    <x v="25"/>
    <x v="7"/>
    <x v="25"/>
    <x v="6"/>
    <x v="30"/>
    <s v="01605/KW/626402/2022"/>
    <x v="7"/>
    <s v="01744/PB/626402/2022"/>
    <x v="68"/>
    <x v="7"/>
    <s v="Belanja Barang Non Operasional"/>
    <s v="PERSEDIAAN"/>
    <s v="GTUP NIHIL"/>
    <s v="LAINNYA"/>
    <x v="645"/>
    <x v="65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5"/>
    <n v="974500"/>
    <x v="25"/>
    <x v="7"/>
    <x v="25"/>
    <x v="6"/>
    <x v="28"/>
    <s v="01606/KW/626402/2022"/>
    <x v="7"/>
    <s v="01745/PB/626402/2022"/>
    <x v="68"/>
    <x v="7"/>
    <s v="Belanja Barang Non Operasional"/>
    <s v="BELANJA BAHAN"/>
    <s v="GTUP NIHIL"/>
    <s v="LAINNYA"/>
    <x v="646"/>
    <x v="65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606"/>
    <n v="994000"/>
    <x v="25"/>
    <x v="7"/>
    <x v="25"/>
    <x v="6"/>
    <x v="28"/>
    <s v="01607/KW/626402/2022"/>
    <x v="7"/>
    <s v="01746/PB/626402/2022"/>
    <x v="68"/>
    <x v="7"/>
    <s v="Belanja Barang Non Operasional"/>
    <s v="BELANJA BAHAN"/>
    <s v="GTUP NIHIL"/>
    <s v="LAINNYA"/>
    <x v="647"/>
    <x v="65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7"/>
    <n v="1500000"/>
    <x v="25"/>
    <x v="7"/>
    <x v="25"/>
    <x v="6"/>
    <x v="28"/>
    <s v="01608/KW/626402/2022"/>
    <x v="7"/>
    <s v="01747/PB/626402/2022"/>
    <x v="68"/>
    <x v="7"/>
    <s v="Belanja Barang Non Operasional"/>
    <s v="BELANJA BAHAN"/>
    <s v="GTUP NIHIL"/>
    <s v="LAINNYA"/>
    <x v="648"/>
    <x v="655"/>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608"/>
    <n v="1490000"/>
    <x v="25"/>
    <x v="7"/>
    <x v="25"/>
    <x v="6"/>
    <x v="28"/>
    <s v="01609/KW/626402/2022"/>
    <x v="7"/>
    <s v="01748/PB/626402/2022"/>
    <x v="68"/>
    <x v="7"/>
    <s v="Belanja Barang Non Operasional"/>
    <s v="BELANJA BAHAN"/>
    <s v="GTUP NIHIL"/>
    <s v="LAINNYA"/>
    <x v="649"/>
    <x v="656"/>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09"/>
    <n v="660000"/>
    <x v="25"/>
    <x v="7"/>
    <x v="25"/>
    <x v="6"/>
    <x v="28"/>
    <s v="01610/KW/626402/2022"/>
    <x v="7"/>
    <s v="01749/PB/626402/2022"/>
    <x v="68"/>
    <x v="7"/>
    <s v="Belanja Barang Non Operasional"/>
    <s v="BELANJA BAHAN"/>
    <s v="GTUP NIHIL"/>
    <s v="LAINNYA"/>
    <x v="650"/>
    <x v="657"/>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610"/>
    <n v="660000"/>
    <x v="25"/>
    <x v="7"/>
    <x v="25"/>
    <x v="6"/>
    <x v="28"/>
    <s v="01611/KW/626402/2022"/>
    <x v="7"/>
    <s v="01750/PB/626402/2022"/>
    <x v="68"/>
    <x v="7"/>
    <s v="Belanja Barang Non Operasional"/>
    <s v="BELANJA BAHAN"/>
    <s v="GTUP NIHIL"/>
    <s v="LAINNYA"/>
    <x v="651"/>
    <x v="658"/>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611"/>
    <n v="1500000"/>
    <x v="25"/>
    <x v="7"/>
    <x v="25"/>
    <x v="6"/>
    <x v="28"/>
    <s v="01612/KW/626402/2022"/>
    <x v="7"/>
    <s v="01751/PB/626402/2022"/>
    <x v="68"/>
    <x v="7"/>
    <s v="Belanja Barang Non Operasional"/>
    <s v="BELANJA BAHAN"/>
    <s v="GTUP NIHIL"/>
    <s v="LAINNYA"/>
    <x v="652"/>
    <x v="659"/>
    <s v="00108/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77"/>
    <s v="001321"/>
    <x v="612"/>
    <n v="2000000"/>
    <x v="25"/>
    <x v="7"/>
    <x v="25"/>
    <x v="6"/>
    <x v="28"/>
    <s v="01613/KW/626402/2022"/>
    <x v="7"/>
    <s v="01752/PB/626402/2022"/>
    <x v="68"/>
    <x v="7"/>
    <s v="Belanja Barang Non Operasional"/>
    <s v="BELANJA BAHAN"/>
    <s v="GTUP NIHIL"/>
    <s v="LAINNYA"/>
    <x v="653"/>
    <x v="660"/>
    <s v="00108/UM/626402/2022"/>
    <m/>
    <m/>
    <m/>
    <n v="4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613"/>
    <n v="302631"/>
    <x v="25"/>
    <x v="7"/>
    <x v="25"/>
    <x v="6"/>
    <x v="28"/>
    <s v="01614/KW/626402/2022"/>
    <x v="7"/>
    <s v="01753/PB/626402/2022"/>
    <x v="68"/>
    <x v="7"/>
    <s v="Belanja Barang Non Operasional"/>
    <s v="NON OPS LAINNYA"/>
    <s v="GTUP NIHIL"/>
    <s v="LAINNYA"/>
    <x v="654"/>
    <x v="661"/>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4"/>
    <n v="5484931"/>
    <x v="25"/>
    <x v="7"/>
    <x v="25"/>
    <x v="6"/>
    <x v="28"/>
    <s v="01615/KW/626402/2022"/>
    <x v="7"/>
    <s v="01754/PB/626402/2022"/>
    <x v="68"/>
    <x v="7"/>
    <s v="Belanja Barang Non Operasional"/>
    <s v="PERJALANAN DINAS"/>
    <s v="GTUP NIHIL"/>
    <s v="LAINNYA"/>
    <x v="655"/>
    <x v="662"/>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5"/>
    <n v="5354931"/>
    <x v="25"/>
    <x v="7"/>
    <x v="25"/>
    <x v="6"/>
    <x v="28"/>
    <s v="01616/KW/626402/2022"/>
    <x v="7"/>
    <s v="01755/PB/626402/2022"/>
    <x v="68"/>
    <x v="7"/>
    <s v="Belanja Barang Non Operasional"/>
    <s v="PERJALANAN DINAS"/>
    <s v="GTUP NIHIL"/>
    <s v="LAINNYA"/>
    <x v="656"/>
    <x v="663"/>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6"/>
    <n v="5247931"/>
    <x v="25"/>
    <x v="7"/>
    <x v="25"/>
    <x v="6"/>
    <x v="28"/>
    <s v="01617/KW/626402/2022"/>
    <x v="7"/>
    <s v="01756/PB/626402/2022"/>
    <x v="68"/>
    <x v="7"/>
    <s v="Belanja Barang Non Operasional"/>
    <s v="PERJALANAN DINAS"/>
    <s v="GTUP NIHIL"/>
    <s v="LAINNYA"/>
    <x v="657"/>
    <x v="664"/>
    <s v="001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4111. Belanja Perjalanan Dinas Biasa"/>
    <x v="86"/>
    <x v="0"/>
    <x v="3"/>
    <x v="7"/>
    <x v="78"/>
    <s v="001328"/>
    <x v="617"/>
    <n v="5334431"/>
    <x v="25"/>
    <x v="7"/>
    <x v="25"/>
    <x v="6"/>
    <x v="28"/>
    <s v="01618/KW/626402/2022"/>
    <x v="7"/>
    <s v="01757/PB/626402/2022"/>
    <x v="68"/>
    <x v="7"/>
    <s v="Belanja Barang Non Operasional"/>
    <s v="PERJALANAN DINAS"/>
    <s v="GTUP NIHIL"/>
    <s v="LAINNYA"/>
    <x v="658"/>
    <x v="665"/>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8"/>
    <n v="2000000"/>
    <x v="25"/>
    <x v="7"/>
    <x v="25"/>
    <x v="6"/>
    <x v="29"/>
    <s v="01648/KW/626402/2022"/>
    <x v="7"/>
    <s v="01787/PB/626402/2022"/>
    <x v="68"/>
    <x v="7"/>
    <s v="Belanja Barang Non Operasional"/>
    <s v="BELANJA JASA"/>
    <s v="GTUP NIHIL"/>
    <s v="LAINNYA"/>
    <x v="659"/>
    <x v="666"/>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19"/>
    <n v="2000000"/>
    <x v="25"/>
    <x v="7"/>
    <x v="25"/>
    <x v="6"/>
    <x v="29"/>
    <s v="01647/KW/626402/2022"/>
    <x v="7"/>
    <s v="01786/PB/626402/2022"/>
    <x v="68"/>
    <x v="7"/>
    <s v="Belanja Barang Non Operasional"/>
    <s v="BELANJA JASA"/>
    <s v="GTUP NIHIL"/>
    <s v="LAINNYA"/>
    <x v="660"/>
    <x v="667"/>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0"/>
    <n v="3000000"/>
    <x v="25"/>
    <x v="7"/>
    <x v="25"/>
    <x v="6"/>
    <x v="29"/>
    <s v="01646/KW/626402/2022"/>
    <x v="7"/>
    <s v="01785/PB/626402/2022"/>
    <x v="68"/>
    <x v="7"/>
    <s v="Belanja Barang Non Operasional"/>
    <s v="BELANJA JASA"/>
    <s v="GTUP NIHIL"/>
    <s v="LAINNYA"/>
    <x v="661"/>
    <x v="668"/>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1"/>
    <n v="2000000"/>
    <x v="25"/>
    <x v="7"/>
    <x v="25"/>
    <x v="6"/>
    <x v="29"/>
    <s v="01645/KW/626402/2022"/>
    <x v="7"/>
    <s v="01784/PB/626402/2022"/>
    <x v="68"/>
    <x v="7"/>
    <s v="Belanja Barang Non Operasional"/>
    <s v="BELANJA JASA"/>
    <s v="GTUP NIHIL"/>
    <s v="LAINNYA"/>
    <x v="662"/>
    <x v="669"/>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2"/>
    <n v="3000000"/>
    <x v="25"/>
    <x v="7"/>
    <x v="25"/>
    <x v="6"/>
    <x v="29"/>
    <s v="01644/KW/626402/2022"/>
    <x v="7"/>
    <s v="01783/PB/626402/2022"/>
    <x v="68"/>
    <x v="7"/>
    <s v="Belanja Barang Non Operasional"/>
    <s v="BELANJA JASA"/>
    <s v="GTUP NIHIL"/>
    <s v="LAINNYA"/>
    <x v="663"/>
    <x v="670"/>
    <s v="00109/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623"/>
    <n v="2000000"/>
    <x v="25"/>
    <x v="7"/>
    <x v="25"/>
    <x v="6"/>
    <x v="29"/>
    <s v="01643/KW/626402/2022"/>
    <x v="7"/>
    <s v="01782/PB/626402/2022"/>
    <x v="68"/>
    <x v="7"/>
    <s v="Belanja Barang Non Operasional"/>
    <s v="BELANJA JASA"/>
    <s v="GTUP NIHIL"/>
    <s v="LAINNYA"/>
    <x v="664"/>
    <x v="671"/>
    <s v="00109/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79"/>
    <s v="000727"/>
    <x v="624"/>
    <n v="3547000"/>
    <x v="25"/>
    <x v="7"/>
    <x v="25"/>
    <x v="6"/>
    <x v="29"/>
    <s v="01642/KW/626402/2022"/>
    <x v="7"/>
    <s v="01781/PB/626402/2022"/>
    <x v="68"/>
    <x v="7"/>
    <s v="Belanja Barang Non Operasional"/>
    <s v="BELANJA BAHAN"/>
    <s v="GTUP NIHIL"/>
    <s v="LAINNYA"/>
    <x v="665"/>
    <x v="672"/>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0"/>
    <s v="000726"/>
    <x v="625"/>
    <n v="2950000"/>
    <x v="25"/>
    <x v="7"/>
    <x v="25"/>
    <x v="6"/>
    <x v="29"/>
    <s v="01641/KW/626402/2022"/>
    <x v="7"/>
    <s v="01780/PB/626402/2022"/>
    <x v="68"/>
    <x v="7"/>
    <s v="Belanja Barang Non Operasional"/>
    <s v="BELANJA BAHAN"/>
    <s v="GTUP NIHIL"/>
    <s v="LAINNYA"/>
    <x v="666"/>
    <x v="673"/>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626"/>
    <n v="250000"/>
    <x v="25"/>
    <x v="7"/>
    <x v="25"/>
    <x v="6"/>
    <x v="29"/>
    <s v="01640/KW/626402/2022"/>
    <x v="7"/>
    <s v="01779/PB/626402/2022"/>
    <x v="68"/>
    <x v="7"/>
    <s v="Belanja Barang Non Operasional"/>
    <s v="NON OPS LAINNYA"/>
    <s v="GTUP NIHIL"/>
    <s v="LAINNYA"/>
    <x v="667"/>
    <x v="67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7"/>
    <n v="500000"/>
    <x v="25"/>
    <x v="7"/>
    <x v="25"/>
    <x v="6"/>
    <x v="29"/>
    <s v="01637/KW/626402/2022"/>
    <x v="7"/>
    <s v="01776/PB/626402/2022"/>
    <x v="68"/>
    <x v="7"/>
    <s v="Belanja Barang Non Operasional"/>
    <s v="BELANJA JASA"/>
    <s v="GTUP NIHIL"/>
    <s v="LAINNYA"/>
    <x v="668"/>
    <x v="675"/>
    <s v="00109/UM/626402/2022"/>
    <m/>
    <n v="75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28"/>
    <n v="500000"/>
    <x v="25"/>
    <x v="7"/>
    <x v="25"/>
    <x v="6"/>
    <x v="29"/>
    <s v="01636/KW/626402/2022"/>
    <x v="7"/>
    <s v="01775/PB/626402/2022"/>
    <x v="68"/>
    <x v="7"/>
    <s v="Belanja Barang Non Operasional"/>
    <s v="BELANJA JASA"/>
    <s v="GTUP NIHIL"/>
    <s v="LAINNYA"/>
    <x v="669"/>
    <x v="676"/>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629"/>
    <n v="1500000"/>
    <x v="25"/>
    <x v="7"/>
    <x v="25"/>
    <x v="6"/>
    <x v="28"/>
    <s v="01619/KW/626402/2022"/>
    <x v="7"/>
    <s v="01758/PB/626402/2022"/>
    <x v="68"/>
    <x v="7"/>
    <s v="Belanja Barang Non Operasional"/>
    <s v="BELANJA BAHAN"/>
    <s v="GTUP NIHIL"/>
    <s v="LAINNYA"/>
    <x v="670"/>
    <x v="677"/>
    <s v="00108/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0"/>
    <n v="500000"/>
    <x v="25"/>
    <x v="7"/>
    <x v="25"/>
    <x v="6"/>
    <x v="29"/>
    <s v="01635/KW/626402/2022"/>
    <x v="7"/>
    <s v="01774/PB/626402/2022"/>
    <x v="68"/>
    <x v="7"/>
    <s v="Belanja Barang Non Operasional"/>
    <s v="BELANJA JASA"/>
    <s v="GTUP NIHIL"/>
    <s v="LAINNYA"/>
    <x v="671"/>
    <x v="678"/>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631"/>
    <n v="986000"/>
    <x v="25"/>
    <x v="7"/>
    <x v="25"/>
    <x v="6"/>
    <x v="28"/>
    <s v="01620/KW/626402/2022"/>
    <x v="7"/>
    <s v="01759/PB/626402/2022"/>
    <x v="68"/>
    <x v="7"/>
    <s v="Belanja Barang Non Operasional"/>
    <s v="BELANJA BAHAN"/>
    <s v="GTUP NIHIL"/>
    <s v="LAINNYA"/>
    <x v="672"/>
    <x v="679"/>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32"/>
    <n v="500000"/>
    <x v="25"/>
    <x v="7"/>
    <x v="25"/>
    <x v="6"/>
    <x v="29"/>
    <s v="01634/KW/626402/2022"/>
    <x v="7"/>
    <s v="01773/PB/626402/2022"/>
    <x v="68"/>
    <x v="7"/>
    <s v="Belanja Barang Non Operasional"/>
    <s v="BELANJA JASA"/>
    <s v="GTUP NIHIL"/>
    <s v="LAINNYA"/>
    <x v="673"/>
    <x v="680"/>
    <s v="00109/UM/626402/2022"/>
    <m/>
    <n v="75000"/>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633"/>
    <n v="1500000"/>
    <x v="25"/>
    <x v="7"/>
    <x v="25"/>
    <x v="6"/>
    <x v="28"/>
    <s v="01621/KW/626402/2022"/>
    <x v="7"/>
    <s v="01760/PB/626402/2022"/>
    <x v="68"/>
    <x v="7"/>
    <s v="Belanja Barang Non Operasional"/>
    <s v="BELANJA BAHAN"/>
    <s v="GTUP NIHIL"/>
    <s v="LAINNYA"/>
    <x v="674"/>
    <x v="681"/>
    <s v="001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9. Belanja Barang Non Operasional Lainnya"/>
    <x v="29"/>
    <x v="0"/>
    <x v="2"/>
    <x v="4"/>
    <x v="33"/>
    <s v="000703"/>
    <x v="634"/>
    <n v="242378"/>
    <x v="25"/>
    <x v="7"/>
    <x v="25"/>
    <x v="6"/>
    <x v="29"/>
    <s v="01633/KW/626402/2022"/>
    <x v="7"/>
    <s v="01772/PB/626402/2022"/>
    <x v="68"/>
    <x v="7"/>
    <s v="Belanja Barang Non Operasional"/>
    <s v="NON OPS LAINNYA"/>
    <s v="GTUP NIHIL"/>
    <s v="LAINNYA"/>
    <x v="675"/>
    <x v="682"/>
    <s v="00109/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1"/>
    <s v="001334"/>
    <x v="635"/>
    <n v="1000000"/>
    <x v="25"/>
    <x v="7"/>
    <x v="25"/>
    <x v="6"/>
    <x v="28"/>
    <s v="01622/KW/626402/2022"/>
    <x v="7"/>
    <s v="01761/PB/626402/2022"/>
    <x v="68"/>
    <x v="7"/>
    <s v="Belanja Barang Non Operasional"/>
    <s v="BELANJA BAHAN"/>
    <s v="GTUP NIHIL"/>
    <s v="LAINNYA"/>
    <x v="676"/>
    <x v="683"/>
    <s v="00108/UM/626402/2022"/>
    <m/>
    <m/>
    <m/>
    <n v="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6"/>
    <n v="360000"/>
    <x v="25"/>
    <x v="7"/>
    <x v="25"/>
    <x v="6"/>
    <x v="29"/>
    <s v="01632/KW/626402/2022"/>
    <x v="7"/>
    <s v="01771/PB/626402/2022"/>
    <x v="68"/>
    <x v="7"/>
    <s v="Belanja Barang Non Operasional"/>
    <s v="PERJALANAN DINAS"/>
    <s v="GTUP NIHIL"/>
    <s v="LAINNYA"/>
    <x v="677"/>
    <x v="684"/>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7"/>
    <n v="360000"/>
    <x v="25"/>
    <x v="7"/>
    <x v="25"/>
    <x v="6"/>
    <x v="29"/>
    <s v="01631/KW/626402/2022"/>
    <x v="7"/>
    <s v="01770/PB/626402/2022"/>
    <x v="68"/>
    <x v="7"/>
    <s v="Belanja Barang Non Operasional"/>
    <s v="PERJALANAN DINAS"/>
    <s v="GTUP NIHIL"/>
    <s v="LAINNYA"/>
    <x v="678"/>
    <x v="685"/>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8"/>
    <n v="360000"/>
    <x v="25"/>
    <x v="7"/>
    <x v="25"/>
    <x v="6"/>
    <x v="29"/>
    <s v="01630/KW/626402/2022"/>
    <x v="7"/>
    <s v="01769/PB/626402/2022"/>
    <x v="68"/>
    <x v="7"/>
    <s v="Belanja Barang Non Operasional"/>
    <s v="PERJALANAN DINAS"/>
    <s v="GTUP NIHIL"/>
    <s v="LAINNYA"/>
    <x v="679"/>
    <x v="686"/>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39"/>
    <n v="360000"/>
    <x v="25"/>
    <x v="7"/>
    <x v="25"/>
    <x v="6"/>
    <x v="29"/>
    <s v="01629/KW/626402/2022"/>
    <x v="7"/>
    <s v="01768/PB/626402/2022"/>
    <x v="68"/>
    <x v="7"/>
    <s v="Belanja Barang Non Operasional"/>
    <s v="PERJALANAN DINAS"/>
    <s v="GTUP NIHIL"/>
    <s v="LAINNYA"/>
    <x v="680"/>
    <x v="687"/>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0"/>
    <n v="3315745"/>
    <x v="25"/>
    <x v="7"/>
    <x v="25"/>
    <x v="6"/>
    <x v="29"/>
    <s v="01628/KW/626402/2022"/>
    <x v="7"/>
    <s v="01767/PB/626402/2022"/>
    <x v="68"/>
    <x v="7"/>
    <s v="Belanja Barang Non Operasional"/>
    <s v="PERJALANAN DINAS"/>
    <s v="GTUP NIHIL"/>
    <s v="LAINNYA"/>
    <x v="681"/>
    <x v="688"/>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8"/>
    <s v="000701"/>
    <x v="641"/>
    <n v="993500"/>
    <x v="25"/>
    <x v="7"/>
    <x v="25"/>
    <x v="6"/>
    <x v="29"/>
    <s v="01625/KW/626402/2022"/>
    <x v="7"/>
    <s v="01764/PB/626402/2022"/>
    <x v="68"/>
    <x v="7"/>
    <s v="Belanja Barang Non Operasional"/>
    <s v="BELANJA BAHAN"/>
    <s v="GTUP NIHIL"/>
    <s v="LAINNYA"/>
    <x v="682"/>
    <x v="689"/>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642"/>
    <n v="3358600"/>
    <x v="25"/>
    <x v="7"/>
    <x v="25"/>
    <x v="6"/>
    <x v="29"/>
    <s v="01627/KW/626402/2022"/>
    <x v="7"/>
    <s v="01766/PB/626402/2022"/>
    <x v="68"/>
    <x v="7"/>
    <s v="Belanja Barang Non Operasional"/>
    <s v="PERJALANAN DINAS"/>
    <s v="GTUP NIHIL"/>
    <s v="LAINNYA"/>
    <x v="683"/>
    <x v="690"/>
    <s v="0010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9"/>
    <s v="000702"/>
    <x v="643"/>
    <n v="1495000"/>
    <x v="25"/>
    <x v="7"/>
    <x v="25"/>
    <x v="6"/>
    <x v="29"/>
    <s v="01626/KW/626402/2022"/>
    <x v="7"/>
    <s v="01765/PB/626402/2022"/>
    <x v="68"/>
    <x v="7"/>
    <s v="Belanja Barang Non Operasional"/>
    <s v="BELANJA BAHAN"/>
    <s v="GTUP NIHIL"/>
    <s v="LAINNYA"/>
    <x v="684"/>
    <x v="691"/>
    <s v="0010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4"/>
    <n v="1480000"/>
    <x v="25"/>
    <x v="7"/>
    <x v="25"/>
    <x v="6"/>
    <x v="28"/>
    <s v="01577/KW/626402/2022"/>
    <x v="7"/>
    <s v="01716/PB/626402/2022"/>
    <x v="68"/>
    <x v="7"/>
    <s v="Belanja Barang Non Operasional"/>
    <s v="BELANJA BAHAN"/>
    <s v="GTUP NIHIL"/>
    <s v="LAINNYA"/>
    <x v="685"/>
    <x v="692"/>
    <s v="00108/UM/626402/2022"/>
    <m/>
    <m/>
    <m/>
    <n v="296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645"/>
    <n v="1495000"/>
    <x v="25"/>
    <x v="7"/>
    <x v="25"/>
    <x v="6"/>
    <x v="28"/>
    <s v="01576/KW/626402/2022"/>
    <x v="7"/>
    <s v="01715/PB/626402/2022"/>
    <x v="68"/>
    <x v="7"/>
    <s v="Belanja Barang Non Operasional"/>
    <s v="BELANJA BAHAN"/>
    <s v="GTUP NIHIL"/>
    <s v="LAINNYA"/>
    <x v="686"/>
    <x v="693"/>
    <s v="00108/UM/626402/2022"/>
    <m/>
    <m/>
    <m/>
    <n v="299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646"/>
    <n v="1440000"/>
    <x v="25"/>
    <x v="7"/>
    <x v="25"/>
    <x v="6"/>
    <x v="28"/>
    <s v="01575/KW/626402/2022"/>
    <x v="7"/>
    <s v="01714/PB/626402/2022"/>
    <x v="68"/>
    <x v="7"/>
    <s v="Belanja Barang Non Operasional"/>
    <s v="PERSEDIAAN"/>
    <s v="GTUP NIHIL"/>
    <s v="LAINNYA"/>
    <x v="687"/>
    <x v="694"/>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647"/>
    <n v="950000"/>
    <x v="25"/>
    <x v="7"/>
    <x v="25"/>
    <x v="6"/>
    <x v="28"/>
    <s v="01574/KW/626402/2022"/>
    <x v="7"/>
    <s v="01713/PB/626402/2022"/>
    <x v="68"/>
    <x v="7"/>
    <s v="Belanja Barang Non Operasional"/>
    <s v="PERSEDIAAN"/>
    <s v="GTUP NIHIL"/>
    <s v="LAINNYA"/>
    <x v="688"/>
    <x v="695"/>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8"/>
    <n v="177990"/>
    <x v="25"/>
    <x v="7"/>
    <x v="25"/>
    <x v="6"/>
    <x v="28"/>
    <s v="01573/KW/626402/2022"/>
    <x v="7"/>
    <s v="01712/PB/626402/2022"/>
    <x v="68"/>
    <x v="7"/>
    <s v="Belanja Barang Non Operasional"/>
    <s v="NON OPS LAINNYA"/>
    <s v="GTUP NIHIL"/>
    <s v="LAINNYA"/>
    <x v="689"/>
    <x v="696"/>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649"/>
    <n v="177990"/>
    <x v="25"/>
    <x v="7"/>
    <x v="25"/>
    <x v="6"/>
    <x v="28"/>
    <s v="01572/KW/626402/2022"/>
    <x v="7"/>
    <s v="01711/PB/626402/2022"/>
    <x v="68"/>
    <x v="7"/>
    <s v="Belanja Barang Non Operasional"/>
    <s v="NON OPS LAINNYA"/>
    <s v="GTUP NIHIL"/>
    <s v="LAINNYA"/>
    <x v="690"/>
    <x v="697"/>
    <s v="0010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650"/>
    <n v="1493000"/>
    <x v="25"/>
    <x v="7"/>
    <x v="25"/>
    <x v="6"/>
    <x v="28"/>
    <s v="01571/KW/626402/2022"/>
    <x v="7"/>
    <s v="01710/PB/626402/2022"/>
    <x v="68"/>
    <x v="7"/>
    <s v="Belanja Barang Non Operasional"/>
    <s v="BELANJA BAHAN"/>
    <s v="GTUP NIHIL"/>
    <s v="LAINNYA"/>
    <x v="691"/>
    <x v="698"/>
    <s v="00108/UM/626402/2022"/>
    <m/>
    <m/>
    <m/>
    <n v="29860"/>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651"/>
    <n v="945000"/>
    <x v="25"/>
    <x v="7"/>
    <x v="25"/>
    <x v="6"/>
    <x v="29"/>
    <s v="01570/KW/626402/2022"/>
    <x v="7"/>
    <s v="01709/PB/626402/2022"/>
    <x v="68"/>
    <x v="7"/>
    <s v="Belanja Barang Non Operasional"/>
    <s v="PERSEDIAAN"/>
    <s v="GTUP NIHIL"/>
    <s v="LAINNYA"/>
    <x v="692"/>
    <x v="699"/>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652"/>
    <n v="984000"/>
    <x v="25"/>
    <x v="7"/>
    <x v="25"/>
    <x v="6"/>
    <x v="29"/>
    <s v="01569/KW/626402/2022"/>
    <x v="7"/>
    <s v="01708/PB/626402/2022"/>
    <x v="68"/>
    <x v="7"/>
    <s v="Belanja Barang Non Operasional"/>
    <s v="PERSEDIAAN"/>
    <s v="GTUP NIHIL"/>
    <s v="LAINNYA"/>
    <x v="693"/>
    <x v="700"/>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3"/>
    <n v="1440000"/>
    <x v="25"/>
    <x v="7"/>
    <x v="25"/>
    <x v="6"/>
    <x v="29"/>
    <s v="01568/KW/626402/2022"/>
    <x v="7"/>
    <s v="01707/PB/626402/2022"/>
    <x v="68"/>
    <x v="7"/>
    <s v="Belanja Barang Non Operasional"/>
    <s v="BELANJA BAHAN"/>
    <s v="GTUP NIHIL"/>
    <s v="LAINNYA"/>
    <x v="694"/>
    <x v="701"/>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654"/>
    <n v="660000"/>
    <x v="25"/>
    <x v="7"/>
    <x v="25"/>
    <x v="6"/>
    <x v="29"/>
    <s v="01567/KW/626402/2022"/>
    <x v="7"/>
    <s v="01706/PB/626402/2022"/>
    <x v="68"/>
    <x v="7"/>
    <s v="Belanja Barang Non Operasional"/>
    <s v="BELANJA BAHAN"/>
    <s v="GTUP NIHIL"/>
    <s v="LAINNYA"/>
    <x v="695"/>
    <x v="702"/>
    <s v="001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655"/>
    <n v="971500"/>
    <x v="25"/>
    <x v="7"/>
    <x v="25"/>
    <x v="6"/>
    <x v="29"/>
    <s v="01566/KW/626402/2022"/>
    <x v="7"/>
    <s v="01705/PB/626402/2022"/>
    <x v="68"/>
    <x v="7"/>
    <s v="Belanja Barang Non Operasional"/>
    <s v="BELANJA BAHAN"/>
    <s v="GTUP NIHIL"/>
    <s v="LAINNYA"/>
    <x v="696"/>
    <x v="703"/>
    <s v="00108/UM/626402/2022"/>
    <m/>
    <m/>
    <m/>
    <n v="19430"/>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56"/>
    <n v="292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56"/>
    <n v="324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56"/>
    <n v="6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56"/>
    <n v="20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56"/>
    <n v="80000"/>
    <x v="26"/>
    <x v="8"/>
    <x v="26"/>
    <x v="7"/>
    <x v="31"/>
    <s v="02257/KW/626402/2022"/>
    <x v="8"/>
    <s v="02372/PB/626402/2022"/>
    <x v="69"/>
    <x v="8"/>
    <s v="Belanja Barang Operasional"/>
    <s v="HONOR OPERASIONAL SATKER"/>
    <s v="GUP"/>
    <s v="NON GAJI"/>
    <x v="697"/>
    <x v="704"/>
    <s v="00136/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56"/>
    <n v="200000"/>
    <x v="26"/>
    <x v="8"/>
    <x v="26"/>
    <x v="7"/>
    <x v="31"/>
    <s v="02257/KW/626402/2022"/>
    <x v="8"/>
    <s v="02372/PB/626402/2022"/>
    <x v="69"/>
    <x v="8"/>
    <s v="Belanja Barang Operasional"/>
    <s v="HONOR OPERASIONAL SATKER"/>
    <s v="GUP"/>
    <s v="NON GAJI"/>
    <x v="697"/>
    <x v="704"/>
    <s v="00136/UM/626402/2022"/>
    <m/>
    <n v="502200"/>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7"/>
    <n v="1060000"/>
    <x v="26"/>
    <x v="8"/>
    <x v="26"/>
    <x v="7"/>
    <x v="32"/>
    <s v="02256/KW/626402/2022"/>
    <x v="8"/>
    <s v="02371/PB/626402/2022"/>
    <x v="70"/>
    <x v="8"/>
    <s v="Belanja Barang Non Operasional"/>
    <s v="BELANJA BAHAN"/>
    <s v="GUP"/>
    <s v="NON GAJI"/>
    <x v="698"/>
    <x v="705"/>
    <s v="00129/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658"/>
    <n v="440000"/>
    <x v="26"/>
    <x v="8"/>
    <x v="26"/>
    <x v="7"/>
    <x v="32"/>
    <s v="02255/KW/626402/2022"/>
    <x v="8"/>
    <s v="02370/PB/626402/2022"/>
    <x v="70"/>
    <x v="8"/>
    <s v="Belanja Barang Non Operasional"/>
    <s v="BELANJA BAHAN"/>
    <s v="GUP"/>
    <s v="NON GAJI"/>
    <x v="699"/>
    <x v="706"/>
    <s v="001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59"/>
    <n v="600000"/>
    <x v="26"/>
    <x v="8"/>
    <x v="26"/>
    <x v="7"/>
    <x v="31"/>
    <s v="02254/KW/626402/2022"/>
    <x v="8"/>
    <s v="02369/PB/626402/2022"/>
    <x v="70"/>
    <x v="8"/>
    <s v="Belanja Barang Non Operasional"/>
    <s v="BELANJA JASA"/>
    <s v="GUP"/>
    <s v="NON GAJI"/>
    <x v="700"/>
    <x v="707"/>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2151. Belanja Jasa Profesi"/>
    <x v="49"/>
    <x v="0"/>
    <x v="2"/>
    <x v="4"/>
    <x v="50"/>
    <s v="000704"/>
    <x v="660"/>
    <n v="600000"/>
    <x v="26"/>
    <x v="8"/>
    <x v="26"/>
    <x v="7"/>
    <x v="31"/>
    <s v="02253/KW/626402/2022"/>
    <x v="8"/>
    <s v="02368/PB/626402/2022"/>
    <x v="70"/>
    <x v="8"/>
    <s v="Belanja Barang Non Operasional"/>
    <s v="BELANJA JASA"/>
    <s v="GUP"/>
    <s v="NON GAJI"/>
    <x v="701"/>
    <x v="708"/>
    <s v="00129/UM/626402/2022"/>
    <m/>
    <n v="9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1211. Belanja Bahan"/>
    <x v="50"/>
    <x v="0"/>
    <x v="2"/>
    <x v="4"/>
    <x v="34"/>
    <s v="000699"/>
    <x v="661"/>
    <n v="975000"/>
    <x v="26"/>
    <x v="8"/>
    <x v="26"/>
    <x v="7"/>
    <x v="31"/>
    <s v="02252/KW/626402/2022"/>
    <x v="8"/>
    <s v="02367/PB/626402/2022"/>
    <x v="70"/>
    <x v="8"/>
    <s v="Belanja Barang Non Operasional"/>
    <s v="BELANJA BAHAN"/>
    <s v="GUP"/>
    <s v="NON GAJI"/>
    <x v="702"/>
    <x v="709"/>
    <s v="001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662"/>
    <n v="825000"/>
    <x v="26"/>
    <x v="8"/>
    <x v="26"/>
    <x v="7"/>
    <x v="32"/>
    <s v="02251/KW/626402/2022"/>
    <x v="8"/>
    <s v="02366/PB/626402/2022"/>
    <x v="70"/>
    <x v="8"/>
    <s v="Belanja Barang Non Operasional"/>
    <s v="BELANJA BAHAN"/>
    <s v="GUP"/>
    <s v="NON GAJI"/>
    <x v="703"/>
    <x v="710"/>
    <s v="0012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663"/>
    <n v="2990000"/>
    <x v="26"/>
    <x v="8"/>
    <x v="26"/>
    <x v="7"/>
    <x v="33"/>
    <s v="02250/KW/626402/2022"/>
    <x v="8"/>
    <s v="02365/PB/626402/2022"/>
    <x v="70"/>
    <x v="8"/>
    <s v="Belanja Barang Non Operasional"/>
    <s v="PERSEDIAAN"/>
    <s v="GUP"/>
    <s v="NON GAJI"/>
    <x v="704"/>
    <x v="711"/>
    <s v="00128/UM/626402/2022"/>
    <n v="296306"/>
    <m/>
    <n v="40405"/>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664"/>
    <n v="1950000"/>
    <x v="26"/>
    <x v="8"/>
    <x v="26"/>
    <x v="7"/>
    <x v="33"/>
    <s v="02249/KW/626402/2022"/>
    <x v="8"/>
    <s v="02364/PB/626402/2022"/>
    <x v="70"/>
    <x v="8"/>
    <s v="Belanja Barang Non Operasional"/>
    <s v="PERSEDIAAN"/>
    <s v="GUP"/>
    <s v="NON GAJI"/>
    <x v="705"/>
    <x v="712"/>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665"/>
    <n v="1480000"/>
    <x v="26"/>
    <x v="8"/>
    <x v="26"/>
    <x v="7"/>
    <x v="33"/>
    <s v="02248/KW/626402/2022"/>
    <x v="8"/>
    <s v="02296/PB/626402/2022"/>
    <x v="70"/>
    <x v="8"/>
    <s v="Belanja Barang Non Operasional"/>
    <s v="BELANJA BAHAN"/>
    <s v="GUP"/>
    <s v="NON GAJI"/>
    <x v="706"/>
    <x v="713"/>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9"/>
    <s v="001174"/>
    <x v="666"/>
    <n v="1500000"/>
    <x v="26"/>
    <x v="8"/>
    <x v="26"/>
    <x v="7"/>
    <x v="33"/>
    <s v="02247/KW/626402/2022"/>
    <x v="8"/>
    <s v="02295/PB/626402/2022"/>
    <x v="70"/>
    <x v="8"/>
    <s v="Belanja Barang Non Operasional"/>
    <s v="BELANJA BAHAN"/>
    <s v="GUP"/>
    <s v="NON GAJI"/>
    <x v="707"/>
    <x v="714"/>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C. Penyusunan POK Lingkup Satker Pusdik KP"/>
    <s v="521211. Belanja Bahan"/>
    <x v="40"/>
    <x v="0"/>
    <x v="0"/>
    <x v="1"/>
    <x v="8"/>
    <s v="001175"/>
    <x v="488"/>
    <n v="999000"/>
    <x v="26"/>
    <x v="8"/>
    <x v="26"/>
    <x v="7"/>
    <x v="33"/>
    <s v="02246/KW/626402/2022"/>
    <x v="8"/>
    <s v="02293/PB/626402/2022"/>
    <x v="70"/>
    <x v="8"/>
    <s v="Belanja Barang Non Operasional"/>
    <s v="BELANJA BAHAN"/>
    <s v="GUP"/>
    <s v="NON GAJI"/>
    <x v="708"/>
    <x v="715"/>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9"/>
    <s v="001166"/>
    <x v="667"/>
    <n v="1290000"/>
    <x v="26"/>
    <x v="8"/>
    <x v="26"/>
    <x v="7"/>
    <x v="33"/>
    <s v="02245/KW/626402/2022"/>
    <x v="8"/>
    <s v="02292/PB/626402/2022"/>
    <x v="70"/>
    <x v="8"/>
    <s v="Belanja Barang Non Operasional"/>
    <s v="BELANJA BAHAN"/>
    <s v="GUP"/>
    <s v="NON GAJI"/>
    <x v="709"/>
    <x v="716"/>
    <s v="0012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8"/>
    <s v="001165"/>
    <x v="668"/>
    <n v="1000000"/>
    <x v="26"/>
    <x v="8"/>
    <x v="26"/>
    <x v="7"/>
    <x v="33"/>
    <s v="02244/KW/626402/2022"/>
    <x v="8"/>
    <s v="02291/PB/626402/2022"/>
    <x v="70"/>
    <x v="8"/>
    <s v="Belanja Barang Non Operasional"/>
    <s v="BELANJA BAHAN"/>
    <s v="GUP"/>
    <s v="NON GAJI"/>
    <x v="710"/>
    <x v="71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669"/>
    <n v="722000"/>
    <x v="26"/>
    <x v="8"/>
    <x v="26"/>
    <x v="7"/>
    <x v="31"/>
    <s v="02243/KW/626402/2022"/>
    <x v="8"/>
    <s v="02290/PB/626402/2022"/>
    <x v="70"/>
    <x v="8"/>
    <s v="Belanja Barang Operasional"/>
    <s v="BELANJA PEMELIHARAAN"/>
    <s v="GUP"/>
    <s v="NON GAJI"/>
    <x v="711"/>
    <x v="718"/>
    <s v="00128/UM/626402/2022"/>
    <m/>
    <m/>
    <m/>
    <n v="31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0"/>
    <n v="8074000"/>
    <x v="26"/>
    <x v="8"/>
    <x v="26"/>
    <x v="7"/>
    <x v="31"/>
    <s v="02242/KW/626402/2022"/>
    <x v="8"/>
    <s v="02289/PB/626402/2022"/>
    <x v="70"/>
    <x v="8"/>
    <s v="Belanja Barang Operasional"/>
    <s v="BELANJA PEMELIHARAAN"/>
    <s v="GUP"/>
    <s v="NON GAJI"/>
    <x v="712"/>
    <x v="71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1"/>
    <n v="750000"/>
    <x v="26"/>
    <x v="8"/>
    <x v="26"/>
    <x v="7"/>
    <x v="31"/>
    <s v="02241/KW/626402/2022"/>
    <x v="8"/>
    <s v="02288/PB/626402/2022"/>
    <x v="70"/>
    <x v="8"/>
    <s v="Belanja Barang Operasional"/>
    <s v="BELANJA PEMELIHARAAN"/>
    <s v="GUP"/>
    <s v="NON GAJI"/>
    <x v="713"/>
    <x v="72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672"/>
    <n v="1597300"/>
    <x v="26"/>
    <x v="8"/>
    <x v="26"/>
    <x v="7"/>
    <x v="31"/>
    <s v="02240/KW/626402/2022"/>
    <x v="8"/>
    <s v="02287/PB/626402/2022"/>
    <x v="70"/>
    <x v="8"/>
    <s v="Belanja Barang Operasional"/>
    <s v="BELANJA PEMELIHARAAN"/>
    <s v="GUP"/>
    <s v="NON GAJI"/>
    <x v="714"/>
    <x v="72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82"/>
    <s v="000583"/>
    <x v="673"/>
    <n v="50000000"/>
    <x v="26"/>
    <x v="8"/>
    <x v="26"/>
    <x v="7"/>
    <x v="31"/>
    <s v="02239/KW/626402/2022"/>
    <x v="8"/>
    <s v="02286/PB/626402/2022"/>
    <x v="70"/>
    <x v="8"/>
    <s v="Belanja Barang Operasional"/>
    <s v="BELANJA SEWA"/>
    <s v="GUP"/>
    <s v="NON GAJI"/>
    <x v="715"/>
    <x v="722"/>
    <s v="00128/UM/626402/2022"/>
    <m/>
    <m/>
    <m/>
    <m/>
    <n v="5000000"/>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674"/>
    <n v="155000"/>
    <x v="26"/>
    <x v="8"/>
    <x v="26"/>
    <x v="7"/>
    <x v="31"/>
    <s v="02238/KW/626402/2022"/>
    <x v="8"/>
    <s v="02285/PB/626402/2022"/>
    <x v="70"/>
    <x v="8"/>
    <s v="Belanja Barang Operasional"/>
    <s v="PENGIRIMAN SURAT DINAS POS PUSAT"/>
    <s v="GUP"/>
    <s v="NON GAJI"/>
    <x v="716"/>
    <x v="72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5"/>
    <n v="1500500"/>
    <x v="26"/>
    <x v="8"/>
    <x v="26"/>
    <x v="7"/>
    <x v="31"/>
    <s v="02237/KW/626402/2022"/>
    <x v="8"/>
    <s v="02284/PB/626402/2022"/>
    <x v="70"/>
    <x v="8"/>
    <s v="Belanja Barang Operasional"/>
    <s v="KEPERLUAN PERKANTORAN"/>
    <s v="GUP"/>
    <s v="NON GAJI"/>
    <x v="717"/>
    <x v="72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676"/>
    <n v="61102"/>
    <x v="26"/>
    <x v="8"/>
    <x v="26"/>
    <x v="7"/>
    <x v="31"/>
    <s v="02236/KW/626402/2022"/>
    <x v="8"/>
    <s v="02283/PB/626402/2022"/>
    <x v="70"/>
    <x v="8"/>
    <s v="Belanja Barang Operasional"/>
    <s v="KEPERLUAN PERKANTORAN"/>
    <s v="GUP"/>
    <s v="NON GAJI"/>
    <x v="718"/>
    <x v="72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677"/>
    <n v="800000"/>
    <x v="26"/>
    <x v="8"/>
    <x v="26"/>
    <x v="7"/>
    <x v="31"/>
    <s v="02235/KW/626402/2022"/>
    <x v="8"/>
    <s v="02282/PB/626402/2022"/>
    <x v="70"/>
    <x v="8"/>
    <s v="Belanja Barang Operasional"/>
    <s v="KEPERLUAN PERKANTORAN"/>
    <s v="GUP"/>
    <s v="NON GAJI"/>
    <x v="719"/>
    <x v="726"/>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678"/>
    <n v="680000"/>
    <x v="26"/>
    <x v="8"/>
    <x v="26"/>
    <x v="7"/>
    <x v="31"/>
    <s v="02234/KW/626402/2022"/>
    <x v="8"/>
    <s v="02281/PB/626402/2022"/>
    <x v="70"/>
    <x v="8"/>
    <s v="Belanja Barang Operasional"/>
    <s v="KEPERLUAN PERKANTORAN"/>
    <s v="GUP"/>
    <s v="NON GAJI"/>
    <x v="720"/>
    <x v="727"/>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79"/>
    <n v="1325000"/>
    <x v="26"/>
    <x v="8"/>
    <x v="26"/>
    <x v="7"/>
    <x v="31"/>
    <s v="02233/KW/626402/2022"/>
    <x v="8"/>
    <s v="02280/PB/626402/2022"/>
    <x v="70"/>
    <x v="8"/>
    <s v="Belanja Barang Operasional"/>
    <s v="KEPERLUAN PERKANTORAN"/>
    <s v="GUP"/>
    <s v="NON GAJI"/>
    <x v="721"/>
    <x v="728"/>
    <s v="00128/UM/626402/2022"/>
    <m/>
    <m/>
    <m/>
    <n v="5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0"/>
    <n v="550000"/>
    <x v="26"/>
    <x v="8"/>
    <x v="26"/>
    <x v="7"/>
    <x v="31"/>
    <s v="02232/KW/626402/2022"/>
    <x v="8"/>
    <s v="02279/PB/626402/2022"/>
    <x v="70"/>
    <x v="8"/>
    <s v="Belanja Barang Operasional"/>
    <s v="KEPERLUAN PERKANTORAN"/>
    <s v="GUP"/>
    <s v="NON GAJI"/>
    <x v="722"/>
    <x v="729"/>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1"/>
    <n v="1113000"/>
    <x v="26"/>
    <x v="8"/>
    <x v="26"/>
    <x v="7"/>
    <x v="31"/>
    <s v="02231/KW/626402/2022"/>
    <x v="8"/>
    <s v="02278/PB/626402/2022"/>
    <x v="70"/>
    <x v="8"/>
    <s v="Belanja Barang Operasional"/>
    <s v="KEPERLUAN PERKANTORAN"/>
    <s v="GUP"/>
    <s v="NON GAJI"/>
    <x v="723"/>
    <x v="730"/>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2"/>
    <n v="462000"/>
    <x v="26"/>
    <x v="8"/>
    <x v="26"/>
    <x v="7"/>
    <x v="31"/>
    <s v="02230/KW/626402/2022"/>
    <x v="8"/>
    <s v="02277/PB/626402/2022"/>
    <x v="70"/>
    <x v="8"/>
    <s v="Belanja Barang Operasional"/>
    <s v="KEPERLUAN PERKANTORAN"/>
    <s v="GUP"/>
    <s v="NON GAJI"/>
    <x v="724"/>
    <x v="731"/>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3"/>
    <n v="2279000"/>
    <x v="26"/>
    <x v="8"/>
    <x v="26"/>
    <x v="7"/>
    <x v="31"/>
    <s v="02229/KW/626402/2022"/>
    <x v="8"/>
    <s v="02276/PB/626402/2022"/>
    <x v="70"/>
    <x v="8"/>
    <s v="Belanja Barang Operasional"/>
    <s v="KEPERLUAN PERKANTORAN"/>
    <s v="GUP"/>
    <s v="NON GAJI"/>
    <x v="725"/>
    <x v="732"/>
    <s v="00128/UM/626402/2022"/>
    <m/>
    <m/>
    <m/>
    <n v="911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4"/>
    <n v="946000"/>
    <x v="26"/>
    <x v="8"/>
    <x v="26"/>
    <x v="7"/>
    <x v="31"/>
    <s v="02228/KW/626402/2022"/>
    <x v="8"/>
    <s v="02275/PB/626402/2022"/>
    <x v="70"/>
    <x v="8"/>
    <s v="Belanja Barang Operasional"/>
    <s v="KEPERLUAN PERKANTORAN"/>
    <s v="GUP"/>
    <s v="NON GAJI"/>
    <x v="726"/>
    <x v="733"/>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5"/>
    <n v="286000"/>
    <x v="26"/>
    <x v="8"/>
    <x v="26"/>
    <x v="7"/>
    <x v="31"/>
    <s v="02227/KW/626402/2022"/>
    <x v="8"/>
    <s v="02274/PB/626402/2022"/>
    <x v="70"/>
    <x v="8"/>
    <s v="Belanja Barang Operasional"/>
    <s v="KEPERLUAN PERKANTORAN"/>
    <s v="GUP"/>
    <s v="NON GAJI"/>
    <x v="727"/>
    <x v="734"/>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6"/>
    <n v="1466000"/>
    <x v="26"/>
    <x v="8"/>
    <x v="26"/>
    <x v="7"/>
    <x v="31"/>
    <s v="02226/KW/626402/2022"/>
    <x v="8"/>
    <s v="02273/PB/626402/2022"/>
    <x v="70"/>
    <x v="8"/>
    <s v="Belanja Barang Operasional"/>
    <s v="KEPERLUAN PERKANTORAN"/>
    <s v="GUP"/>
    <s v="NON GAJI"/>
    <x v="728"/>
    <x v="735"/>
    <s v="0012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687"/>
    <n v="220000"/>
    <x v="26"/>
    <x v="8"/>
    <x v="26"/>
    <x v="7"/>
    <x v="31"/>
    <s v="02225/KW/626402/2022"/>
    <x v="8"/>
    <s v="02272/PB/626402/2022"/>
    <x v="70"/>
    <x v="8"/>
    <s v="Belanja Barang Operasional"/>
    <s v="KEPERLUAN PERKANTORAN"/>
    <s v="GUP"/>
    <s v="NON GAJI"/>
    <x v="729"/>
    <x v="736"/>
    <s v="001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88"/>
    <n v="210000"/>
    <x v="27"/>
    <x v="9"/>
    <x v="27"/>
    <x v="8"/>
    <x v="34"/>
    <s v="02340/KW/626402/2022"/>
    <x v="9"/>
    <s v="02455/PB/626402/2022"/>
    <x v="71"/>
    <x v="9"/>
    <s v="Belanja Barang Non Operasional"/>
    <s v="PERJALANAN DINAS"/>
    <s v="GUP"/>
    <s v="NON GAJI"/>
    <x v="730"/>
    <x v="737"/>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95/KW/626402/2022"/>
    <x v="9"/>
    <s v="02511/PB/626402/2022"/>
    <x v="72"/>
    <x v="9"/>
    <s v="Belanja Barang Non Operasional"/>
    <s v="PERJALANAN DINAS"/>
    <s v="GUP"/>
    <s v="NON GAJI"/>
    <x v="731"/>
    <x v="738"/>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0"/>
    <n v="210000"/>
    <x v="27"/>
    <x v="9"/>
    <x v="27"/>
    <x v="8"/>
    <x v="34"/>
    <s v="02341/KW/626402/2022"/>
    <x v="9"/>
    <s v="02456/PB/626402/2022"/>
    <x v="72"/>
    <x v="9"/>
    <s v="Belanja Barang Non Operasional"/>
    <s v="PERJALANAN DINAS"/>
    <s v="GUP"/>
    <s v="NON GAJI"/>
    <x v="732"/>
    <x v="73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1"/>
    <n v="292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1"/>
    <n v="324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1"/>
    <n v="6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1"/>
    <n v="8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1"/>
    <n v="200000"/>
    <x v="27"/>
    <x v="9"/>
    <x v="27"/>
    <x v="8"/>
    <x v="34"/>
    <s v="02394/KW/626402/2022"/>
    <x v="9"/>
    <s v="02510/PB/626402/2022"/>
    <x v="72"/>
    <x v="9"/>
    <s v="Belanja Barang Operasional"/>
    <s v="HONOR OPERASIONAL SATKER"/>
    <s v="GUP"/>
    <s v="NON GAJI"/>
    <x v="733"/>
    <x v="740"/>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2"/>
    <n v="210000"/>
    <x v="27"/>
    <x v="9"/>
    <x v="27"/>
    <x v="8"/>
    <x v="34"/>
    <s v="02342/KW/626402/2022"/>
    <x v="9"/>
    <s v="02457/PB/626402/2022"/>
    <x v="72"/>
    <x v="9"/>
    <s v="Belanja Barang Non Operasional"/>
    <s v="PERJALANAN DINAS"/>
    <s v="GUP"/>
    <s v="NON GAJI"/>
    <x v="734"/>
    <x v="74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3"/>
    <n v="260000"/>
    <x v="27"/>
    <x v="9"/>
    <x v="27"/>
    <x v="8"/>
    <x v="35"/>
    <s v="02393/KW/626402/2022"/>
    <x v="9"/>
    <s v="02509/PB/626402/2022"/>
    <x v="72"/>
    <x v="9"/>
    <s v="Belanja Barang Non Operasional"/>
    <s v="PERJALANAN DINAS"/>
    <s v="GUP"/>
    <s v="NON GAJI"/>
    <x v="735"/>
    <x v="74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4"/>
    <n v="360000"/>
    <x v="27"/>
    <x v="9"/>
    <x v="27"/>
    <x v="8"/>
    <x v="34"/>
    <s v="02343/KW/626402/2022"/>
    <x v="9"/>
    <s v="02458/PB/626402/2022"/>
    <x v="72"/>
    <x v="9"/>
    <s v="Belanja Barang Non Operasional"/>
    <s v="PERJALANAN DINAS"/>
    <s v="GUP"/>
    <s v="NON GAJI"/>
    <x v="736"/>
    <x v="743"/>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5"/>
    <n v="410000"/>
    <x v="27"/>
    <x v="9"/>
    <x v="27"/>
    <x v="8"/>
    <x v="35"/>
    <s v="02392/KW/626402/2022"/>
    <x v="9"/>
    <s v="02508/PB/626402/2022"/>
    <x v="72"/>
    <x v="9"/>
    <s v="Belanja Barang Non Operasional"/>
    <s v="PERJALANAN DINAS"/>
    <s v="GUP"/>
    <s v="NON GAJI"/>
    <x v="737"/>
    <x v="744"/>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696"/>
    <n v="360000"/>
    <x v="27"/>
    <x v="9"/>
    <x v="27"/>
    <x v="8"/>
    <x v="34"/>
    <s v="02344/KW/626402/2022"/>
    <x v="9"/>
    <s v="02459/PB/626402/2022"/>
    <x v="72"/>
    <x v="9"/>
    <s v="Belanja Barang Non Operasional"/>
    <s v="PERJALANAN DINAS"/>
    <s v="GUP"/>
    <s v="NON GAJI"/>
    <x v="738"/>
    <x v="745"/>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97"/>
    <n v="260000"/>
    <x v="27"/>
    <x v="9"/>
    <x v="27"/>
    <x v="8"/>
    <x v="35"/>
    <s v="02391/KW/626402/2022"/>
    <x v="9"/>
    <s v="02507/PB/626402/2022"/>
    <x v="72"/>
    <x v="9"/>
    <s v="Belanja Barang Non Operasional"/>
    <s v="PERJALANAN DINAS"/>
    <s v="GUP"/>
    <s v="NON GAJI"/>
    <x v="739"/>
    <x v="746"/>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2191. Belanja Jasa Lainnya"/>
    <x v="88"/>
    <x v="0"/>
    <x v="0"/>
    <x v="0"/>
    <x v="83"/>
    <s v="001586"/>
    <x v="698"/>
    <n v="1600000"/>
    <x v="27"/>
    <x v="9"/>
    <x v="27"/>
    <x v="8"/>
    <x v="34"/>
    <s v="02345/KW/626402/2022"/>
    <x v="9"/>
    <s v="02460/PB/626402/2022"/>
    <x v="72"/>
    <x v="9"/>
    <s v="Belanja Barang Non Operasional"/>
    <s v="BELANJA JASA"/>
    <s v="GUP"/>
    <s v="NON GAJI"/>
    <x v="740"/>
    <x v="74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699"/>
    <n v="292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699"/>
    <n v="324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699"/>
    <n v="6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699"/>
    <n v="8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699"/>
    <n v="200000"/>
    <x v="27"/>
    <x v="9"/>
    <x v="27"/>
    <x v="8"/>
    <x v="34"/>
    <s v="02390/KW/626402/2022"/>
    <x v="9"/>
    <s v="02506/PB/626402/2022"/>
    <x v="72"/>
    <x v="9"/>
    <s v="Belanja Barang Operasional"/>
    <s v="HONOR OPERASIONAL SATKER"/>
    <s v="GUP"/>
    <s v="NON GAJI"/>
    <x v="741"/>
    <x v="748"/>
    <s v="0016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74"/>
    <s v="000685"/>
    <x v="700"/>
    <n v="400000"/>
    <x v="27"/>
    <x v="9"/>
    <x v="27"/>
    <x v="8"/>
    <x v="34"/>
    <s v="02346/KW/626402/2022"/>
    <x v="9"/>
    <s v="02461/PB/626402/2022"/>
    <x v="72"/>
    <x v="9"/>
    <s v="Belanja Barang Non Operasional"/>
    <s v="NON OPS LAINNYA"/>
    <s v="GUP"/>
    <s v="NON GAJI"/>
    <x v="742"/>
    <x v="749"/>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410000"/>
    <x v="27"/>
    <x v="9"/>
    <x v="27"/>
    <x v="8"/>
    <x v="35"/>
    <s v="02389/KW/626402/2022"/>
    <x v="9"/>
    <s v="02505/PB/626402/2022"/>
    <x v="72"/>
    <x v="9"/>
    <s v="Belanja Barang Non Operasional"/>
    <s v="PERJALANAN DINAS"/>
    <s v="GUP"/>
    <s v="NON GAJI"/>
    <x v="743"/>
    <x v="750"/>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43"/>
    <s v="000683"/>
    <x v="701"/>
    <n v="11200000"/>
    <x v="27"/>
    <x v="9"/>
    <x v="27"/>
    <x v="8"/>
    <x v="34"/>
    <s v="02347/KW/626402/2022"/>
    <x v="9"/>
    <s v="02462/PB/626402/2022"/>
    <x v="72"/>
    <x v="9"/>
    <s v="Belanja Barang Non Operasional"/>
    <s v="NON OPS LAINNYA"/>
    <s v="GUP"/>
    <s v="NON GAJI"/>
    <x v="744"/>
    <x v="751"/>
    <s v="0016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689"/>
    <n v="260000"/>
    <x v="27"/>
    <x v="9"/>
    <x v="27"/>
    <x v="8"/>
    <x v="35"/>
    <s v="02388/KW/626402/2022"/>
    <x v="9"/>
    <s v="02504/PB/626402/2022"/>
    <x v="72"/>
    <x v="9"/>
    <s v="Belanja Barang Non Operasional"/>
    <s v="PERJALANAN DINAS"/>
    <s v="GUP"/>
    <s v="NON GAJI"/>
    <x v="745"/>
    <x v="752"/>
    <s v="0016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E. Pengelolaan Administrasi Kepegawaian Pusdik KP"/>
    <s v="521241. Belanja Barang Non Operasional - Penanganan Pandemi COVID-19"/>
    <x v="42"/>
    <x v="0"/>
    <x v="0"/>
    <x v="0"/>
    <x v="56"/>
    <s v="000684"/>
    <x v="702"/>
    <n v="3770000"/>
    <x v="27"/>
    <x v="9"/>
    <x v="27"/>
    <x v="8"/>
    <x v="34"/>
    <s v="02348/KW/626402/2022"/>
    <x v="9"/>
    <s v="02463/PB/626402/2022"/>
    <x v="72"/>
    <x v="9"/>
    <s v="Belanja Barang Non Operasional"/>
    <s v="NON OPS LAINNYA"/>
    <s v="GUP"/>
    <s v="NON GAJI"/>
    <x v="746"/>
    <x v="75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3"/>
    <n v="621000"/>
    <x v="27"/>
    <x v="9"/>
    <x v="27"/>
    <x v="8"/>
    <x v="34"/>
    <s v="02387/KW/626402/2022"/>
    <x v="9"/>
    <s v="02503/PB/626402/2022"/>
    <x v="72"/>
    <x v="9"/>
    <s v="Belanja Barang Operasional"/>
    <s v="BELANJA PEMELIHARAAN"/>
    <s v="GUP"/>
    <s v="NON GAJI"/>
    <x v="747"/>
    <x v="754"/>
    <s v="00161/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4"/>
    <n v="269000"/>
    <x v="27"/>
    <x v="9"/>
    <x v="27"/>
    <x v="8"/>
    <x v="34"/>
    <s v="02349/KW/626402/2022"/>
    <x v="9"/>
    <s v="02464/PB/626402/2022"/>
    <x v="72"/>
    <x v="9"/>
    <s v="Belanja Barang Operasional"/>
    <s v="KEPERLUAN PERKANTORAN"/>
    <s v="GUP"/>
    <s v="NON GAJI"/>
    <x v="748"/>
    <x v="75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705"/>
    <n v="3000000"/>
    <x v="27"/>
    <x v="9"/>
    <x v="27"/>
    <x v="8"/>
    <x v="34"/>
    <s v="02386/KW/626402/2022"/>
    <x v="9"/>
    <s v="02502/PB/626402/2022"/>
    <x v="72"/>
    <x v="9"/>
    <s v="Belanja Barang Operasional"/>
    <s v="BELANJA PEMELIHARAAN"/>
    <s v="GUP"/>
    <s v="NON GAJI"/>
    <x v="749"/>
    <x v="756"/>
    <s v="00161/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06"/>
    <n v="343656"/>
    <x v="27"/>
    <x v="9"/>
    <x v="27"/>
    <x v="8"/>
    <x v="34"/>
    <s v=":"/>
    <x v="9"/>
    <s v="02465/PB/626402/2022"/>
    <x v="72"/>
    <x v="9"/>
    <s v="Belanja Barang Operasional"/>
    <s v="KEPERLUAN PERKANTORAN"/>
    <s v="GUP"/>
    <s v="NON GAJI"/>
    <x v="108"/>
    <x v="75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07"/>
    <n v="600000"/>
    <x v="27"/>
    <x v="9"/>
    <x v="27"/>
    <x v="8"/>
    <x v="34"/>
    <s v="02385/KW/626402/2022"/>
    <x v="9"/>
    <s v="02501/PB/626402/2022"/>
    <x v="72"/>
    <x v="9"/>
    <s v="Belanja Barang Operasional"/>
    <s v="BELANJA PEMELIHARAAN"/>
    <s v="GUP"/>
    <s v="NON GAJI"/>
    <x v="750"/>
    <x v="75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08"/>
    <n v="190000"/>
    <x v="27"/>
    <x v="9"/>
    <x v="27"/>
    <x v="8"/>
    <x v="34"/>
    <s v="02351/KW/626402/2022"/>
    <x v="9"/>
    <s v="02466/PB/626402/2022"/>
    <x v="72"/>
    <x v="9"/>
    <s v="Belanja Barang Operasional"/>
    <s v="KEPERLUAN PERKANTORAN"/>
    <s v="GUP"/>
    <s v="NON GAJI"/>
    <x v="751"/>
    <x v="75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09"/>
    <n v="1215000"/>
    <x v="27"/>
    <x v="9"/>
    <x v="27"/>
    <x v="8"/>
    <x v="34"/>
    <s v="02384/KW/626402/2022"/>
    <x v="9"/>
    <s v="02500/PB/626402/2022"/>
    <x v="72"/>
    <x v="9"/>
    <s v="Belanja Barang Operasional"/>
    <s v="BELANJA PEMELIHARAAN"/>
    <s v="GUP"/>
    <s v="NON GAJI"/>
    <x v="752"/>
    <x v="760"/>
    <s v="00161/UM/626402/2022"/>
    <m/>
    <m/>
    <m/>
    <n v="14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0"/>
    <n v="291100"/>
    <x v="27"/>
    <x v="9"/>
    <x v="27"/>
    <x v="8"/>
    <x v="34"/>
    <s v="02352/KW/626402/2022"/>
    <x v="9"/>
    <s v="02467/PB/626402/2022"/>
    <x v="72"/>
    <x v="9"/>
    <s v="Belanja Barang Operasional"/>
    <s v="KEPERLUAN PERKANTORAN"/>
    <s v="GUP"/>
    <s v="NON GAJI"/>
    <x v="753"/>
    <x v="76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1"/>
    <n v="600000"/>
    <x v="27"/>
    <x v="9"/>
    <x v="27"/>
    <x v="8"/>
    <x v="34"/>
    <s v="02383/KW/626402/2022"/>
    <x v="9"/>
    <s v="02499/PB/626402/2022"/>
    <x v="72"/>
    <x v="9"/>
    <s v="Belanja Barang Operasional"/>
    <s v="BELANJA PEMELIHARAAN"/>
    <s v="GUP"/>
    <s v="NON GAJI"/>
    <x v="754"/>
    <x v="76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712"/>
    <n v="493851"/>
    <x v="27"/>
    <x v="9"/>
    <x v="27"/>
    <x v="8"/>
    <x v="34"/>
    <s v="02353/KW/626402/2022"/>
    <x v="9"/>
    <s v="02468/PB/626402/2022"/>
    <x v="72"/>
    <x v="9"/>
    <s v="Belanja Barang Operasional"/>
    <s v="KEPERLUAN PERKANTORAN"/>
    <s v="GUP"/>
    <s v="NON GAJI"/>
    <x v="755"/>
    <x v="76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713"/>
    <n v="600000"/>
    <x v="27"/>
    <x v="9"/>
    <x v="27"/>
    <x v="8"/>
    <x v="34"/>
    <s v="02382/KW/626402/2022"/>
    <x v="9"/>
    <s v="02498/PB/626402/2022"/>
    <x v="72"/>
    <x v="9"/>
    <s v="Belanja Barang Operasional"/>
    <s v="BELANJA PEMELIHARAAN"/>
    <s v="GUP"/>
    <s v="NON GAJI"/>
    <x v="756"/>
    <x v="76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714"/>
    <n v="800000"/>
    <x v="27"/>
    <x v="9"/>
    <x v="27"/>
    <x v="8"/>
    <x v="34"/>
    <s v="02354/KW/626402/2022"/>
    <x v="9"/>
    <s v="02469/PB/626402/2022"/>
    <x v="72"/>
    <x v="9"/>
    <s v="Belanja Barang Operasional"/>
    <s v="KEPERLUAN PERKANTORAN"/>
    <s v="GUP"/>
    <s v="NON GAJI"/>
    <x v="757"/>
    <x v="76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5"/>
    <n v="6874000"/>
    <x v="27"/>
    <x v="9"/>
    <x v="27"/>
    <x v="8"/>
    <x v="34"/>
    <s v="02381/KW/626402/2022"/>
    <x v="9"/>
    <s v="02497/PB/626402/2022"/>
    <x v="72"/>
    <x v="9"/>
    <s v="Belanja Barang Operasional"/>
    <s v="BELANJA PEMELIHARAAN"/>
    <s v="GUP"/>
    <s v="NON GAJI"/>
    <x v="758"/>
    <x v="76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6"/>
    <n v="214600"/>
    <x v="27"/>
    <x v="9"/>
    <x v="27"/>
    <x v="8"/>
    <x v="34"/>
    <s v="02355/KW/626402/2022"/>
    <x v="9"/>
    <s v="02470/PB/626402/2022"/>
    <x v="72"/>
    <x v="9"/>
    <s v="Belanja Barang Operasional"/>
    <s v="KEPERLUAN PERKANTORAN"/>
    <s v="GUP"/>
    <s v="NON GAJI"/>
    <x v="759"/>
    <x v="76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17"/>
    <n v="7824000"/>
    <x v="27"/>
    <x v="9"/>
    <x v="27"/>
    <x v="8"/>
    <x v="34"/>
    <s v="02380/KW/626402/2022"/>
    <x v="9"/>
    <s v="02496/PB/626402/2022"/>
    <x v="72"/>
    <x v="9"/>
    <s v="Belanja Barang Operasional"/>
    <s v="BELANJA PEMELIHARAAN"/>
    <s v="GUP"/>
    <s v="NON GAJI"/>
    <x v="760"/>
    <x v="76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718"/>
    <n v="253732"/>
    <x v="27"/>
    <x v="9"/>
    <x v="27"/>
    <x v="8"/>
    <x v="34"/>
    <s v="02356/KW/626402/2022"/>
    <x v="9"/>
    <s v="02471/PB/626402/2022"/>
    <x v="72"/>
    <x v="9"/>
    <s v="Belanja Barang Operasional"/>
    <s v="KEPERLUAN PERKANTORAN"/>
    <s v="GUP"/>
    <s v="NON GAJI"/>
    <x v="761"/>
    <x v="76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719"/>
    <n v="5823104"/>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719"/>
    <n v="435897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719"/>
    <n v="4139856"/>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719"/>
    <n v="936840"/>
    <x v="27"/>
    <x v="9"/>
    <x v="27"/>
    <x v="8"/>
    <x v="34"/>
    <s v="02379/KW/626402/2022"/>
    <x v="9"/>
    <s v="02495/PB/626402/2022"/>
    <x v="72"/>
    <x v="9"/>
    <s v="Belanja Barang Operasional"/>
    <s v="BELANJA PEMELIHARAAN"/>
    <s v="GUP"/>
    <s v="NON GAJI"/>
    <x v="762"/>
    <x v="770"/>
    <s v="00161/UM/626402/2022"/>
    <n v="1512130"/>
    <m/>
    <m/>
    <n v="274933"/>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720"/>
    <n v="680000"/>
    <x v="27"/>
    <x v="9"/>
    <x v="27"/>
    <x v="8"/>
    <x v="34"/>
    <s v="02357/KW/626402/2022"/>
    <x v="9"/>
    <s v="02472/PB/626402/2022"/>
    <x v="72"/>
    <x v="9"/>
    <s v="Belanja Barang Operasional"/>
    <s v="KEPERLUAN PERKANTORAN"/>
    <s v="GUP"/>
    <s v="NON GAJI"/>
    <x v="763"/>
    <x v="77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1"/>
    <n v="847600"/>
    <x v="27"/>
    <x v="9"/>
    <x v="27"/>
    <x v="8"/>
    <x v="34"/>
    <s v="02378/KW/626402/2022"/>
    <x v="9"/>
    <s v="02494/PB/626402/2022"/>
    <x v="72"/>
    <x v="9"/>
    <s v="Belanja Barang Operasional"/>
    <s v="BELANJA PEMELIHARAAN"/>
    <s v="GUP"/>
    <s v="NON GAJI"/>
    <x v="764"/>
    <x v="772"/>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2"/>
    <n v="399000"/>
    <x v="27"/>
    <x v="9"/>
    <x v="27"/>
    <x v="8"/>
    <x v="34"/>
    <s v="02358/KW/626402/2022"/>
    <x v="9"/>
    <s v="02473/PB/626402/2022"/>
    <x v="72"/>
    <x v="9"/>
    <s v="Belanja Barang Operasional"/>
    <s v="KEPERLUAN PERKANTORAN"/>
    <s v="GUP"/>
    <s v="NON GAJI"/>
    <x v="765"/>
    <x v="77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3"/>
    <n v="847600"/>
    <x v="27"/>
    <x v="9"/>
    <x v="27"/>
    <x v="8"/>
    <x v="34"/>
    <s v="02377/KW/626402/2022"/>
    <x v="9"/>
    <s v="02493/PB/626402/2022"/>
    <x v="72"/>
    <x v="9"/>
    <s v="Belanja Barang Operasional"/>
    <s v="BELANJA PEMELIHARAAN"/>
    <s v="GUP"/>
    <s v="NON GAJI"/>
    <x v="766"/>
    <x v="774"/>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4"/>
    <n v="880000"/>
    <x v="27"/>
    <x v="9"/>
    <x v="27"/>
    <x v="8"/>
    <x v="34"/>
    <s v="02359/KW/626402/2022"/>
    <x v="9"/>
    <s v="02474/PB/626402/2022"/>
    <x v="72"/>
    <x v="9"/>
    <s v="Belanja Barang Operasional"/>
    <s v="KEPERLUAN PERKANTORAN"/>
    <s v="GUP"/>
    <s v="NON GAJI"/>
    <x v="767"/>
    <x v="77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25"/>
    <n v="1350800"/>
    <x v="27"/>
    <x v="9"/>
    <x v="27"/>
    <x v="8"/>
    <x v="34"/>
    <s v="02376/KW/626402/2022"/>
    <x v="9"/>
    <s v="02492/PB/626402/2022"/>
    <x v="72"/>
    <x v="9"/>
    <s v="Belanja Barang Operasional"/>
    <s v="BELANJA PEMELIHARAAN"/>
    <s v="GUP"/>
    <s v="NON GAJI"/>
    <x v="768"/>
    <x v="776"/>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6"/>
    <n v="2080000"/>
    <x v="27"/>
    <x v="9"/>
    <x v="27"/>
    <x v="8"/>
    <x v="34"/>
    <s v="02360/KW/626402/2022"/>
    <x v="9"/>
    <s v="02475/PB/626402/2022"/>
    <x v="72"/>
    <x v="9"/>
    <s v="Belanja Barang Operasional"/>
    <s v="KEPERLUAN PERKANTORAN"/>
    <s v="GUP"/>
    <s v="NON GAJI"/>
    <x v="769"/>
    <x v="777"/>
    <s v="00161/UM/626402/2022"/>
    <m/>
    <m/>
    <m/>
    <n v="832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7"/>
    <n v="343656"/>
    <x v="27"/>
    <x v="9"/>
    <x v="27"/>
    <x v="8"/>
    <x v="34"/>
    <s v=":"/>
    <x v="9"/>
    <s v="02491/PB/626402/2022"/>
    <x v="72"/>
    <x v="9"/>
    <s v="Belanja Barang Operasional"/>
    <s v="KEPERLUAN PERKANTORAN"/>
    <s v="GUP"/>
    <s v="NON GAJI"/>
    <x v="108"/>
    <x v="77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28"/>
    <n v="1210000"/>
    <x v="27"/>
    <x v="9"/>
    <x v="27"/>
    <x v="8"/>
    <x v="34"/>
    <s v="02361/KW/626402/2022"/>
    <x v="9"/>
    <s v="02476/PB/626402/2022"/>
    <x v="72"/>
    <x v="9"/>
    <s v="Belanja Barang Operasional"/>
    <s v="KEPERLUAN PERKANTORAN"/>
    <s v="GUP"/>
    <s v="NON GAJI"/>
    <x v="770"/>
    <x v="779"/>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729"/>
    <n v="343656"/>
    <x v="27"/>
    <x v="9"/>
    <x v="27"/>
    <x v="8"/>
    <x v="34"/>
    <s v=":"/>
    <x v="9"/>
    <s v="02490/PB/626402/2022"/>
    <x v="72"/>
    <x v="9"/>
    <s v="Belanja Barang Operasional"/>
    <s v="KEPERLUAN PERKANTORAN"/>
    <s v="GUP"/>
    <s v="NON GAJI"/>
    <x v="108"/>
    <x v="78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0"/>
    <n v="440000"/>
    <x v="27"/>
    <x v="9"/>
    <x v="27"/>
    <x v="8"/>
    <x v="34"/>
    <s v="02362/KW/626402/2022"/>
    <x v="9"/>
    <s v="02477/PB/626402/2022"/>
    <x v="72"/>
    <x v="9"/>
    <s v="Belanja Barang Operasional"/>
    <s v="KEPERLUAN PERKANTORAN"/>
    <s v="GUP"/>
    <s v="NON GAJI"/>
    <x v="771"/>
    <x v="78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731"/>
    <n v="2247750"/>
    <x v="27"/>
    <x v="9"/>
    <x v="27"/>
    <x v="8"/>
    <x v="34"/>
    <s v="02373/KW/626402/2022"/>
    <x v="9"/>
    <s v="02489/PB/626402/2022"/>
    <x v="72"/>
    <x v="9"/>
    <s v="Belanja Barang Operasional"/>
    <s v="BELANJA PEMELIHARAAN"/>
    <s v="GUP"/>
    <s v="NON GAJI"/>
    <x v="772"/>
    <x v="782"/>
    <s v="00161/UM/626402/2022"/>
    <n v="222750"/>
    <m/>
    <m/>
    <n v="85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2"/>
    <n v="440000"/>
    <x v="27"/>
    <x v="9"/>
    <x v="27"/>
    <x v="8"/>
    <x v="34"/>
    <s v="02363/KW/626402/2022"/>
    <x v="9"/>
    <s v="02478/PB/626402/2022"/>
    <x v="72"/>
    <x v="9"/>
    <s v="Belanja Barang Operasional"/>
    <s v="KEPERLUAN PERKANTORAN"/>
    <s v="GUP"/>
    <s v="NON GAJI"/>
    <x v="773"/>
    <x v="783"/>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3"/>
    <n v="4950000"/>
    <x v="27"/>
    <x v="9"/>
    <x v="27"/>
    <x v="8"/>
    <x v="34"/>
    <s v="02372/KW/626402/2022"/>
    <x v="9"/>
    <s v="02488/PB/626402/2022"/>
    <x v="72"/>
    <x v="9"/>
    <s v="Belanja Barang Operasional"/>
    <s v="BELANJA SEWA"/>
    <s v="GUP"/>
    <s v="NON GAJI"/>
    <x v="774"/>
    <x v="784"/>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4"/>
    <n v="1060000"/>
    <x v="27"/>
    <x v="9"/>
    <x v="27"/>
    <x v="8"/>
    <x v="34"/>
    <s v="02364/KW/626402/2022"/>
    <x v="9"/>
    <s v="02479/PB/626402/2022"/>
    <x v="72"/>
    <x v="9"/>
    <s v="Belanja Barang Operasional"/>
    <s v="KEPERLUAN PERKANTORAN"/>
    <s v="GUP"/>
    <s v="NON GAJI"/>
    <x v="775"/>
    <x v="785"/>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735"/>
    <n v="4950000"/>
    <x v="27"/>
    <x v="9"/>
    <x v="27"/>
    <x v="8"/>
    <x v="34"/>
    <s v="02371/KW/626402/2022"/>
    <x v="9"/>
    <s v="02487/PB/626402/2022"/>
    <x v="72"/>
    <x v="9"/>
    <s v="Belanja Barang Operasional"/>
    <s v="BELANJA SEWA"/>
    <s v="GUP"/>
    <s v="NON GAJI"/>
    <x v="776"/>
    <x v="786"/>
    <s v="00161/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6"/>
    <n v="836000"/>
    <x v="27"/>
    <x v="9"/>
    <x v="27"/>
    <x v="8"/>
    <x v="34"/>
    <s v="02365/KW/626402/2022"/>
    <x v="9"/>
    <s v="02480/PB/626402/2022"/>
    <x v="72"/>
    <x v="9"/>
    <s v="Belanja Barang Operasional"/>
    <s v="KEPERLUAN PERKANTORAN"/>
    <s v="GUP"/>
    <s v="NON GAJI"/>
    <x v="777"/>
    <x v="787"/>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737"/>
    <n v="86000"/>
    <x v="27"/>
    <x v="9"/>
    <x v="27"/>
    <x v="8"/>
    <x v="34"/>
    <s v="02370/KW/626402/2022"/>
    <x v="9"/>
    <s v="02486/PB/626402/2022"/>
    <x v="72"/>
    <x v="9"/>
    <s v="Belanja Barang Operasional"/>
    <s v="PENGIRIMAN SURAT DINAS POS PUSAT"/>
    <s v="GUP"/>
    <s v="NON GAJI"/>
    <x v="778"/>
    <x v="788"/>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738"/>
    <n v="2014000"/>
    <x v="27"/>
    <x v="9"/>
    <x v="27"/>
    <x v="8"/>
    <x v="34"/>
    <s v="02366/KW/626402/2022"/>
    <x v="9"/>
    <s v="02481/PB/626402/2022"/>
    <x v="72"/>
    <x v="9"/>
    <s v="Belanja Barang Operasional"/>
    <s v="KEPERLUAN PERKANTORAN"/>
    <s v="GUP"/>
    <s v="NON GAJI"/>
    <x v="779"/>
    <x v="789"/>
    <s v="00161/UM/626402/2022"/>
    <m/>
    <m/>
    <m/>
    <n v="8056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39"/>
    <n v="1495000"/>
    <x v="27"/>
    <x v="9"/>
    <x v="27"/>
    <x v="8"/>
    <x v="34"/>
    <s v="02369/KW/626402/2022"/>
    <x v="9"/>
    <s v="02485/PB/626402/2022"/>
    <x v="72"/>
    <x v="9"/>
    <s v="Belanja Barang Operasional"/>
    <s v="PERSEDIAAN"/>
    <s v="GUP"/>
    <s v="NON GAJI"/>
    <x v="780"/>
    <x v="790"/>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0"/>
    <n v="1495000"/>
    <x v="27"/>
    <x v="9"/>
    <x v="27"/>
    <x v="8"/>
    <x v="34"/>
    <s v="02368/KW/626402/2022"/>
    <x v="9"/>
    <s v="02484/PB/626402/2022"/>
    <x v="72"/>
    <x v="9"/>
    <s v="Belanja Barang Operasional"/>
    <s v="PERSEDIAAN"/>
    <s v="GUP"/>
    <s v="NON GAJI"/>
    <x v="781"/>
    <x v="791"/>
    <s v="0016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741"/>
    <n v="1485000"/>
    <x v="27"/>
    <x v="9"/>
    <x v="27"/>
    <x v="8"/>
    <x v="34"/>
    <s v="02367/KW/626402/2022"/>
    <x v="9"/>
    <s v="02483/PB/626402/2022"/>
    <x v="72"/>
    <x v="9"/>
    <s v="Belanja Barang Operasional"/>
    <s v="PERSEDIAAN"/>
    <s v="GUP"/>
    <s v="NON GAJI"/>
    <x v="782"/>
    <x v="792"/>
    <s v="0016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742"/>
    <n v="1000000"/>
    <x v="28"/>
    <x v="10"/>
    <x v="28"/>
    <x v="9"/>
    <x v="36"/>
    <s v="02684/KW/626402/2022"/>
    <x v="10"/>
    <s v="02724/PB/626402/2022"/>
    <x v="73"/>
    <x v="10"/>
    <s v="Belanja Barang Non Operasional"/>
    <s v="BELANJA BAHAN"/>
    <s v="GTUP NIHIL"/>
    <s v="LAINNYA"/>
    <x v="783"/>
    <x v="793"/>
    <s v="0016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3"/>
    <n v="1200000"/>
    <x v="28"/>
    <x v="10"/>
    <x v="28"/>
    <x v="9"/>
    <x v="36"/>
    <s v="02704/KW/626402/2022"/>
    <x v="10"/>
    <s v="02750/PB/626402/2022"/>
    <x v="74"/>
    <x v="10"/>
    <s v="Belanja Barang Non Operasional"/>
    <s v="BELANJA JASA"/>
    <s v="GTUP NIHIL"/>
    <s v="LAINNYA"/>
    <x v="784"/>
    <x v="794"/>
    <s v="00165/UM/626402/2022"/>
    <m/>
    <n v="180000"/>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744"/>
    <n v="1475000"/>
    <x v="28"/>
    <x v="10"/>
    <x v="28"/>
    <x v="9"/>
    <x v="37"/>
    <s v="02763/KW/626402/2022"/>
    <x v="10"/>
    <s v="02914/PB/626402/2022"/>
    <x v="71"/>
    <x v="10"/>
    <s v="Belanja Barang Non Operasional"/>
    <s v="PERSEDIAAN"/>
    <s v="GTUP NIHIL"/>
    <s v="LAINNYA"/>
    <x v="785"/>
    <x v="795"/>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2151. Belanja Jasa Profesi"/>
    <x v="46"/>
    <x v="0"/>
    <x v="2"/>
    <x v="4"/>
    <x v="48"/>
    <s v="000167"/>
    <x v="745"/>
    <n v="1200000"/>
    <x v="28"/>
    <x v="10"/>
    <x v="28"/>
    <x v="9"/>
    <x v="36"/>
    <s v="02705/KW/626402/2022"/>
    <x v="10"/>
    <s v="02751/PB/626402/2022"/>
    <x v="75"/>
    <x v="10"/>
    <s v="Belanja Barang Non Operasional"/>
    <s v="BELANJA JASA"/>
    <s v="GTUP NIHIL"/>
    <s v="LAINNYA"/>
    <x v="786"/>
    <x v="796"/>
    <s v="00165/UM/626402/2022"/>
    <m/>
    <n v="180000"/>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746"/>
    <n v="1500000"/>
    <x v="28"/>
    <x v="10"/>
    <x v="28"/>
    <x v="9"/>
    <x v="36"/>
    <s v="02685/KW/626402/2022"/>
    <x v="10"/>
    <s v="02725/PB/626402/2022"/>
    <x v="73"/>
    <x v="10"/>
    <s v="Belanja Barang Non Operasional"/>
    <s v="BELANJA BAHAN"/>
    <s v="GTUP NIHIL"/>
    <s v="LAINNYA"/>
    <x v="787"/>
    <x v="797"/>
    <s v="00164/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7"/>
    <n v="950000"/>
    <x v="28"/>
    <x v="10"/>
    <x v="28"/>
    <x v="9"/>
    <x v="37"/>
    <s v="02762/KW/626402/2022"/>
    <x v="10"/>
    <s v="02913/PB/626402/2022"/>
    <x v="76"/>
    <x v="10"/>
    <s v="Belanja Barang Non Operasional"/>
    <s v="PERSEDIAAN"/>
    <s v="GTUP NIHIL"/>
    <s v="LAINNYA"/>
    <x v="788"/>
    <x v="798"/>
    <s v="0016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748"/>
    <n v="1498500"/>
    <x v="28"/>
    <x v="10"/>
    <x v="28"/>
    <x v="9"/>
    <x v="36"/>
    <s v="02686/KW/626402/2022"/>
    <x v="10"/>
    <s v="02726/PB/626402/2022"/>
    <x v="73"/>
    <x v="10"/>
    <s v="Belanja Barang Non Operasional"/>
    <s v="BELANJA BAHAN"/>
    <s v="GTUP NIHIL"/>
    <s v="LAINNYA"/>
    <x v="789"/>
    <x v="799"/>
    <s v="00164/UM/626402/2022"/>
    <m/>
    <m/>
    <m/>
    <n v="29970"/>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749"/>
    <n v="950000"/>
    <x v="28"/>
    <x v="10"/>
    <x v="28"/>
    <x v="9"/>
    <x v="37"/>
    <s v="02761/KW/626402/2022"/>
    <x v="10"/>
    <s v="02912/PB/626402/2022"/>
    <x v="71"/>
    <x v="10"/>
    <s v="Belanja Barang Non Operasional"/>
    <s v="PERSEDIAAN"/>
    <s v="GTUP NIHIL"/>
    <s v="LAINNYA"/>
    <x v="790"/>
    <x v="80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0"/>
    <n v="198000"/>
    <x v="28"/>
    <x v="10"/>
    <x v="28"/>
    <x v="9"/>
    <x v="36"/>
    <s v="02698/KW/626402/2022"/>
    <x v="10"/>
    <s v="02744/PB/626402/2022"/>
    <x v="74"/>
    <x v="10"/>
    <s v="Belanja Barang Non Operasional"/>
    <s v="BELANJA BAHAN"/>
    <s v="GTUP NIHIL"/>
    <s v="LAINNYA"/>
    <x v="791"/>
    <x v="801"/>
    <s v="0016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751"/>
    <n v="1640000"/>
    <x v="28"/>
    <x v="10"/>
    <x v="28"/>
    <x v="9"/>
    <x v="38"/>
    <s v="02714/KW/626402/2022"/>
    <x v="10"/>
    <s v="02890/PB/626402/2022"/>
    <x v="77"/>
    <x v="10"/>
    <s v="Belanja Barang Non Operasional"/>
    <s v="PERJALANAN DINAS"/>
    <s v="GTUP NIHIL"/>
    <s v="LAINNYA"/>
    <x v="792"/>
    <x v="802"/>
    <s v="0016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477000"/>
    <x v="28"/>
    <x v="10"/>
    <x v="28"/>
    <x v="9"/>
    <x v="36"/>
    <s v="02699/KW/626402/2022"/>
    <x v="10"/>
    <s v="02745/PB/626402/2022"/>
    <x v="74"/>
    <x v="10"/>
    <s v="Belanja Barang Non Operasional"/>
    <s v="BELANJA BAHAN"/>
    <s v="GTUP NIHIL"/>
    <s v="LAINNYA"/>
    <x v="793"/>
    <x v="803"/>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3"/>
    <n v="410000"/>
    <x v="28"/>
    <x v="10"/>
    <x v="28"/>
    <x v="9"/>
    <x v="38"/>
    <s v="02760/KW/626402/2022"/>
    <x v="10"/>
    <s v="02882/PB/626402/2022"/>
    <x v="78"/>
    <x v="10"/>
    <s v="Belanja Barang Non Operasional"/>
    <s v="PERJALANAN DINAS"/>
    <s v="GTUP NIHIL"/>
    <s v="LAINNYA"/>
    <x v="794"/>
    <x v="80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2"/>
    <n v="242000"/>
    <x v="28"/>
    <x v="10"/>
    <x v="28"/>
    <x v="9"/>
    <x v="36"/>
    <s v="02700/KW/626402/2022"/>
    <x v="10"/>
    <s v="02746/PB/626402/2022"/>
    <x v="75"/>
    <x v="10"/>
    <s v="Belanja Barang Non Operasional"/>
    <s v="BELANJA BAHAN"/>
    <s v="GTUP NIHIL"/>
    <s v="LAINNYA"/>
    <x v="795"/>
    <x v="805"/>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4"/>
    <n v="1660000"/>
    <x v="28"/>
    <x v="10"/>
    <x v="28"/>
    <x v="9"/>
    <x v="38"/>
    <s v="02759/KW/626402/2022"/>
    <x v="10"/>
    <s v="02878/PB/626402/2022"/>
    <x v="79"/>
    <x v="10"/>
    <s v="Belanja Barang Non Operasional"/>
    <s v="PERJALANAN DINAS"/>
    <s v="GTUP NIHIL"/>
    <s v="LAINNYA"/>
    <x v="796"/>
    <x v="80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755"/>
    <n v="583000"/>
    <x v="28"/>
    <x v="10"/>
    <x v="28"/>
    <x v="9"/>
    <x v="36"/>
    <s v="02701/KW/626402/2022"/>
    <x v="10"/>
    <s v="02747/PB/626402/2022"/>
    <x v="75"/>
    <x v="10"/>
    <s v="Belanja Barang Non Operasional"/>
    <s v="BELANJA BAHAN"/>
    <s v="GTUP NIHIL"/>
    <s v="LAINNYA"/>
    <x v="797"/>
    <x v="807"/>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4111. Belanja Perjalanan Dinas Biasa"/>
    <x v="39"/>
    <x v="0"/>
    <x v="3"/>
    <x v="7"/>
    <x v="42"/>
    <s v="001336"/>
    <x v="756"/>
    <n v="3115000"/>
    <x v="28"/>
    <x v="10"/>
    <x v="28"/>
    <x v="9"/>
    <x v="38"/>
    <s v="02758/KW/626402/2022"/>
    <x v="10"/>
    <s v="02874/PB/626402/2022"/>
    <x v="71"/>
    <x v="10"/>
    <s v="Belanja Barang Non Operasional"/>
    <s v="PERJALANAN DINAS"/>
    <s v="GTUP NIHIL"/>
    <s v="LAINNYA"/>
    <x v="798"/>
    <x v="808"/>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757"/>
    <n v="990000"/>
    <x v="28"/>
    <x v="10"/>
    <x v="28"/>
    <x v="9"/>
    <x v="36"/>
    <s v="02702/KW/626402/2022"/>
    <x v="10"/>
    <s v="02748/PB/626402/2022"/>
    <x v="80"/>
    <x v="10"/>
    <s v="Belanja Barang Non Operasional"/>
    <s v="BELANJA BAHAN"/>
    <s v="GTUP NIHIL"/>
    <s v="LAINNYA"/>
    <x v="799"/>
    <x v="809"/>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758"/>
    <n v="1460000"/>
    <x v="28"/>
    <x v="10"/>
    <x v="28"/>
    <x v="9"/>
    <x v="38"/>
    <s v="02754/KW/626402/2022"/>
    <x v="10"/>
    <s v="02866/PB/626402/2022"/>
    <x v="74"/>
    <x v="10"/>
    <s v="Belanja Barang Non Operasional"/>
    <s v="BELANJA BAHAN"/>
    <s v="GTUP NIHIL"/>
    <s v="LAINNYA"/>
    <x v="800"/>
    <x v="810"/>
    <s v="00163/UM/626402/2022"/>
    <m/>
    <m/>
    <m/>
    <n v="292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759"/>
    <n v="1475000"/>
    <x v="28"/>
    <x v="10"/>
    <x v="28"/>
    <x v="9"/>
    <x v="38"/>
    <s v="02757/KW/626402/2022"/>
    <x v="10"/>
    <s v="02870/PB/626402/2022"/>
    <x v="81"/>
    <x v="10"/>
    <s v="Belanja Barang Non Operasional"/>
    <s v="BELANJA BAHAN"/>
    <s v="GTUP NIHIL"/>
    <s v="LAINNYA"/>
    <x v="801"/>
    <x v="811"/>
    <s v="00163/UM/626402/2022"/>
    <m/>
    <m/>
    <m/>
    <n v="295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760"/>
    <n v="1485000"/>
    <x v="28"/>
    <x v="10"/>
    <x v="28"/>
    <x v="9"/>
    <x v="36"/>
    <s v="02703/KW/626402/2022"/>
    <x v="10"/>
    <s v="02749/PB/626402/2022"/>
    <x v="80"/>
    <x v="10"/>
    <s v="Belanja Barang Non Operasional"/>
    <s v="BELANJA BAHAN"/>
    <s v="GTUP NIHIL"/>
    <s v="LAINNYA"/>
    <x v="802"/>
    <x v="812"/>
    <s v="0016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761"/>
    <n v="1450000"/>
    <x v="28"/>
    <x v="10"/>
    <x v="28"/>
    <x v="9"/>
    <x v="38"/>
    <s v="02756/KW/626402/2022"/>
    <x v="10"/>
    <s v="02868/PB/626402/2022"/>
    <x v="75"/>
    <x v="10"/>
    <s v="Belanja Barang Non Operasional"/>
    <s v="BELANJA BAHAN"/>
    <s v="GTUP NIHIL"/>
    <s v="LAINNYA"/>
    <x v="803"/>
    <x v="813"/>
    <s v="0016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54"/>
    <s v="001326"/>
    <x v="761"/>
    <n v="310659"/>
    <x v="28"/>
    <x v="10"/>
    <x v="28"/>
    <x v="9"/>
    <x v="38"/>
    <s v="02755/KW/626402/2022"/>
    <x v="10"/>
    <s v="02867/PB/626402/2022"/>
    <x v="80"/>
    <x v="10"/>
    <s v="Belanja Barang Non Operasional"/>
    <s v="NON OPS LAINNYA"/>
    <s v="GTUP NIHIL"/>
    <s v="LAINNYA"/>
    <x v="804"/>
    <x v="814"/>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2"/>
    <n v="1680000"/>
    <x v="28"/>
    <x v="10"/>
    <x v="28"/>
    <x v="9"/>
    <x v="36"/>
    <s v="02706/KW/626402/2022"/>
    <x v="10"/>
    <s v="02752/PB/626402/2022"/>
    <x v="74"/>
    <x v="10"/>
    <s v="Belanja Barang Non Operasional"/>
    <s v="PERJALANAN DINAS"/>
    <s v="GTUP NIHIL"/>
    <s v="LAINNYA"/>
    <x v="805"/>
    <x v="815"/>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9"/>
    <s v="001316"/>
    <x v="763"/>
    <n v="1450000"/>
    <x v="28"/>
    <x v="10"/>
    <x v="28"/>
    <x v="9"/>
    <x v="38"/>
    <s v="02753/KW/626402/2022"/>
    <x v="10"/>
    <s v="02865/PB/626402/2022"/>
    <x v="82"/>
    <x v="10"/>
    <s v="Belanja Barang Non Operasional"/>
    <s v="BELANJA BAHAN"/>
    <s v="GTUP NIHIL"/>
    <s v="LAINNYA"/>
    <x v="806"/>
    <x v="816"/>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764"/>
    <n v="1530000"/>
    <x v="28"/>
    <x v="10"/>
    <x v="28"/>
    <x v="9"/>
    <x v="36"/>
    <s v="02707/KW/626402/2022"/>
    <x v="10"/>
    <s v="02753/PB/626402/2022"/>
    <x v="75"/>
    <x v="10"/>
    <s v="Belanja Barang Non Operasional"/>
    <s v="PERJALANAN DINAS"/>
    <s v="GTUP NIHIL"/>
    <s v="LAINNYA"/>
    <x v="807"/>
    <x v="817"/>
    <s v="00165/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5"/>
    <n v="528000"/>
    <x v="28"/>
    <x v="10"/>
    <x v="28"/>
    <x v="9"/>
    <x v="38"/>
    <s v="02752/KW/626402/2022"/>
    <x v="10"/>
    <s v="02862/PB/626402/2022"/>
    <x v="80"/>
    <x v="10"/>
    <s v="Belanja Barang Non Operasional"/>
    <s v="BELANJA BAHAN"/>
    <s v="GTUP NIHIL"/>
    <s v="LAINNYA"/>
    <x v="808"/>
    <x v="81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85"/>
    <s v="000184"/>
    <x v="766"/>
    <n v="23250000"/>
    <x v="28"/>
    <x v="10"/>
    <x v="28"/>
    <x v="9"/>
    <x v="36"/>
    <s v="02687/KW/626402/2022"/>
    <x v="10"/>
    <s v="02729/PB/626402/2022"/>
    <x v="75"/>
    <x v="10"/>
    <s v="Belanja Barang Non Operasional"/>
    <s v="BELANJA BAHAN"/>
    <s v="GTUP NIHIL"/>
    <s v="LAINNYA"/>
    <x v="809"/>
    <x v="819"/>
    <s v="00164/UM/626402/2022"/>
    <n v="2304054"/>
    <m/>
    <m/>
    <n v="418919"/>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767"/>
    <n v="480000"/>
    <x v="28"/>
    <x v="10"/>
    <x v="28"/>
    <x v="9"/>
    <x v="38"/>
    <s v="02751/KW/626402/2022"/>
    <x v="10"/>
    <s v="02861/PB/626402/2022"/>
    <x v="80"/>
    <x v="10"/>
    <s v="Belanja Barang Non Operasional"/>
    <s v="BELANJA BAHAN"/>
    <s v="GTUP NIHIL"/>
    <s v="LAINNYA"/>
    <x v="810"/>
    <x v="82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68"/>
    <n v="1499200"/>
    <x v="28"/>
    <x v="10"/>
    <x v="28"/>
    <x v="9"/>
    <x v="36"/>
    <s v="02689/KW/626402/2022"/>
    <x v="10"/>
    <s v="02731/PB/626402/2022"/>
    <x v="72"/>
    <x v="10"/>
    <s v="Belanja Barang Non Operasional"/>
    <s v="BELANJA BAHAN"/>
    <s v="GTUP NIHIL"/>
    <s v="LAINNYA"/>
    <x v="811"/>
    <x v="821"/>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69"/>
    <n v="950000"/>
    <x v="28"/>
    <x v="10"/>
    <x v="28"/>
    <x v="9"/>
    <x v="37"/>
    <s v="02750/KW/626402/2022"/>
    <x v="10"/>
    <s v="02859/PB/626402/2022"/>
    <x v="83"/>
    <x v="10"/>
    <s v="Belanja Barang Non Operasional"/>
    <s v="PERSEDIAAN"/>
    <s v="GTUP NIHIL"/>
    <s v="LAINNYA"/>
    <x v="812"/>
    <x v="82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0"/>
    <n v="1499500"/>
    <x v="28"/>
    <x v="10"/>
    <x v="28"/>
    <x v="9"/>
    <x v="36"/>
    <s v="02690/KW/626402/2022"/>
    <x v="10"/>
    <s v="02733/PB/626402/2022"/>
    <x v="72"/>
    <x v="10"/>
    <s v="Belanja Barang Non Operasional"/>
    <s v="BELANJA BAHAN"/>
    <s v="GTUP NIHIL"/>
    <s v="LAINNYA"/>
    <x v="813"/>
    <x v="823"/>
    <s v="00164/UM/626402/2022"/>
    <m/>
    <m/>
    <m/>
    <n v="2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771"/>
    <n v="950000"/>
    <x v="28"/>
    <x v="10"/>
    <x v="28"/>
    <x v="9"/>
    <x v="37"/>
    <s v="02749/KW/626402/2022"/>
    <x v="10"/>
    <s v="02858/PB/626402/2022"/>
    <x v="73"/>
    <x v="10"/>
    <s v="Belanja Barang Non Operasional"/>
    <s v="PERSEDIAAN"/>
    <s v="GTUP NIHIL"/>
    <s v="LAINNYA"/>
    <x v="814"/>
    <x v="82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2"/>
    <n v="1499200"/>
    <x v="28"/>
    <x v="10"/>
    <x v="28"/>
    <x v="9"/>
    <x v="36"/>
    <s v="02691/KW/626402/2022"/>
    <x v="10"/>
    <s v="02734/PB/626402/2022"/>
    <x v="72"/>
    <x v="10"/>
    <s v="Belanja Barang Non Operasional"/>
    <s v="BELANJA BAHAN"/>
    <s v="GTUP NIHIL"/>
    <s v="LAINNYA"/>
    <x v="815"/>
    <x v="825"/>
    <s v="00164/UM/626402/2022"/>
    <m/>
    <m/>
    <m/>
    <n v="29984"/>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3"/>
    <n v="1471300"/>
    <x v="28"/>
    <x v="10"/>
    <x v="28"/>
    <x v="9"/>
    <x v="37"/>
    <s v="02748/KW/626402/2022"/>
    <x v="10"/>
    <s v="02857/PB/626402/2022"/>
    <x v="76"/>
    <x v="10"/>
    <s v="Belanja Barang Non Operasional"/>
    <s v="BELANJA BAHAN"/>
    <s v="GTUP NIHIL"/>
    <s v="LAINNYA"/>
    <x v="816"/>
    <x v="826"/>
    <s v="00163/UM/626402/2022"/>
    <m/>
    <m/>
    <m/>
    <n v="29426"/>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774"/>
    <n v="1497850"/>
    <x v="28"/>
    <x v="10"/>
    <x v="28"/>
    <x v="9"/>
    <x v="36"/>
    <s v="02692/KW/626402/2022"/>
    <x v="10"/>
    <s v="02735/PB/626402/2022"/>
    <x v="72"/>
    <x v="10"/>
    <s v="Belanja Barang Non Operasional"/>
    <s v="BELANJA BAHAN"/>
    <s v="GTUP NIHIL"/>
    <s v="LAINNYA"/>
    <x v="817"/>
    <x v="827"/>
    <s v="00164/UM/626402/2022"/>
    <m/>
    <m/>
    <m/>
    <n v="29957"/>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775"/>
    <n v="1488100"/>
    <x v="28"/>
    <x v="10"/>
    <x v="28"/>
    <x v="9"/>
    <x v="37"/>
    <s v="02747/KW/626402/2022"/>
    <x v="10"/>
    <s v="02856/PB/626402/2022"/>
    <x v="72"/>
    <x v="10"/>
    <s v="Belanja Barang Non Operasional"/>
    <s v="BELANJA BAHAN"/>
    <s v="GTUP NIHIL"/>
    <s v="LAINNYA"/>
    <x v="818"/>
    <x v="828"/>
    <s v="00163/UM/626402/2022"/>
    <m/>
    <m/>
    <m/>
    <n v="29762"/>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776"/>
    <n v="995000"/>
    <x v="28"/>
    <x v="10"/>
    <x v="28"/>
    <x v="9"/>
    <x v="36"/>
    <s v="02708/KW/626402/2022"/>
    <x v="10"/>
    <s v="02754/PB/626402/2022"/>
    <x v="71"/>
    <x v="10"/>
    <s v="Belanja Barang Non Operasional"/>
    <s v="BELANJA BAHAN"/>
    <s v="GTUP NIHIL"/>
    <s v="LAINNYA"/>
    <x v="819"/>
    <x v="829"/>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7"/>
    <n v="1499000"/>
    <x v="28"/>
    <x v="10"/>
    <x v="28"/>
    <x v="9"/>
    <x v="37"/>
    <s v="02746/KW/626402/2022"/>
    <x v="10"/>
    <s v="02855/PB/626402/2022"/>
    <x v="84"/>
    <x v="10"/>
    <s v="Belanja Barang Non Operasional"/>
    <s v="PERSEDIAAN"/>
    <s v="GTUP NIHIL"/>
    <s v="LAINNYA"/>
    <x v="820"/>
    <x v="830"/>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778"/>
    <n v="1475000"/>
    <x v="28"/>
    <x v="10"/>
    <x v="28"/>
    <x v="9"/>
    <x v="36"/>
    <s v="02709/KW/626402/2022"/>
    <x v="10"/>
    <s v="02755/PB/626402/2022"/>
    <x v="71"/>
    <x v="10"/>
    <s v="Belanja Barang Non Operasional"/>
    <s v="BELANJA BAHAN"/>
    <s v="GTUP NIHIL"/>
    <s v="LAINNYA"/>
    <x v="821"/>
    <x v="831"/>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779"/>
    <n v="1468000"/>
    <x v="28"/>
    <x v="10"/>
    <x v="28"/>
    <x v="9"/>
    <x v="37"/>
    <s v="02745/KW/626402/2022"/>
    <x v="10"/>
    <s v="02854/PB/626402/2022"/>
    <x v="79"/>
    <x v="10"/>
    <s v="Belanja Barang Non Operasional"/>
    <s v="PERSEDIAAN"/>
    <s v="GTUP NIHIL"/>
    <s v="LAINNYA"/>
    <x v="822"/>
    <x v="832"/>
    <s v="0016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0"/>
    <n v="560000"/>
    <x v="28"/>
    <x v="10"/>
    <x v="28"/>
    <x v="9"/>
    <x v="36"/>
    <s v="02710/KW/626402/2022"/>
    <x v="10"/>
    <s v="02756/PB/626402/2022"/>
    <x v="85"/>
    <x v="10"/>
    <s v="Belanja Barang Non Operasional"/>
    <s v="PERJALANAN DINAS"/>
    <s v="GTUP NIHIL"/>
    <s v="LAINNYA"/>
    <x v="823"/>
    <x v="833"/>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1"/>
    <n v="1446250"/>
    <x v="28"/>
    <x v="10"/>
    <x v="28"/>
    <x v="9"/>
    <x v="37"/>
    <s v="02744/KW/626402/2022"/>
    <x v="10"/>
    <s v="02852/PB/626402/2022"/>
    <x v="81"/>
    <x v="10"/>
    <s v="Belanja Barang Non Operasional"/>
    <s v="BELANJA BAHAN"/>
    <s v="GTUP NIHIL"/>
    <s v="LAINNYA"/>
    <x v="824"/>
    <x v="834"/>
    <s v="00163/UM/626402/2022"/>
    <m/>
    <m/>
    <m/>
    <n v="2892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782"/>
    <n v="280000"/>
    <x v="28"/>
    <x v="10"/>
    <x v="28"/>
    <x v="9"/>
    <x v="36"/>
    <s v="02711/KW/626402/2022"/>
    <x v="10"/>
    <s v="02757/PB/626402/2022"/>
    <x v="86"/>
    <x v="10"/>
    <s v="Belanja Barang Non Operasional"/>
    <s v="PERJALANAN DINAS"/>
    <s v="GTUP NIHIL"/>
    <s v="LAINNYA"/>
    <x v="825"/>
    <x v="835"/>
    <s v="0016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70"/>
    <s v="001351"/>
    <x v="783"/>
    <n v="1475850"/>
    <x v="28"/>
    <x v="10"/>
    <x v="28"/>
    <x v="9"/>
    <x v="37"/>
    <s v="02743/KW/626402/2022"/>
    <x v="10"/>
    <s v="02851/PB/626402/2022"/>
    <x v="78"/>
    <x v="10"/>
    <s v="Belanja Barang Non Operasional"/>
    <s v="BELANJA BAHAN"/>
    <s v="GTUP NIHIL"/>
    <s v="LAINNYA"/>
    <x v="826"/>
    <x v="836"/>
    <s v="00163/UM/626402/2022"/>
    <m/>
    <m/>
    <m/>
    <n v="2951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784"/>
    <n v="969500"/>
    <x v="28"/>
    <x v="10"/>
    <x v="28"/>
    <x v="9"/>
    <x v="36"/>
    <s v="02693/KW/626402/2022"/>
    <x v="10"/>
    <s v="02739/PB/626402/2022"/>
    <x v="87"/>
    <x v="10"/>
    <s v="Belanja Barang Non Operasional"/>
    <s v="PERSEDIAAN"/>
    <s v="GTUP NIHIL"/>
    <s v="LAINNYA"/>
    <x v="827"/>
    <x v="837"/>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583"/>
    <n v="1460000"/>
    <x v="28"/>
    <x v="10"/>
    <x v="28"/>
    <x v="9"/>
    <x v="37"/>
    <s v="02742/KW/626402/2022"/>
    <x v="10"/>
    <s v="02850/PB/626402/2022"/>
    <x v="75"/>
    <x v="10"/>
    <s v="Belanja Barang Non Operasional"/>
    <s v="PERSEDIAAN"/>
    <s v="GTUP NIHIL"/>
    <s v="LAINNYA"/>
    <x v="828"/>
    <x v="838"/>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784"/>
    <n v="1500000"/>
    <x v="28"/>
    <x v="10"/>
    <x v="28"/>
    <x v="9"/>
    <x v="36"/>
    <s v="02694/KW/626402/2022"/>
    <x v="10"/>
    <s v="02740/PB/626402/2022"/>
    <x v="87"/>
    <x v="10"/>
    <s v="Belanja Barang Non Operasional"/>
    <s v="PERSEDIAAN"/>
    <s v="GTUP NIHIL"/>
    <s v="LAINNYA"/>
    <x v="829"/>
    <x v="839"/>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785"/>
    <n v="1425000"/>
    <x v="28"/>
    <x v="10"/>
    <x v="28"/>
    <x v="9"/>
    <x v="37"/>
    <s v="02741/KW/626402/2022"/>
    <x v="10"/>
    <s v="02849/PB/626402/2022"/>
    <x v="87"/>
    <x v="10"/>
    <s v="Belanja Barang Non Operasional"/>
    <s v="PERSEDIAAN"/>
    <s v="GTUP NIHIL"/>
    <s v="LAINNYA"/>
    <x v="830"/>
    <x v="840"/>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6"/>
    <n v="39147000"/>
    <x v="28"/>
    <x v="10"/>
    <x v="28"/>
    <x v="9"/>
    <x v="36"/>
    <s v="02695/KW/626402/2022"/>
    <x v="10"/>
    <s v="02741/PB/626402/2022"/>
    <x v="82"/>
    <x v="10"/>
    <s v="Belanja Barang Non Operasional"/>
    <s v="PERJALANAN DINAS"/>
    <s v="GTUP NIHIL"/>
    <s v="LAINNYA"/>
    <x v="831"/>
    <x v="841"/>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7"/>
    <n v="1000000"/>
    <x v="28"/>
    <x v="10"/>
    <x v="28"/>
    <x v="9"/>
    <x v="37"/>
    <s v="02740/KW/626402/2022"/>
    <x v="10"/>
    <s v="02848/PB/626402/2022"/>
    <x v="85"/>
    <x v="10"/>
    <s v="Belanja Barang Non Operasional"/>
    <s v="PERSEDIAAN"/>
    <s v="GTUP NIHIL"/>
    <s v="LAINNYA"/>
    <x v="832"/>
    <x v="842"/>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88"/>
    <n v="502000"/>
    <x v="28"/>
    <x v="10"/>
    <x v="28"/>
    <x v="9"/>
    <x v="36"/>
    <s v="02696/KW/626402/2022"/>
    <x v="10"/>
    <s v="02742/PB/626402/2022"/>
    <x v="87"/>
    <x v="10"/>
    <s v="Belanja Barang Non Operasional"/>
    <s v="PERJALANAN DINAS"/>
    <s v="GTUP NIHIL"/>
    <s v="LAINNYA"/>
    <x v="833"/>
    <x v="843"/>
    <s v="00164/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789"/>
    <n v="950000"/>
    <x v="28"/>
    <x v="10"/>
    <x v="28"/>
    <x v="9"/>
    <x v="37"/>
    <s v="02739/KW/626402/2022"/>
    <x v="10"/>
    <s v="02847/PB/626402/2022"/>
    <x v="72"/>
    <x v="10"/>
    <s v="Belanja Barang Non Operasional"/>
    <s v="PERSEDIAAN"/>
    <s v="GTUP NIHIL"/>
    <s v="LAINNYA"/>
    <x v="834"/>
    <x v="844"/>
    <s v="0016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790"/>
    <n v="820000"/>
    <x v="28"/>
    <x v="10"/>
    <x v="28"/>
    <x v="9"/>
    <x v="36"/>
    <s v="02697/KW/626402/2022"/>
    <x v="10"/>
    <s v="02743/PB/626402/2022"/>
    <x v="86"/>
    <x v="10"/>
    <s v="Belanja Barang Non Operasional"/>
    <s v="PERJALANAN DINAS"/>
    <s v="GTUP NIHIL"/>
    <s v="LAINNYA"/>
    <x v="835"/>
    <x v="845"/>
    <s v="0016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811. Belanja Barang Persediaan Barang Konsumsi"/>
    <x v="67"/>
    <x v="0"/>
    <x v="3"/>
    <x v="6"/>
    <x v="9"/>
    <s v="001042"/>
    <x v="791"/>
    <n v="1450000"/>
    <x v="28"/>
    <x v="10"/>
    <x v="28"/>
    <x v="9"/>
    <x v="38"/>
    <s v="02738/KW/626402/2022"/>
    <x v="10"/>
    <s v="02846/PB/626402/2022"/>
    <x v="75"/>
    <x v="10"/>
    <s v="Belanja Barang Non Operasional"/>
    <s v="PERSEDIAAN"/>
    <s v="GTUP NIHIL"/>
    <s v="LAINNYA"/>
    <x v="836"/>
    <x v="84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8"/>
    <s v="000653"/>
    <x v="792"/>
    <n v="500000"/>
    <x v="28"/>
    <x v="10"/>
    <x v="28"/>
    <x v="9"/>
    <x v="39"/>
    <s v="02715/KW/626402/2022"/>
    <x v="10"/>
    <s v="02777/PB/626402/2022"/>
    <x v="80"/>
    <x v="10"/>
    <s v="Belanja Barang Non Operasional"/>
    <s v="BELANJA BAHAN"/>
    <s v="GTUP NIHIL"/>
    <s v="LAINNYA"/>
    <x v="837"/>
    <x v="84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3"/>
    <n v="1459550"/>
    <x v="28"/>
    <x v="10"/>
    <x v="28"/>
    <x v="9"/>
    <x v="38"/>
    <s v="02737/KW/626402/2022"/>
    <x v="10"/>
    <s v="02845/PB/626402/2022"/>
    <x v="74"/>
    <x v="10"/>
    <s v="Belanja Barang Non Operasional"/>
    <s v="BELANJA BAHAN"/>
    <s v="GTUP NIHIL"/>
    <s v="LAINNYA"/>
    <x v="838"/>
    <x v="848"/>
    <s v="00163/UM/626402/2022"/>
    <m/>
    <m/>
    <m/>
    <n v="2919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1211. Belanja Bahan"/>
    <x v="68"/>
    <x v="0"/>
    <x v="0"/>
    <x v="0"/>
    <x v="9"/>
    <s v="000654"/>
    <x v="794"/>
    <n v="500000"/>
    <x v="28"/>
    <x v="10"/>
    <x v="28"/>
    <x v="9"/>
    <x v="39"/>
    <s v="02716/KW/626402/2022"/>
    <x v="10"/>
    <s v="02779/PB/626402/2022"/>
    <x v="80"/>
    <x v="10"/>
    <s v="Belanja Barang Non Operasional"/>
    <s v="BELANJA BAHAN"/>
    <s v="GTUP NIHIL"/>
    <s v="LAINNYA"/>
    <x v="839"/>
    <x v="84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795"/>
    <n v="1461300"/>
    <x v="28"/>
    <x v="10"/>
    <x v="28"/>
    <x v="9"/>
    <x v="38"/>
    <s v="02736/KW/626402/2022"/>
    <x v="10"/>
    <s v="02844/PB/626402/2022"/>
    <x v="80"/>
    <x v="10"/>
    <s v="Belanja Barang Non Operasional"/>
    <s v="BELANJA BAHAN"/>
    <s v="GTUP NIHIL"/>
    <s v="LAINNYA"/>
    <x v="840"/>
    <x v="850"/>
    <s v="00163/UM/626402/2022"/>
    <m/>
    <m/>
    <m/>
    <n v="29226"/>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9"/>
    <s v="000660"/>
    <x v="796"/>
    <n v="960000"/>
    <x v="28"/>
    <x v="10"/>
    <x v="28"/>
    <x v="9"/>
    <x v="39"/>
    <s v="02717/KW/626402/2022"/>
    <x v="10"/>
    <s v="02780/PB/626402/2022"/>
    <x v="80"/>
    <x v="10"/>
    <s v="Belanja Barang Non Operasional"/>
    <s v="BELANJA BAHAN"/>
    <s v="GTUP NIHIL"/>
    <s v="LAINNYA"/>
    <x v="841"/>
    <x v="851"/>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7"/>
    <n v="1450000"/>
    <x v="28"/>
    <x v="10"/>
    <x v="28"/>
    <x v="9"/>
    <x v="38"/>
    <s v="02735/KW/626402/2022"/>
    <x v="10"/>
    <s v="02843/PB/626402/2022"/>
    <x v="88"/>
    <x v="10"/>
    <s v="Belanja Barang Non Operasional"/>
    <s v="PERSEDIAAN"/>
    <s v="GTUP NIHIL"/>
    <s v="LAINNYA"/>
    <x v="842"/>
    <x v="85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798"/>
    <n v="1495000"/>
    <x v="28"/>
    <x v="10"/>
    <x v="28"/>
    <x v="9"/>
    <x v="39"/>
    <s v="02718/KW/626402/2022"/>
    <x v="10"/>
    <s v="02781/PB/626402/2022"/>
    <x v="80"/>
    <x v="10"/>
    <s v="Belanja Barang Non Operasional"/>
    <s v="BELANJA BAHAN"/>
    <s v="GTUP NIHIL"/>
    <s v="LAINNYA"/>
    <x v="843"/>
    <x v="85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799"/>
    <n v="1415000"/>
    <x v="28"/>
    <x v="10"/>
    <x v="28"/>
    <x v="9"/>
    <x v="38"/>
    <s v="02734/KW/626402/2022"/>
    <x v="10"/>
    <s v="02842/PB/626402/2022"/>
    <x v="80"/>
    <x v="10"/>
    <s v="Belanja Barang Non Operasional"/>
    <s v="PERSEDIAAN"/>
    <s v="GTUP NIHIL"/>
    <s v="LAINNYA"/>
    <x v="844"/>
    <x v="854"/>
    <s v="00163/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800"/>
    <n v="967900"/>
    <x v="28"/>
    <x v="10"/>
    <x v="28"/>
    <x v="9"/>
    <x v="39"/>
    <s v="02727/KW/626402/2022"/>
    <x v="10"/>
    <s v="02835/PB/626402/2022"/>
    <x v="79"/>
    <x v="10"/>
    <s v="Belanja Barang Non Operasional"/>
    <s v="BELANJA BAHAN"/>
    <s v="GTUP NIHIL"/>
    <s v="LAINNYA"/>
    <x v="845"/>
    <x v="855"/>
    <s v="00163/UM/626402/2022"/>
    <m/>
    <m/>
    <m/>
    <n v="1935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1"/>
    <n v="179938"/>
    <x v="28"/>
    <x v="10"/>
    <x v="28"/>
    <x v="9"/>
    <x v="38"/>
    <s v="02733/KW/626402/2022"/>
    <x v="10"/>
    <s v="02841/PB/626402/2022"/>
    <x v="89"/>
    <x v="10"/>
    <s v="Belanja Barang Non Operasional"/>
    <s v="NON OPS LAINNYA"/>
    <s v="GTUP NIHIL"/>
    <s v="LAINNYA"/>
    <x v="846"/>
    <x v="856"/>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2"/>
    <n v="2090000"/>
    <x v="28"/>
    <x v="10"/>
    <x v="28"/>
    <x v="9"/>
    <x v="39"/>
    <s v="02719/KW/626402/2022"/>
    <x v="10"/>
    <s v="02782/PB/626402/2022"/>
    <x v="78"/>
    <x v="10"/>
    <s v="Belanja Barang Non Operasional"/>
    <s v="PERJALANAN DINAS"/>
    <s v="GTUP NIHIL"/>
    <s v="LAINNYA"/>
    <x v="847"/>
    <x v="857"/>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803"/>
    <n v="178893"/>
    <x v="28"/>
    <x v="10"/>
    <x v="28"/>
    <x v="9"/>
    <x v="38"/>
    <s v="02732/KW/626402/2022"/>
    <x v="10"/>
    <s v="02840/PB/626402/2022"/>
    <x v="73"/>
    <x v="10"/>
    <s v="Belanja Barang Non Operasional"/>
    <s v="NON OPS LAINNYA"/>
    <s v="GTUP NIHIL"/>
    <s v="LAINNYA"/>
    <x v="848"/>
    <x v="858"/>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804"/>
    <n v="1108000"/>
    <x v="28"/>
    <x v="10"/>
    <x v="28"/>
    <x v="9"/>
    <x v="39"/>
    <s v="02720/KW/626402/2022"/>
    <x v="10"/>
    <s v="02783/PB/626402/2022"/>
    <x v="85"/>
    <x v="10"/>
    <s v="Belanja Barang Non Operasional"/>
    <s v="PERJALANAN DINAS"/>
    <s v="GTUP NIHIL"/>
    <s v="LAINNYA"/>
    <x v="849"/>
    <x v="859"/>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805"/>
    <n v="1495850"/>
    <x v="28"/>
    <x v="10"/>
    <x v="28"/>
    <x v="9"/>
    <x v="38"/>
    <s v="02731/KW/626402/2022"/>
    <x v="10"/>
    <s v="02839/PB/626402/2022"/>
    <x v="87"/>
    <x v="10"/>
    <s v="Belanja Barang Non Operasional"/>
    <s v="BELANJA BAHAN"/>
    <s v="GTUP NIHIL"/>
    <s v="LAINNYA"/>
    <x v="850"/>
    <x v="860"/>
    <s v="00163/UM/626402/2022"/>
    <m/>
    <m/>
    <m/>
    <n v="29917"/>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806"/>
    <n v="950000"/>
    <x v="28"/>
    <x v="10"/>
    <x v="28"/>
    <x v="9"/>
    <x v="39"/>
    <s v="02728/KW/626402/2022"/>
    <x v="10"/>
    <s v="02836/PB/626402/2022"/>
    <x v="84"/>
    <x v="10"/>
    <s v="Belanja Barang Non Operasional"/>
    <s v="PERSEDIAAN"/>
    <s v="GTUP NIHIL"/>
    <s v="LAINNYA"/>
    <x v="851"/>
    <x v="861"/>
    <s v="0016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807"/>
    <n v="1495000"/>
    <x v="28"/>
    <x v="10"/>
    <x v="28"/>
    <x v="9"/>
    <x v="38"/>
    <s v="02730/KW/626402/2022"/>
    <x v="10"/>
    <s v="02838/PB/626402/2022"/>
    <x v="74"/>
    <x v="10"/>
    <s v="Belanja Barang Non Operasional"/>
    <s v="PERSEDIAAN"/>
    <s v="GTUP NIHIL"/>
    <s v="LAINNYA"/>
    <x v="852"/>
    <x v="862"/>
    <s v="0016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808"/>
    <n v="999500"/>
    <x v="28"/>
    <x v="10"/>
    <x v="28"/>
    <x v="9"/>
    <x v="39"/>
    <s v="02721/KW/626402/2022"/>
    <x v="10"/>
    <s v="02784/PB/626402/2022"/>
    <x v="71"/>
    <x v="10"/>
    <s v="Belanja Barang Non Operasional"/>
    <s v="BELANJA BAHAN"/>
    <s v="GTUP NIHIL"/>
    <s v="LAINNYA"/>
    <x v="853"/>
    <x v="863"/>
    <s v="0016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809"/>
    <n v="1457550"/>
    <x v="28"/>
    <x v="10"/>
    <x v="28"/>
    <x v="9"/>
    <x v="38"/>
    <s v="02729/KW/626402/2022"/>
    <x v="10"/>
    <s v="02837/PB/626402/2022"/>
    <x v="84"/>
    <x v="10"/>
    <s v="Belanja Barang Non Operasional"/>
    <s v="BELANJA BAHAN"/>
    <s v="GTUP NIHIL"/>
    <s v="LAINNYA"/>
    <x v="854"/>
    <x v="864"/>
    <s v="00163/UM/626402/2022"/>
    <m/>
    <m/>
    <m/>
    <n v="29151"/>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810"/>
    <n v="1490000"/>
    <x v="28"/>
    <x v="10"/>
    <x v="28"/>
    <x v="9"/>
    <x v="39"/>
    <s v="02722/KW/626402/2022"/>
    <x v="10"/>
    <s v="02785/PB/626402/2022"/>
    <x v="71"/>
    <x v="10"/>
    <s v="Belanja Barang Non Operasional"/>
    <s v="BELANJA BAHAN"/>
    <s v="GTUP NIHIL"/>
    <s v="LAINNYA"/>
    <x v="855"/>
    <x v="865"/>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811"/>
    <n v="1500000"/>
    <x v="28"/>
    <x v="10"/>
    <x v="28"/>
    <x v="9"/>
    <x v="39"/>
    <s v="02723/KW/626402/2022"/>
    <x v="10"/>
    <s v="02786/PB/626402/2022"/>
    <x v="71"/>
    <x v="10"/>
    <s v="Belanja Barang Non Operasional"/>
    <s v="BELANJA BAHAN"/>
    <s v="GTUP NIHIL"/>
    <s v="LAINNYA"/>
    <x v="856"/>
    <x v="866"/>
    <s v="00162/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2"/>
    <n v="560000"/>
    <x v="28"/>
    <x v="10"/>
    <x v="28"/>
    <x v="9"/>
    <x v="39"/>
    <s v="02724/KW/626402/2022"/>
    <x v="10"/>
    <s v="02787/PB/626402/2022"/>
    <x v="72"/>
    <x v="10"/>
    <s v="Belanja Barang Non Operasional"/>
    <s v="PERJALANAN DINAS"/>
    <s v="GTUP NIHIL"/>
    <s v="LAINNYA"/>
    <x v="857"/>
    <x v="867"/>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813"/>
    <n v="670000"/>
    <x v="28"/>
    <x v="10"/>
    <x v="28"/>
    <x v="9"/>
    <x v="39"/>
    <s v="02726/KW/626402/2022"/>
    <x v="10"/>
    <s v="02789/PB/626402/2022"/>
    <x v="90"/>
    <x v="10"/>
    <s v="Belanja Barang Non Operasional"/>
    <s v="PERJALANAN DINAS"/>
    <s v="GTUP NIHIL"/>
    <s v="LAINNYA"/>
    <x v="858"/>
    <x v="868"/>
    <s v="0016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14"/>
    <n v="274000"/>
    <x v="28"/>
    <x v="10"/>
    <x v="28"/>
    <x v="9"/>
    <x v="39"/>
    <s v="02725/KW/626402/2022"/>
    <x v="10"/>
    <s v="02788/PB/626402/2022"/>
    <x v="74"/>
    <x v="10"/>
    <s v="Belanja Barang Non Operasional"/>
    <s v="PERJALANAN DINAS"/>
    <s v="GTUP NIHIL"/>
    <s v="LAINNYA"/>
    <x v="859"/>
    <x v="869"/>
    <s v="0016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815"/>
    <n v="575000"/>
    <x v="28"/>
    <x v="10"/>
    <x v="28"/>
    <x v="9"/>
    <x v="38"/>
    <s v="02713/KW/626402/2022"/>
    <x v="10"/>
    <s v="02765/PB/626402/2022"/>
    <x v="81"/>
    <x v="10"/>
    <s v="Belanja Barang Non Operasional"/>
    <s v="BELANJA BAHAN"/>
    <s v="GTUP NIHIL"/>
    <s v="LAINNYA"/>
    <x v="860"/>
    <x v="870"/>
    <s v="00162/UM/626402/2022"/>
    <m/>
    <m/>
    <m/>
    <n v="23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816"/>
    <n v="700000"/>
    <x v="28"/>
    <x v="10"/>
    <x v="28"/>
    <x v="9"/>
    <x v="38"/>
    <s v="02712/KW/626402/2022"/>
    <x v="10"/>
    <s v="02763/PB/626402/2022"/>
    <x v="90"/>
    <x v="10"/>
    <s v="Belanja Barang Non Operasional"/>
    <s v="BELANJA BAHAN"/>
    <s v="GTUP NIHIL"/>
    <s v="LAINNYA"/>
    <x v="861"/>
    <x v="871"/>
    <s v="00162/UM/626402/2022"/>
    <m/>
    <m/>
    <m/>
    <n v="28000"/>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7"/>
    <n v="330000"/>
    <x v="29"/>
    <x v="11"/>
    <x v="29"/>
    <x v="10"/>
    <x v="40"/>
    <s v="03156/KW/626402/2022"/>
    <x v="11"/>
    <s v="03141/PB/626402/2022"/>
    <x v="91"/>
    <x v="11"/>
    <s v="Belanja Barang Non Operasional"/>
    <s v="NON OPS LAINNYA"/>
    <s v="GUP"/>
    <s v="NON GAJI"/>
    <x v="862"/>
    <x v="872"/>
    <s v="00175/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9. Belanja Barang Non Operasional Lainnya"/>
    <x v="92"/>
    <x v="0"/>
    <x v="3"/>
    <x v="7"/>
    <x v="54"/>
    <s v="001545"/>
    <x v="818"/>
    <n v="302663"/>
    <x v="30"/>
    <x v="11"/>
    <x v="30"/>
    <x v="10"/>
    <x v="41"/>
    <s v="03128/KW/626402/2022"/>
    <x v="11"/>
    <s v="03191/PB/626402/2022"/>
    <x v="92"/>
    <x v="11"/>
    <s v="Belanja Barang Non Operasional"/>
    <s v="NON OPS LAINNYA"/>
    <s v="GUP"/>
    <s v="NON GAJI"/>
    <x v="863"/>
    <x v="873"/>
    <s v="0017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819"/>
    <n v="770000"/>
    <x v="29"/>
    <x v="11"/>
    <x v="29"/>
    <x v="10"/>
    <x v="40"/>
    <s v="03157/KW/626402/2022"/>
    <x v="11"/>
    <s v="03142/PB/626402/2022"/>
    <x v="93"/>
    <x v="11"/>
    <s v="Belanja Barang Non Operasional"/>
    <s v="NON OPS LAINNYA"/>
    <s v="GUP"/>
    <s v="NON GAJI"/>
    <x v="864"/>
    <x v="874"/>
    <s v="0017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9. Belanja Barang Non Operasional Lainnya"/>
    <x v="60"/>
    <x v="0"/>
    <x v="3"/>
    <x v="6"/>
    <x v="33"/>
    <s v="001026"/>
    <x v="820"/>
    <n v="173434"/>
    <x v="30"/>
    <x v="11"/>
    <x v="30"/>
    <x v="10"/>
    <x v="41"/>
    <s v="03123/KW/626402/2022"/>
    <x v="11"/>
    <s v="03186/PB/626402/2022"/>
    <x v="2"/>
    <x v="11"/>
    <s v="Belanja Barang Non Operasional"/>
    <s v="NON OPS LAINNYA"/>
    <s v="GUP"/>
    <s v="NON GAJI"/>
    <x v="865"/>
    <x v="875"/>
    <s v="00173/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1"/>
    <n v="308000"/>
    <x v="29"/>
    <x v="11"/>
    <x v="29"/>
    <x v="10"/>
    <x v="40"/>
    <s v="03160/KW/626402/2022"/>
    <x v="11"/>
    <s v="03145/PB/626402/2022"/>
    <x v="94"/>
    <x v="11"/>
    <s v="Belanja Barang Non Operasional"/>
    <s v="BELANJA BAHAN"/>
    <s v="GUP"/>
    <s v="NON GAJI"/>
    <x v="866"/>
    <x v="876"/>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9"/>
    <s v="001169"/>
    <x v="822"/>
    <n v="1435000"/>
    <x v="30"/>
    <x v="11"/>
    <x v="30"/>
    <x v="10"/>
    <x v="41"/>
    <s v="03159/KW/626402/2022"/>
    <x v="11"/>
    <s v="03144/PB/626402/2022"/>
    <x v="79"/>
    <x v="11"/>
    <s v="Belanja Barang Non Operasional"/>
    <s v="BELANJA BAHAN"/>
    <s v="GUP"/>
    <s v="NON GAJI"/>
    <x v="867"/>
    <x v="877"/>
    <s v="0017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4"/>
    <s v="000163"/>
    <x v="823"/>
    <n v="742000"/>
    <x v="29"/>
    <x v="11"/>
    <x v="29"/>
    <x v="10"/>
    <x v="40"/>
    <s v="03161/KW/626402/2022"/>
    <x v="11"/>
    <s v="03146/PB/626402/2022"/>
    <x v="94"/>
    <x v="11"/>
    <s v="Belanja Barang Non Operasional"/>
    <s v="BELANJA BAHAN"/>
    <s v="GUP"/>
    <s v="NON GAJI"/>
    <x v="868"/>
    <x v="878"/>
    <s v="0017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1211. Belanja Bahan"/>
    <x v="53"/>
    <x v="0"/>
    <x v="0"/>
    <x v="1"/>
    <x v="8"/>
    <s v="001171"/>
    <x v="824"/>
    <n v="985000"/>
    <x v="30"/>
    <x v="11"/>
    <x v="30"/>
    <x v="10"/>
    <x v="41"/>
    <s v="03158/KW/626402/2022"/>
    <x v="11"/>
    <s v="03143/PB/626402/2022"/>
    <x v="95"/>
    <x v="11"/>
    <s v="Belanja Barang Non Operasional"/>
    <s v="BELANJA BAHAN"/>
    <s v="GUP"/>
    <s v="NON GAJI"/>
    <x v="869"/>
    <x v="879"/>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5"/>
    <n v="242000"/>
    <x v="29"/>
    <x v="11"/>
    <x v="29"/>
    <x v="10"/>
    <x v="40"/>
    <s v="03143/KW/626402/2022"/>
    <x v="11"/>
    <s v="03156/PB/626402/2022"/>
    <x v="96"/>
    <x v="11"/>
    <s v="Belanja Barang Non Operasional"/>
    <s v="BELANJA BAHAN"/>
    <s v="GUP"/>
    <s v="NON GAJI"/>
    <x v="870"/>
    <x v="880"/>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6"/>
    <n v="2089700"/>
    <x v="31"/>
    <x v="11"/>
    <x v="31"/>
    <x v="10"/>
    <x v="42"/>
    <s v="03127/KW/626402/2022"/>
    <x v="11"/>
    <s v="03190/PB/626402/2022"/>
    <x v="97"/>
    <x v="11"/>
    <s v="Belanja Barang Non Operasional"/>
    <s v="PERJALANAN DINAS"/>
    <s v="GUP"/>
    <s v="NON GAJI"/>
    <x v="871"/>
    <x v="88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7"/>
    <n v="517000"/>
    <x v="29"/>
    <x v="11"/>
    <x v="29"/>
    <x v="10"/>
    <x v="40"/>
    <s v="03144/KW/626402/2022"/>
    <x v="11"/>
    <s v="03157/PB/626402/2022"/>
    <x v="96"/>
    <x v="11"/>
    <s v="Belanja Barang Non Operasional"/>
    <s v="BELANJA BAHAN"/>
    <s v="GUP"/>
    <s v="NON GAJI"/>
    <x v="872"/>
    <x v="882"/>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28"/>
    <n v="1434000"/>
    <x v="31"/>
    <x v="11"/>
    <x v="31"/>
    <x v="10"/>
    <x v="42"/>
    <s v="03126/KW/626402/2022"/>
    <x v="11"/>
    <s v="03189/PB/626402/2022"/>
    <x v="61"/>
    <x v="11"/>
    <s v="Belanja Barang Non Operasional"/>
    <s v="PERJALANAN DINAS"/>
    <s v="GUP"/>
    <s v="NON GAJI"/>
    <x v="873"/>
    <x v="88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29"/>
    <n v="374000"/>
    <x v="29"/>
    <x v="11"/>
    <x v="29"/>
    <x v="10"/>
    <x v="40"/>
    <s v="03146/KW/626402/2022"/>
    <x v="11"/>
    <s v="03159/PB/626402/2022"/>
    <x v="93"/>
    <x v="11"/>
    <s v="Belanja Barang Non Operasional"/>
    <s v="BELANJA BAHAN"/>
    <s v="GUP"/>
    <s v="NON GAJI"/>
    <x v="874"/>
    <x v="884"/>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830"/>
    <n v="2382500"/>
    <x v="31"/>
    <x v="11"/>
    <x v="31"/>
    <x v="10"/>
    <x v="42"/>
    <s v="03125/KW/626402/2022"/>
    <x v="11"/>
    <s v="03188/PB/626402/2022"/>
    <x v="18"/>
    <x v="11"/>
    <s v="Belanja Barang Non Operasional"/>
    <s v="PERJALANAN DINAS"/>
    <s v="GUP"/>
    <s v="NON GAJI"/>
    <x v="875"/>
    <x v="88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1"/>
    <n v="799000"/>
    <x v="29"/>
    <x v="11"/>
    <x v="29"/>
    <x v="10"/>
    <x v="40"/>
    <s v="03147/KW/626402/2022"/>
    <x v="11"/>
    <s v="03160/PB/626402/2022"/>
    <x v="93"/>
    <x v="11"/>
    <s v="Belanja Barang Non Operasional"/>
    <s v="BELANJA BAHAN"/>
    <s v="GUP"/>
    <s v="NON GAJI"/>
    <x v="876"/>
    <x v="886"/>
    <s v="00175/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832"/>
    <n v="1997950"/>
    <x v="31"/>
    <x v="11"/>
    <x v="31"/>
    <x v="10"/>
    <x v="42"/>
    <s v="03124/KW/626402/2022"/>
    <x v="11"/>
    <s v="03187/PB/626402/2022"/>
    <x v="98"/>
    <x v="11"/>
    <s v="Belanja Barang Non Operasional"/>
    <s v="BELANJA BAHAN"/>
    <s v="GUP"/>
    <s v="NON GAJI"/>
    <x v="877"/>
    <x v="887"/>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833"/>
    <n v="3995000"/>
    <x v="29"/>
    <x v="11"/>
    <x v="29"/>
    <x v="10"/>
    <x v="40"/>
    <s v="03170/KW/626402/2022"/>
    <x v="11"/>
    <s v="03161/PB/626402/2022"/>
    <x v="99"/>
    <x v="11"/>
    <s v="Belanja Barang Non Operasional"/>
    <s v="BELANJA BAHAN"/>
    <s v="GUP"/>
    <s v="NON GAJI"/>
    <x v="878"/>
    <x v="888"/>
    <s v="00175/UM/626402/2022"/>
    <m/>
    <m/>
    <n v="119850"/>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834"/>
    <n v="1220000"/>
    <x v="32"/>
    <x v="11"/>
    <x v="32"/>
    <x v="10"/>
    <x v="43"/>
    <s v="03122/KW/626402/2022"/>
    <x v="11"/>
    <s v="03185/PB/626402/2022"/>
    <x v="12"/>
    <x v="11"/>
    <s v="Belanja Barang Non Operasional"/>
    <s v="PERJALANAN DINAS"/>
    <s v="GUP"/>
    <s v="NON GAJI"/>
    <x v="879"/>
    <x v="889"/>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5"/>
    <n v="1540000"/>
    <x v="29"/>
    <x v="11"/>
    <x v="29"/>
    <x v="10"/>
    <x v="40"/>
    <s v="03149/KW/626402/2022"/>
    <x v="11"/>
    <s v="03162/PB/626402/2022"/>
    <x v="99"/>
    <x v="11"/>
    <s v="Belanja Barang Non Operasional"/>
    <s v="NON OPS LAINNYA"/>
    <s v="GUP"/>
    <s v="NON GAJI"/>
    <x v="880"/>
    <x v="890"/>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6"/>
    <n v="1776000"/>
    <x v="32"/>
    <x v="11"/>
    <x v="32"/>
    <x v="10"/>
    <x v="43"/>
    <s v="03121/KW/626402/2022"/>
    <x v="11"/>
    <s v="03184/PB/626402/2022"/>
    <x v="91"/>
    <x v="11"/>
    <s v="Belanja Barang Non Operasional"/>
    <s v="BELANJA BAHAN"/>
    <s v="GUP"/>
    <s v="NON GAJI"/>
    <x v="881"/>
    <x v="891"/>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837"/>
    <n v="1540000"/>
    <x v="29"/>
    <x v="11"/>
    <x v="29"/>
    <x v="10"/>
    <x v="40"/>
    <s v="03150/KW/626402/2022"/>
    <x v="11"/>
    <s v="03163/PB/626402/2022"/>
    <x v="99"/>
    <x v="11"/>
    <s v="Belanja Barang Non Operasional"/>
    <s v="NON OPS LAINNYA"/>
    <s v="GUP"/>
    <s v="NON GAJI"/>
    <x v="882"/>
    <x v="892"/>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38"/>
    <n v="814000"/>
    <x v="32"/>
    <x v="11"/>
    <x v="32"/>
    <x v="10"/>
    <x v="43"/>
    <s v="03120/KW/626402/2022"/>
    <x v="11"/>
    <s v="03183/PB/626402/2022"/>
    <x v="91"/>
    <x v="11"/>
    <s v="Belanja Barang Non Operasional"/>
    <s v="BELANJA BAHAN"/>
    <s v="GUP"/>
    <s v="NON GAJI"/>
    <x v="883"/>
    <x v="893"/>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39"/>
    <n v="280000"/>
    <x v="29"/>
    <x v="11"/>
    <x v="29"/>
    <x v="10"/>
    <x v="40"/>
    <s v="03145/KW/626402/2022"/>
    <x v="11"/>
    <s v="03158/PB/626402/2022"/>
    <x v="68"/>
    <x v="11"/>
    <s v="Belanja Barang Non Operasional"/>
    <s v="PERJALANAN DINAS"/>
    <s v="GUP"/>
    <s v="NON GAJI"/>
    <x v="884"/>
    <x v="894"/>
    <s v="00175/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9"/>
    <s v="000354"/>
    <x v="840"/>
    <n v="1750000"/>
    <x v="32"/>
    <x v="11"/>
    <x v="32"/>
    <x v="10"/>
    <x v="43"/>
    <s v="03119/KW/626402/2022"/>
    <x v="11"/>
    <s v="03182/PB/626402/2022"/>
    <x v="0"/>
    <x v="11"/>
    <s v="Belanja Barang Non Operasional"/>
    <s v="BELANJA BAHAN"/>
    <s v="GUP"/>
    <s v="NON GAJI"/>
    <x v="885"/>
    <x v="895"/>
    <s v="0017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33"/>
    <s v="000196"/>
    <x v="841"/>
    <n v="333550"/>
    <x v="29"/>
    <x v="11"/>
    <x v="29"/>
    <x v="10"/>
    <x v="40"/>
    <s v="03142/KW/626402/2022"/>
    <x v="11"/>
    <s v="03155/PB/626402/2022"/>
    <x v="100"/>
    <x v="11"/>
    <s v="Belanja Barang Non Operasional"/>
    <s v="NON OPS LAINNYA"/>
    <s v="GUP"/>
    <s v="NON GAJI"/>
    <x v="886"/>
    <x v="89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842"/>
    <n v="99900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842"/>
    <n v="48174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842"/>
    <n v="3474300"/>
    <x v="32"/>
    <x v="11"/>
    <x v="32"/>
    <x v="10"/>
    <x v="43"/>
    <s v="03141/KW/626402/2022"/>
    <x v="11"/>
    <s v="03181/PB/626402/2022"/>
    <x v="77"/>
    <x v="11"/>
    <s v="Belanja Barang Operasional"/>
    <s v="BELANJA PEMELIHARAAN"/>
    <s v="GUP"/>
    <s v="NON GAJI"/>
    <x v="887"/>
    <x v="897"/>
    <s v="00182/UM/626402/2022"/>
    <n v="1903000"/>
    <m/>
    <m/>
    <n v="34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7"/>
    <s v="000591"/>
    <x v="842"/>
    <n v="921300"/>
    <x v="32"/>
    <x v="11"/>
    <x v="32"/>
    <x v="10"/>
    <x v="43"/>
    <s v="03141/KW/626402/2022"/>
    <x v="11"/>
    <s v="03181/PB/626402/2022"/>
    <x v="77"/>
    <x v="11"/>
    <s v="Belanja Barang Operasional"/>
    <s v="BELANJA PEMELIHARAAN"/>
    <s v="GUP"/>
    <s v="NON GAJI"/>
    <x v="887"/>
    <x v="897"/>
    <s v="00182/UM/626402/2022"/>
    <n v="1903000"/>
    <m/>
    <m/>
    <n v="346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3"/>
    <n v="2820000"/>
    <x v="29"/>
    <x v="11"/>
    <x v="29"/>
    <x v="10"/>
    <x v="40"/>
    <s v="03171/KW/626402/2022"/>
    <x v="11"/>
    <s v="03164/PB/626402/2022"/>
    <x v="95"/>
    <x v="11"/>
    <s v="Belanja Barang Non Operasional"/>
    <s v="BELANJA BAHAN"/>
    <s v="GUP"/>
    <s v="NON GAJI"/>
    <x v="888"/>
    <x v="898"/>
    <s v="00175/UM/626402/2022"/>
    <m/>
    <m/>
    <n v="84600"/>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4"/>
    <n v="4695300"/>
    <x v="32"/>
    <x v="11"/>
    <x v="32"/>
    <x v="10"/>
    <x v="43"/>
    <s v="03140/KW/626402/2022"/>
    <x v="11"/>
    <s v="03180/PB/626402/2022"/>
    <x v="74"/>
    <x v="11"/>
    <s v="Belanja Barang Operasional"/>
    <s v="BELANJA PEMELIHARAAN"/>
    <s v="GUP"/>
    <s v="NON GAJI"/>
    <x v="889"/>
    <x v="899"/>
    <s v="00172/UM/626402/2022"/>
    <n v="465300"/>
    <m/>
    <m/>
    <n v="15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5"/>
    <n v="1320000"/>
    <x v="29"/>
    <x v="11"/>
    <x v="29"/>
    <x v="10"/>
    <x v="40"/>
    <s v="03152/KW/626402/2022"/>
    <x v="11"/>
    <s v="03165/PB/626402/2022"/>
    <x v="95"/>
    <x v="11"/>
    <s v="Belanja Barang Non Operasional"/>
    <s v="BELANJA BAHAN"/>
    <s v="GUP"/>
    <s v="NON GAJI"/>
    <x v="890"/>
    <x v="900"/>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46"/>
    <n v="17094000"/>
    <x v="32"/>
    <x v="11"/>
    <x v="32"/>
    <x v="10"/>
    <x v="43"/>
    <s v="03139/KW/626402/2022"/>
    <x v="11"/>
    <s v="03179/PB/626402/2022"/>
    <x v="75"/>
    <x v="11"/>
    <s v="Belanja Barang Operasional"/>
    <s v="BELANJA PEMELIHARAAN"/>
    <s v="GUP"/>
    <s v="NON GAJI"/>
    <x v="891"/>
    <x v="901"/>
    <s v="00172/UM/626402/2022"/>
    <n v="1694000"/>
    <m/>
    <m/>
    <n v="29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847"/>
    <n v="1320000"/>
    <x v="29"/>
    <x v="11"/>
    <x v="29"/>
    <x v="10"/>
    <x v="40"/>
    <s v="03153/KW/626402/2022"/>
    <x v="11"/>
    <s v="03166/PB/626402/2022"/>
    <x v="95"/>
    <x v="11"/>
    <s v="Belanja Barang Non Operasional"/>
    <s v="BELANJA BAHAN"/>
    <s v="GUP"/>
    <s v="NON GAJI"/>
    <x v="892"/>
    <x v="902"/>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48"/>
    <n v="250000"/>
    <x v="32"/>
    <x v="11"/>
    <x v="32"/>
    <x v="10"/>
    <x v="43"/>
    <s v="03138/KW/626402/2022"/>
    <x v="11"/>
    <s v="03178/PB/626402/2022"/>
    <x v="88"/>
    <x v="11"/>
    <s v="Belanja Barang Operasional"/>
    <s v="PENGIRIMAN SURAT DINAS POS PUSAT"/>
    <s v="GUP"/>
    <s v="NON GAJI"/>
    <x v="893"/>
    <x v="903"/>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49"/>
    <n v="792000"/>
    <x v="29"/>
    <x v="11"/>
    <x v="29"/>
    <x v="10"/>
    <x v="40"/>
    <s v="03154/KW/626402/2022"/>
    <x v="11"/>
    <s v="03167/PB/626402/2022"/>
    <x v="101"/>
    <x v="11"/>
    <s v="Belanja Barang Non Operasional"/>
    <s v="BELANJA BAHAN"/>
    <s v="GUP"/>
    <s v="NON GAJI"/>
    <x v="894"/>
    <x v="904"/>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0"/>
    <n v="288600"/>
    <x v="32"/>
    <x v="11"/>
    <x v="32"/>
    <x v="10"/>
    <x v="43"/>
    <s v="03137/KW/626402/2022"/>
    <x v="11"/>
    <s v="03177/PB/626402/2022"/>
    <x v="85"/>
    <x v="11"/>
    <s v="Belanja Barang Operasional"/>
    <s v="KEPERLUAN PERKANTORAN"/>
    <s v="GUP"/>
    <s v="NON GAJI"/>
    <x v="895"/>
    <x v="905"/>
    <s v="0017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851"/>
    <n v="1692000"/>
    <x v="29"/>
    <x v="11"/>
    <x v="29"/>
    <x v="10"/>
    <x v="40"/>
    <s v="03155/KW/626402/2022"/>
    <x v="11"/>
    <s v="03168/PB/626402/2022"/>
    <x v="101"/>
    <x v="11"/>
    <s v="Belanja Barang Non Operasional"/>
    <s v="BELANJA BAHAN"/>
    <s v="GUP"/>
    <s v="NON GAJI"/>
    <x v="896"/>
    <x v="906"/>
    <s v="0017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52"/>
    <n v="505302"/>
    <x v="32"/>
    <x v="11"/>
    <x v="32"/>
    <x v="10"/>
    <x v="43"/>
    <s v="03136/KW/626402/2022"/>
    <x v="11"/>
    <s v="03176/PB/626402/2022"/>
    <x v="102"/>
    <x v="11"/>
    <s v="Belanja Barang Operasional"/>
    <s v="KEPERLUAN PERKANTORAN"/>
    <s v="GUP"/>
    <s v="NON GAJI"/>
    <x v="897"/>
    <x v="907"/>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3"/>
    <n v="260000"/>
    <x v="32"/>
    <x v="11"/>
    <x v="32"/>
    <x v="10"/>
    <x v="43"/>
    <s v="03129/KW/626402/2022"/>
    <x v="11"/>
    <s v="03169/PB/626402/2022"/>
    <x v="103"/>
    <x v="11"/>
    <s v="Belanja Barang Non Operasional"/>
    <s v="PERJALANAN DINAS"/>
    <s v="GUP"/>
    <s v="NON GAJI"/>
    <x v="898"/>
    <x v="908"/>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4"/>
    <n v="595000"/>
    <x v="32"/>
    <x v="11"/>
    <x v="32"/>
    <x v="10"/>
    <x v="43"/>
    <s v="03135/KW/626402/2022"/>
    <x v="11"/>
    <s v="03175/PB/626402/2022"/>
    <x v="88"/>
    <x v="11"/>
    <s v="Belanja Barang Operasional"/>
    <s v="KEPERLUAN PERKANTORAN"/>
    <s v="GUP"/>
    <s v="NON GAJI"/>
    <x v="899"/>
    <x v="909"/>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5"/>
    <n v="540000"/>
    <x v="32"/>
    <x v="11"/>
    <x v="32"/>
    <x v="10"/>
    <x v="43"/>
    <s v="03130/KW/626402/2022"/>
    <x v="11"/>
    <s v="03170/PB/626402/2022"/>
    <x v="99"/>
    <x v="11"/>
    <s v="Belanja Barang Non Operasional"/>
    <s v="PERJALANAN DINAS"/>
    <s v="GUP"/>
    <s v="NON GAJI"/>
    <x v="900"/>
    <x v="910"/>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6"/>
    <n v="595000"/>
    <x v="32"/>
    <x v="11"/>
    <x v="32"/>
    <x v="10"/>
    <x v="43"/>
    <s v="03134/KW/626402/2022"/>
    <x v="11"/>
    <s v="03174/PB/626402/2022"/>
    <x v="104"/>
    <x v="11"/>
    <s v="Belanja Barang Operasional"/>
    <s v="KEPERLUAN PERKANTORAN"/>
    <s v="GUP"/>
    <s v="NON GAJI"/>
    <x v="901"/>
    <x v="911"/>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857"/>
    <n v="454000"/>
    <x v="32"/>
    <x v="11"/>
    <x v="32"/>
    <x v="10"/>
    <x v="43"/>
    <s v="03131/KW/626402/2022"/>
    <x v="11"/>
    <s v="03171/PB/626402/2022"/>
    <x v="99"/>
    <x v="11"/>
    <s v="Belanja Barang Non Operasional"/>
    <s v="PERJALANAN DINAS"/>
    <s v="GUP"/>
    <s v="NON GAJI"/>
    <x v="902"/>
    <x v="912"/>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8"/>
    <n v="519000"/>
    <x v="32"/>
    <x v="11"/>
    <x v="32"/>
    <x v="10"/>
    <x v="43"/>
    <s v="03133/KW/626402/2022"/>
    <x v="11"/>
    <s v="03173/PB/626402/2022"/>
    <x v="105"/>
    <x v="11"/>
    <s v="Belanja Barang Operasional"/>
    <s v="KEPERLUAN PERKANTORAN"/>
    <s v="GUP"/>
    <s v="NON GAJI"/>
    <x v="903"/>
    <x v="913"/>
    <s v="0017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859"/>
    <n v="1292000"/>
    <x v="32"/>
    <x v="11"/>
    <x v="32"/>
    <x v="10"/>
    <x v="43"/>
    <s v="03132/KW/626402/2022"/>
    <x v="11"/>
    <s v="03172/PB/626402/2022"/>
    <x v="99"/>
    <x v="11"/>
    <s v="Belanja Barang Operasional"/>
    <s v="KEPERLUAN PERKANTORAN"/>
    <s v="GUP"/>
    <s v="NON GAJI"/>
    <x v="904"/>
    <x v="914"/>
    <s v="0017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4"/>
    <s v="000721"/>
    <x v="860"/>
    <n v="800000"/>
    <x v="32"/>
    <x v="11"/>
    <x v="32"/>
    <x v="10"/>
    <x v="43"/>
    <s v="03162/KW/626402/2022"/>
    <x v="11"/>
    <s v="03147/PB/626402/2022"/>
    <x v="91"/>
    <x v="11"/>
    <s v="Belanja Barang Non Operasional"/>
    <s v="BELANJA BAHAN"/>
    <s v="GUP"/>
    <s v="NON GAJI"/>
    <x v="905"/>
    <x v="915"/>
    <s v="0017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1"/>
    <n v="3000000"/>
    <x v="32"/>
    <x v="11"/>
    <x v="32"/>
    <x v="10"/>
    <x v="43"/>
    <s v="03169/KW/626402/2022"/>
    <x v="11"/>
    <s v="03154/PB/626402/2022"/>
    <x v="106"/>
    <x v="11"/>
    <s v="Belanja Barang Non Operasional"/>
    <s v="BELANJA JASA"/>
    <s v="GUP"/>
    <s v="NON GAJI"/>
    <x v="906"/>
    <x v="916"/>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2"/>
    <n v="2000000"/>
    <x v="32"/>
    <x v="11"/>
    <x v="32"/>
    <x v="10"/>
    <x v="43"/>
    <s v="03163/KW/626402/2022"/>
    <x v="11"/>
    <s v="03148/PB/626402/2022"/>
    <x v="107"/>
    <x v="11"/>
    <s v="Belanja Barang Non Operasional"/>
    <s v="BELANJA JASA"/>
    <s v="GUP"/>
    <s v="NON GAJI"/>
    <x v="907"/>
    <x v="917"/>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3"/>
    <n v="2000000"/>
    <x v="32"/>
    <x v="11"/>
    <x v="32"/>
    <x v="10"/>
    <x v="43"/>
    <s v="03168/KW/626402/2022"/>
    <x v="11"/>
    <s v="03153/PB/626402/2022"/>
    <x v="108"/>
    <x v="11"/>
    <s v="Belanja Barang Non Operasional"/>
    <s v="BELANJA JASA"/>
    <s v="GUP"/>
    <s v="NON GAJI"/>
    <x v="908"/>
    <x v="918"/>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4"/>
    <n v="3000000"/>
    <x v="32"/>
    <x v="11"/>
    <x v="32"/>
    <x v="10"/>
    <x v="43"/>
    <s v="03164/KW/626402/2022"/>
    <x v="11"/>
    <s v="03149/PB/626402/2022"/>
    <x v="107"/>
    <x v="11"/>
    <s v="Belanja Barang Non Operasional"/>
    <s v="BELANJA JASA"/>
    <s v="GUP"/>
    <s v="NON GAJI"/>
    <x v="909"/>
    <x v="919"/>
    <s v="00174/UM/626402/2022"/>
    <m/>
    <n v="4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5"/>
    <n v="2000000"/>
    <x v="32"/>
    <x v="11"/>
    <x v="32"/>
    <x v="10"/>
    <x v="43"/>
    <s v="03167/KW/626402/2022"/>
    <x v="11"/>
    <s v="03152/PB/626402/2022"/>
    <x v="108"/>
    <x v="11"/>
    <s v="Belanja Barang Non Operasional"/>
    <s v="BELANJA JASA"/>
    <s v="GUP"/>
    <s v="NON GAJI"/>
    <x v="910"/>
    <x v="920"/>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6"/>
    <n v="2000000"/>
    <x v="32"/>
    <x v="11"/>
    <x v="32"/>
    <x v="10"/>
    <x v="43"/>
    <s v="03165/KW/626402/2022"/>
    <x v="11"/>
    <s v="03150/PB/626402/2022"/>
    <x v="109"/>
    <x v="11"/>
    <s v="Belanja Barang Non Operasional"/>
    <s v="BELANJA JASA"/>
    <s v="GUP"/>
    <s v="NON GAJI"/>
    <x v="911"/>
    <x v="921"/>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2151. Belanja Jasa Profesi"/>
    <x v="87"/>
    <x v="0"/>
    <x v="2"/>
    <x v="5"/>
    <x v="50"/>
    <s v="000729"/>
    <x v="867"/>
    <n v="2000000"/>
    <x v="32"/>
    <x v="11"/>
    <x v="32"/>
    <x v="10"/>
    <x v="43"/>
    <s v="03166/KW/626402/2022"/>
    <x v="11"/>
    <s v="03151/PB/626402/2022"/>
    <x v="109"/>
    <x v="11"/>
    <s v="Belanja Barang Non Operasional"/>
    <s v="BELANJA JASA"/>
    <s v="GUP"/>
    <s v="NON GAJI"/>
    <x v="912"/>
    <x v="922"/>
    <s v="00174/UM/626402/2022"/>
    <m/>
    <n v="30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68"/>
    <n v="690000"/>
    <x v="33"/>
    <x v="12"/>
    <x v="33"/>
    <x v="11"/>
    <x v="44"/>
    <s v="03312/KW/626402/2022"/>
    <x v="12"/>
    <s v="03325/PB/626402/2022"/>
    <x v="110"/>
    <x v="12"/>
    <s v="Belanja Barang Non Operasional"/>
    <s v="PERJALANAN DINAS"/>
    <s v="GUP"/>
    <s v="NON GAJI"/>
    <x v="913"/>
    <x v="92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869"/>
    <n v="600000"/>
    <x v="33"/>
    <x v="12"/>
    <x v="33"/>
    <x v="11"/>
    <x v="44"/>
    <s v="03392/KW/626402/2022"/>
    <x v="12"/>
    <s v="03462/PB/626402/2022"/>
    <x v="111"/>
    <x v="12"/>
    <s v="Belanja Barang Operasional"/>
    <s v="BELANJA PEMELIHARAAN"/>
    <s v="GUP"/>
    <s v="NON GAJI"/>
    <x v="914"/>
    <x v="924"/>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0"/>
    <n v="950000"/>
    <x v="33"/>
    <x v="12"/>
    <x v="33"/>
    <x v="11"/>
    <x v="44"/>
    <s v="03313/KW/626402/2022"/>
    <x v="12"/>
    <s v="03327/PB/626402/2022"/>
    <x v="112"/>
    <x v="12"/>
    <s v="Belanja Barang Non Operasional"/>
    <s v="PERJALANAN DINAS"/>
    <s v="GUP"/>
    <s v="NON GAJI"/>
    <x v="915"/>
    <x v="92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871"/>
    <n v="2000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1"/>
    <n v="7128000"/>
    <x v="33"/>
    <x v="12"/>
    <x v="33"/>
    <x v="11"/>
    <x v="44"/>
    <s v="03391/KW/626402/2022"/>
    <x v="12"/>
    <s v="03461/PB/626402/2022"/>
    <x v="111"/>
    <x v="12"/>
    <s v="Belanja Barang Operasional"/>
    <s v="BELANJA PEMELIHARAAN"/>
    <s v="GUP"/>
    <s v="NON GAJI"/>
    <x v="916"/>
    <x v="926"/>
    <s v="001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872"/>
    <n v="280000"/>
    <x v="33"/>
    <x v="12"/>
    <x v="33"/>
    <x v="11"/>
    <x v="44"/>
    <s v="03314/KW/626402/2022"/>
    <x v="12"/>
    <s v="03328/PB/626402/2022"/>
    <x v="113"/>
    <x v="12"/>
    <s v="Belanja Barang Non Operasional"/>
    <s v="PERJALANAN DINAS"/>
    <s v="GUP"/>
    <s v="NON GAJI"/>
    <x v="917"/>
    <x v="92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3"/>
    <n v="626000"/>
    <x v="33"/>
    <x v="12"/>
    <x v="33"/>
    <x v="11"/>
    <x v="44"/>
    <s v="03390/KW/626402/2022"/>
    <x v="12"/>
    <s v="03460/PB/626402/2022"/>
    <x v="111"/>
    <x v="12"/>
    <s v="Belanja Barang Operasional"/>
    <s v="BELANJA PEMELIHARAAN"/>
    <s v="GUP"/>
    <s v="NON GAJI"/>
    <x v="918"/>
    <x v="928"/>
    <s v="0019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874"/>
    <n v="8634160"/>
    <x v="34"/>
    <x v="12"/>
    <x v="34"/>
    <x v="11"/>
    <x v="45"/>
    <s v="03315/KW/626402/2022"/>
    <x v="12"/>
    <s v="03330/PB/626402/2022"/>
    <x v="114"/>
    <x v="12"/>
    <s v="Belanja Barang Non Operasional"/>
    <s v="PERJALANAN DINAS"/>
    <s v="GUP"/>
    <s v="NON GAJI"/>
    <x v="919"/>
    <x v="92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875"/>
    <n v="3368850"/>
    <x v="33"/>
    <x v="12"/>
    <x v="33"/>
    <x v="11"/>
    <x v="44"/>
    <s v="03389/KW/626402/2022"/>
    <x v="12"/>
    <s v="03459/PB/626402/2022"/>
    <x v="89"/>
    <x v="12"/>
    <s v="Belanja Barang Operasional"/>
    <s v="BELANJA PEMELIHARAAN"/>
    <s v="GUP"/>
    <s v="NON GAJI"/>
    <x v="920"/>
    <x v="930"/>
    <s v="00193/UM/626402/2022"/>
    <n v="333850"/>
    <m/>
    <m/>
    <n v="17600"/>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876"/>
    <n v="286000"/>
    <x v="34"/>
    <x v="12"/>
    <x v="34"/>
    <x v="11"/>
    <x v="45"/>
    <s v="03310/KW/626402/2022"/>
    <x v="12"/>
    <s v="03331/PB/626402/2022"/>
    <x v="89"/>
    <x v="12"/>
    <s v="Belanja Barang Non Operasional"/>
    <s v="BELANJA BAHAN"/>
    <s v="GUP"/>
    <s v="NON GAJI"/>
    <x v="921"/>
    <x v="931"/>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877"/>
    <n v="246000"/>
    <x v="33"/>
    <x v="12"/>
    <x v="33"/>
    <x v="11"/>
    <x v="44"/>
    <s v="03393/KW/626402/2022"/>
    <x v="12"/>
    <s v="03458/PB/626402/2022"/>
    <x v="86"/>
    <x v="12"/>
    <s v="Belanja Barang Operasional"/>
    <s v="PENGIRIMAN SURAT DINAS POS PUSAT"/>
    <s v="GUP"/>
    <s v="NON GAJI"/>
    <x v="922"/>
    <x v="932"/>
    <s v="00193/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4111. Belanja Perjalanan Dinas Biasa"/>
    <x v="31"/>
    <x v="0"/>
    <x v="2"/>
    <x v="5"/>
    <x v="37"/>
    <s v="000181"/>
    <x v="878"/>
    <n v="1230000"/>
    <x v="34"/>
    <x v="12"/>
    <x v="34"/>
    <x v="11"/>
    <x v="45"/>
    <s v="03311/KW/626402/2022"/>
    <x v="12"/>
    <s v="03332/PB/626402/2022"/>
    <x v="110"/>
    <x v="12"/>
    <s v="Belanja Barang Non Operasional"/>
    <s v="PERJALANAN DINAS"/>
    <s v="GUP"/>
    <s v="NON GAJI"/>
    <x v="923"/>
    <x v="933"/>
    <s v="0019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79"/>
    <n v="1460000"/>
    <x v="33"/>
    <x v="12"/>
    <x v="33"/>
    <x v="11"/>
    <x v="44"/>
    <s v="03387/KW/626402/2022"/>
    <x v="12"/>
    <s v="03457/PB/626402/2022"/>
    <x v="115"/>
    <x v="12"/>
    <s v="Belanja Barang Operasional"/>
    <s v="PERSEDIAAN"/>
    <s v="GUP"/>
    <s v="NON GAJI"/>
    <x v="924"/>
    <x v="93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880"/>
    <n v="1496750"/>
    <x v="34"/>
    <x v="12"/>
    <x v="34"/>
    <x v="11"/>
    <x v="45"/>
    <s v="03336/KW/626402/2022"/>
    <x v="12"/>
    <s v="03378/PB/626402/2022"/>
    <x v="89"/>
    <x v="12"/>
    <s v="Belanja Barang Non Operasional"/>
    <s v="BELANJA BAHAN"/>
    <s v="GUP"/>
    <s v="NON GAJI"/>
    <x v="925"/>
    <x v="935"/>
    <s v="00191/UM/626402/2022"/>
    <m/>
    <m/>
    <m/>
    <n v="299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1"/>
    <n v="1485000"/>
    <x v="33"/>
    <x v="12"/>
    <x v="33"/>
    <x v="11"/>
    <x v="44"/>
    <s v="03386/KW/626402/2022"/>
    <x v="12"/>
    <s v="03456/PB/626402/2022"/>
    <x v="115"/>
    <x v="12"/>
    <s v="Belanja Barang Operasional"/>
    <s v="PERSEDIAAN"/>
    <s v="GUP"/>
    <s v="NON GAJI"/>
    <x v="926"/>
    <x v="93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882"/>
    <n v="994500"/>
    <x v="34"/>
    <x v="12"/>
    <x v="34"/>
    <x v="11"/>
    <x v="45"/>
    <s v="03337/KW/626402/2022"/>
    <x v="12"/>
    <s v="03425/PB/626402/2022"/>
    <x v="111"/>
    <x v="12"/>
    <s v="Belanja Barang Non Operasional"/>
    <s v="PERSEDIAAN"/>
    <s v="GUP"/>
    <s v="NON GAJI"/>
    <x v="927"/>
    <x v="93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883"/>
    <n v="1500000"/>
    <x v="33"/>
    <x v="12"/>
    <x v="33"/>
    <x v="11"/>
    <x v="44"/>
    <s v="03385/KW/626402/2022"/>
    <x v="12"/>
    <s v="03455/PB/626402/2022"/>
    <x v="115"/>
    <x v="12"/>
    <s v="Belanja Barang Operasional"/>
    <s v="PERSEDIAAN"/>
    <s v="GUP"/>
    <s v="NON GAJI"/>
    <x v="928"/>
    <x v="93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884"/>
    <n v="1500000"/>
    <x v="34"/>
    <x v="12"/>
    <x v="34"/>
    <x v="11"/>
    <x v="45"/>
    <s v="03338/KW/626402/2022"/>
    <x v="12"/>
    <s v="03426/PB/626402/2022"/>
    <x v="111"/>
    <x v="12"/>
    <s v="Belanja Barang Non Operasional"/>
    <s v="PERSEDIAAN"/>
    <s v="GUP"/>
    <s v="NON GAJI"/>
    <x v="929"/>
    <x v="93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5"/>
    <n v="1000000"/>
    <x v="33"/>
    <x v="12"/>
    <x v="33"/>
    <x v="11"/>
    <x v="44"/>
    <s v="03384/KW/626402/2022"/>
    <x v="12"/>
    <s v="03454/PB/626402/2022"/>
    <x v="115"/>
    <x v="12"/>
    <s v="Belanja Barang Operasional"/>
    <s v="PERSEDIAAN"/>
    <s v="GUP"/>
    <s v="NON GAJI"/>
    <x v="930"/>
    <x v="94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886"/>
    <n v="130000"/>
    <x v="34"/>
    <x v="12"/>
    <x v="34"/>
    <x v="11"/>
    <x v="45"/>
    <s v="03335/KW/626402/2022"/>
    <x v="12"/>
    <s v="03377/PB/626402/2022"/>
    <x v="68"/>
    <x v="12"/>
    <s v="Belanja Barang Non Operasional"/>
    <s v="PERJALANAN DINAS"/>
    <s v="GUP"/>
    <s v="NON GAJI"/>
    <x v="931"/>
    <x v="94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7"/>
    <n v="994000"/>
    <x v="33"/>
    <x v="12"/>
    <x v="33"/>
    <x v="11"/>
    <x v="44"/>
    <s v="03383/KW/626402/2022"/>
    <x v="12"/>
    <s v="03453/PB/626402/2022"/>
    <x v="115"/>
    <x v="12"/>
    <s v="Belanja Barang Operasional"/>
    <s v="PERSEDIAAN"/>
    <s v="GUP"/>
    <s v="NON GAJI"/>
    <x v="932"/>
    <x v="94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888"/>
    <n v="1486750"/>
    <x v="34"/>
    <x v="12"/>
    <x v="34"/>
    <x v="11"/>
    <x v="45"/>
    <s v="03339/KW/626402/2022"/>
    <x v="12"/>
    <s v="03379/PB/626402/2022"/>
    <x v="116"/>
    <x v="12"/>
    <s v="Belanja Barang Non Operasional"/>
    <s v="BELANJA BAHAN"/>
    <s v="GUP"/>
    <s v="NON GAJI"/>
    <x v="933"/>
    <x v="943"/>
    <s v="00191/UM/626402/2022"/>
    <m/>
    <m/>
    <m/>
    <n v="2973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89"/>
    <n v="993000"/>
    <x v="33"/>
    <x v="12"/>
    <x v="33"/>
    <x v="11"/>
    <x v="44"/>
    <s v="03382/KW/626402/2022"/>
    <x v="12"/>
    <s v="03452/PB/626402/2022"/>
    <x v="115"/>
    <x v="12"/>
    <s v="Belanja Barang Operasional"/>
    <s v="PERSEDIAAN"/>
    <s v="GUP"/>
    <s v="NON GAJI"/>
    <x v="934"/>
    <x v="94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890"/>
    <n v="969500"/>
    <x v="34"/>
    <x v="12"/>
    <x v="34"/>
    <x v="11"/>
    <x v="45"/>
    <s v="03340/KW/626402/2022"/>
    <x v="12"/>
    <s v="03417/PB/626402/2022"/>
    <x v="117"/>
    <x v="12"/>
    <s v="Belanja Barang Non Operasional"/>
    <s v="PERSEDIAAN"/>
    <s v="GUP"/>
    <s v="NON GAJI"/>
    <x v="935"/>
    <x v="94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891"/>
    <n v="992000"/>
    <x v="33"/>
    <x v="12"/>
    <x v="33"/>
    <x v="11"/>
    <x v="44"/>
    <s v="03381/KW/626402/2022"/>
    <x v="12"/>
    <s v="03451/PB/626402/2022"/>
    <x v="115"/>
    <x v="12"/>
    <s v="Belanja Barang Operasional"/>
    <s v="PERSEDIAAN"/>
    <s v="GUP"/>
    <s v="NON GAJI"/>
    <x v="936"/>
    <x v="94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892"/>
    <n v="1500000"/>
    <x v="34"/>
    <x v="12"/>
    <x v="34"/>
    <x v="11"/>
    <x v="45"/>
    <s v="03341/KW/626402/2022"/>
    <x v="12"/>
    <s v="03418/PB/626402/2022"/>
    <x v="117"/>
    <x v="12"/>
    <s v="Belanja Barang Non Operasional"/>
    <s v="PERSEDIAAN"/>
    <s v="GUP"/>
    <s v="NON GAJI"/>
    <x v="937"/>
    <x v="94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893"/>
    <n v="1680000"/>
    <x v="33"/>
    <x v="12"/>
    <x v="33"/>
    <x v="11"/>
    <x v="44"/>
    <s v="03380/KW/626402/2022"/>
    <x v="12"/>
    <s v="03450/PB/626402/2022"/>
    <x v="117"/>
    <x v="12"/>
    <s v="Belanja Barang Operasional"/>
    <s v="PERSEDIAAN"/>
    <s v="GUP"/>
    <s v="NON GAJI"/>
    <x v="938"/>
    <x v="94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894"/>
    <n v="998000"/>
    <x v="34"/>
    <x v="12"/>
    <x v="34"/>
    <x v="11"/>
    <x v="45"/>
    <s v="03342/KW/626402/2022"/>
    <x v="12"/>
    <s v="03380/PB/626402/2022"/>
    <x v="118"/>
    <x v="12"/>
    <s v="Belanja Barang Non Operasional"/>
    <s v="BELANJA BAHAN"/>
    <s v="GUP"/>
    <s v="NON GAJI"/>
    <x v="939"/>
    <x v="94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895"/>
    <n v="380000"/>
    <x v="33"/>
    <x v="12"/>
    <x v="33"/>
    <x v="11"/>
    <x v="44"/>
    <s v="03379/KW/626402/2022"/>
    <x v="12"/>
    <s v="03449/PB/626402/2022"/>
    <x v="119"/>
    <x v="12"/>
    <s v="Belanja Barang Operasional"/>
    <s v="KEPERLUAN PERKANTORAN"/>
    <s v="GUP"/>
    <s v="NON GAJI"/>
    <x v="940"/>
    <x v="95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896"/>
    <n v="1485000"/>
    <x v="34"/>
    <x v="12"/>
    <x v="34"/>
    <x v="11"/>
    <x v="45"/>
    <s v="03343/KW/626402/2022"/>
    <x v="12"/>
    <s v="03381/PB/626402/2022"/>
    <x v="118"/>
    <x v="12"/>
    <s v="Belanja Barang Non Operasional"/>
    <s v="BELANJA BAHAN"/>
    <s v="GUP"/>
    <s v="NON GAJI"/>
    <x v="941"/>
    <x v="95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7"/>
    <n v="288600"/>
    <x v="33"/>
    <x v="12"/>
    <x v="33"/>
    <x v="11"/>
    <x v="44"/>
    <s v="03378/KW/626402/2022"/>
    <x v="12"/>
    <s v="03448/PB/626402/2022"/>
    <x v="120"/>
    <x v="12"/>
    <s v="Belanja Barang Operasional"/>
    <s v="KEPERLUAN PERKANTORAN"/>
    <s v="GUP"/>
    <s v="NON GAJI"/>
    <x v="942"/>
    <x v="95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898"/>
    <n v="1493250"/>
    <x v="34"/>
    <x v="12"/>
    <x v="34"/>
    <x v="11"/>
    <x v="45"/>
    <s v="03344/KW/626402/2022"/>
    <x v="12"/>
    <s v="03382/PB/626402/2022"/>
    <x v="118"/>
    <x v="12"/>
    <s v="Belanja Barang Non Operasional"/>
    <s v="BELANJA BAHAN"/>
    <s v="GUP"/>
    <s v="NON GAJI"/>
    <x v="943"/>
    <x v="953"/>
    <s v="00191/UM/626402/2022"/>
    <m/>
    <m/>
    <m/>
    <n v="2986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899"/>
    <n v="1329052"/>
    <x v="33"/>
    <x v="12"/>
    <x v="33"/>
    <x v="11"/>
    <x v="44"/>
    <s v="03377/KW/626402/2022"/>
    <x v="12"/>
    <s v="03447/PB/626402/2022"/>
    <x v="120"/>
    <x v="12"/>
    <s v="Belanja Barang Operasional"/>
    <s v="KEPERLUAN PERKANTORAN"/>
    <s v="GUP"/>
    <s v="NON GAJI"/>
    <x v="944"/>
    <x v="95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0"/>
    <n v="988000"/>
    <x v="34"/>
    <x v="12"/>
    <x v="34"/>
    <x v="11"/>
    <x v="45"/>
    <s v="03345/KW/626402/2022"/>
    <x v="12"/>
    <s v="03383/PB/626402/2022"/>
    <x v="121"/>
    <x v="12"/>
    <s v="Belanja Barang Non Operasional"/>
    <s v="BELANJA BAHAN"/>
    <s v="GUP"/>
    <s v="NON GAJI"/>
    <x v="945"/>
    <x v="95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01"/>
    <n v="800000"/>
    <x v="33"/>
    <x v="12"/>
    <x v="33"/>
    <x v="11"/>
    <x v="44"/>
    <s v="03376/KW/626402/2022"/>
    <x v="12"/>
    <s v="03446/PB/626402/2022"/>
    <x v="122"/>
    <x v="12"/>
    <s v="Belanja Barang Operasional"/>
    <s v="KEPERLUAN PERKANTORAN"/>
    <s v="GUP"/>
    <s v="NON GAJI"/>
    <x v="946"/>
    <x v="95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2"/>
    <n v="1500000"/>
    <x v="34"/>
    <x v="12"/>
    <x v="34"/>
    <x v="11"/>
    <x v="45"/>
    <s v="03346/KW/626402/2022"/>
    <x v="12"/>
    <s v="03384/PB/626402/2022"/>
    <x v="121"/>
    <x v="12"/>
    <s v="Belanja Barang Non Operasional"/>
    <s v="BELANJA BAHAN"/>
    <s v="GUP"/>
    <s v="NON GAJI"/>
    <x v="947"/>
    <x v="95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3"/>
    <n v="912000"/>
    <x v="33"/>
    <x v="12"/>
    <x v="33"/>
    <x v="11"/>
    <x v="44"/>
    <s v="03375/KW/626402/2022"/>
    <x v="12"/>
    <s v="03445/PB/626402/2022"/>
    <x v="123"/>
    <x v="12"/>
    <s v="Belanja Barang Operasional"/>
    <s v="KEPERLUAN PERKANTORAN"/>
    <s v="GUP"/>
    <s v="NON GAJI"/>
    <x v="948"/>
    <x v="95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04"/>
    <n v="1479500"/>
    <x v="34"/>
    <x v="12"/>
    <x v="34"/>
    <x v="11"/>
    <x v="45"/>
    <s v="03347/KW/626402/2022"/>
    <x v="12"/>
    <s v="03385/PB/626402/2022"/>
    <x v="118"/>
    <x v="12"/>
    <s v="Belanja Barang Non Operasional"/>
    <s v="BELANJA BAHAN"/>
    <s v="GUP"/>
    <s v="NON GAJI"/>
    <x v="949"/>
    <x v="959"/>
    <s v="00191/UM/626402/2022"/>
    <m/>
    <m/>
    <m/>
    <n v="2959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905"/>
    <n v="343656"/>
    <x v="33"/>
    <x v="12"/>
    <x v="33"/>
    <x v="11"/>
    <x v="44"/>
    <s v="03374/KW/626402/2022"/>
    <x v="12"/>
    <s v="03444/PB/626402/2022"/>
    <x v="124"/>
    <x v="12"/>
    <s v="Belanja Barang Operasional"/>
    <s v="KEPERLUAN PERKANTORAN"/>
    <s v="GUP"/>
    <s v="NON GAJI"/>
    <x v="950"/>
    <x v="96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06"/>
    <n v="992000"/>
    <x v="34"/>
    <x v="12"/>
    <x v="34"/>
    <x v="11"/>
    <x v="45"/>
    <s v="03348/KW/626402/2022"/>
    <x v="12"/>
    <s v="03386/PB/626402/2022"/>
    <x v="23"/>
    <x v="12"/>
    <s v="Belanja Barang Non Operasional"/>
    <s v="BELANJA BAHAN"/>
    <s v="GUP"/>
    <s v="NON GAJI"/>
    <x v="951"/>
    <x v="961"/>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07"/>
    <n v="685000"/>
    <x v="33"/>
    <x v="12"/>
    <x v="33"/>
    <x v="11"/>
    <x v="44"/>
    <s v="03373/KW/626402/2022"/>
    <x v="12"/>
    <s v="03443/PB/626402/2022"/>
    <x v="77"/>
    <x v="12"/>
    <s v="Belanja Barang Operasional"/>
    <s v="KEPERLUAN PERKANTORAN"/>
    <s v="GUP"/>
    <s v="NON GAJI"/>
    <x v="952"/>
    <x v="96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08"/>
    <n v="1490000"/>
    <x v="34"/>
    <x v="12"/>
    <x v="34"/>
    <x v="11"/>
    <x v="45"/>
    <s v="03349/KW/626402/2022"/>
    <x v="12"/>
    <s v="03387/PB/626402/2022"/>
    <x v="23"/>
    <x v="12"/>
    <s v="Belanja Barang Non Operasional"/>
    <s v="BELANJA BAHAN"/>
    <s v="GUP"/>
    <s v="NON GAJI"/>
    <x v="953"/>
    <x v="96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09"/>
    <n v="300000"/>
    <x v="33"/>
    <x v="12"/>
    <x v="33"/>
    <x v="11"/>
    <x v="44"/>
    <s v="03372/KW/626402/2022"/>
    <x v="12"/>
    <s v="03442/PB/626402/2022"/>
    <x v="86"/>
    <x v="12"/>
    <s v="Belanja Barang Operasional"/>
    <s v="KEPERLUAN PERKANTORAN"/>
    <s v="GUP"/>
    <s v="NON GAJI"/>
    <x v="954"/>
    <x v="96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0"/>
    <n v="1449000"/>
    <x v="34"/>
    <x v="12"/>
    <x v="34"/>
    <x v="11"/>
    <x v="45"/>
    <s v="03394/KW/626402/2022"/>
    <x v="12"/>
    <s v="03388/PB/626402/2022"/>
    <x v="23"/>
    <x v="12"/>
    <s v="Belanja Barang Non Operasional"/>
    <s v="BELANJA BAHAN"/>
    <s v="GUP"/>
    <s v="NON GAJI"/>
    <x v="955"/>
    <x v="965"/>
    <s v="00191/UM/626402/2022"/>
    <m/>
    <m/>
    <m/>
    <n v="289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1"/>
    <n v="479840"/>
    <x v="33"/>
    <x v="12"/>
    <x v="33"/>
    <x v="11"/>
    <x v="44"/>
    <s v="03371/KW/626402/2022"/>
    <x v="12"/>
    <s v="03441/PB/626402/2022"/>
    <x v="81"/>
    <x v="12"/>
    <s v="Belanja Barang Operasional"/>
    <s v="KEPERLUAN PERKANTORAN"/>
    <s v="GUP"/>
    <s v="NON GAJI"/>
    <x v="956"/>
    <x v="96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8"/>
    <s v="000203"/>
    <x v="912"/>
    <n v="993000"/>
    <x v="34"/>
    <x v="12"/>
    <x v="34"/>
    <x v="11"/>
    <x v="45"/>
    <s v="03351/KW/626402/2022"/>
    <x v="12"/>
    <s v="03390/PB/626402/2022"/>
    <x v="125"/>
    <x v="12"/>
    <s v="Belanja Barang Non Operasional"/>
    <s v="BELANJA BAHAN"/>
    <s v="GUP"/>
    <s v="NON GAJI"/>
    <x v="957"/>
    <x v="96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913"/>
    <n v="800000"/>
    <x v="33"/>
    <x v="12"/>
    <x v="33"/>
    <x v="11"/>
    <x v="44"/>
    <s v="03370/KW/626402/2022"/>
    <x v="12"/>
    <s v="03440/PB/626402/2022"/>
    <x v="76"/>
    <x v="12"/>
    <s v="Belanja Barang Operasional"/>
    <s v="KEPERLUAN PERKANTORAN"/>
    <s v="GUP"/>
    <s v="NON GAJI"/>
    <x v="958"/>
    <x v="968"/>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9"/>
    <s v="000204"/>
    <x v="914"/>
    <n v="1500000"/>
    <x v="34"/>
    <x v="12"/>
    <x v="34"/>
    <x v="11"/>
    <x v="45"/>
    <s v="03352/KW/626402/2022"/>
    <x v="12"/>
    <s v="03392/PB/626402/2022"/>
    <x v="125"/>
    <x v="12"/>
    <s v="Belanja Barang Non Operasional"/>
    <s v="BELANJA BAHAN"/>
    <s v="GUP"/>
    <s v="NON GAJI"/>
    <x v="959"/>
    <x v="969"/>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232000"/>
    <x v="33"/>
    <x v="12"/>
    <x v="33"/>
    <x v="11"/>
    <x v="44"/>
    <s v="03369/KW/626402/2022"/>
    <x v="12"/>
    <s v="03439/PB/626402/2022"/>
    <x v="115"/>
    <x v="12"/>
    <s v="Belanja Barang Operasional"/>
    <s v="KEPERLUAN PERKANTORAN"/>
    <s v="GUP"/>
    <s v="NON GAJI"/>
    <x v="960"/>
    <x v="970"/>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1"/>
    <s v="000206"/>
    <x v="916"/>
    <n v="1491250"/>
    <x v="34"/>
    <x v="12"/>
    <x v="34"/>
    <x v="11"/>
    <x v="45"/>
    <s v="03353/KW/626402/2022"/>
    <x v="12"/>
    <s v="03394/PB/626402/2022"/>
    <x v="125"/>
    <x v="12"/>
    <s v="Belanja Barang Non Operasional"/>
    <s v="BELANJA BAHAN"/>
    <s v="GUP"/>
    <s v="NON GAJI"/>
    <x v="961"/>
    <x v="971"/>
    <s v="00191/UM/626402/2022"/>
    <m/>
    <m/>
    <m/>
    <n v="29825"/>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5"/>
    <n v="1325000"/>
    <x v="33"/>
    <x v="12"/>
    <x v="33"/>
    <x v="11"/>
    <x v="44"/>
    <s v="03368/KW/626402/2022"/>
    <x v="12"/>
    <s v="03438/PB/626402/2022"/>
    <x v="82"/>
    <x v="12"/>
    <s v="Belanja Barang Operasional"/>
    <s v="KEPERLUAN PERKANTORAN"/>
    <s v="GUP"/>
    <s v="NON GAJI"/>
    <x v="962"/>
    <x v="972"/>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4/KW/626402/2022"/>
    <x v="12"/>
    <s v="03395/PB/626402/2022"/>
    <x v="90"/>
    <x v="12"/>
    <s v="Belanja Barang Non Operasional"/>
    <s v="BELANJA BAHAN"/>
    <s v="GUP"/>
    <s v="NON GAJI"/>
    <x v="963"/>
    <x v="973"/>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8"/>
    <n v="550000"/>
    <x v="33"/>
    <x v="12"/>
    <x v="33"/>
    <x v="11"/>
    <x v="44"/>
    <s v="03367/KW/626402/2022"/>
    <x v="12"/>
    <s v="03437/PB/626402/2022"/>
    <x v="82"/>
    <x v="12"/>
    <s v="Belanja Barang Operasional"/>
    <s v="KEPERLUAN PERKANTORAN"/>
    <s v="GUP"/>
    <s v="NON GAJI"/>
    <x v="964"/>
    <x v="974"/>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917"/>
    <n v="440000"/>
    <x v="34"/>
    <x v="12"/>
    <x v="34"/>
    <x v="11"/>
    <x v="45"/>
    <s v="03355/KW/626402/2022"/>
    <x v="12"/>
    <s v="03397/PB/626402/2022"/>
    <x v="77"/>
    <x v="12"/>
    <s v="Belanja Barang Non Operasional"/>
    <s v="BELANJA BAHAN"/>
    <s v="GUP"/>
    <s v="NON GAJI"/>
    <x v="965"/>
    <x v="975"/>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848000"/>
    <x v="33"/>
    <x v="12"/>
    <x v="33"/>
    <x v="11"/>
    <x v="44"/>
    <s v="03366/KW/626402/2022"/>
    <x v="12"/>
    <s v="03436/PB/626402/2022"/>
    <x v="78"/>
    <x v="12"/>
    <s v="Belanja Barang Operasional"/>
    <s v="KEPERLUAN PERKANTORAN"/>
    <s v="GUP"/>
    <s v="NON GAJI"/>
    <x v="966"/>
    <x v="976"/>
    <s v="001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9. Belanja Barang Non Operasional Lainnya"/>
    <x v="96"/>
    <x v="0"/>
    <x v="1"/>
    <x v="3"/>
    <x v="33"/>
    <s v="000207"/>
    <x v="920"/>
    <n v="312524"/>
    <x v="34"/>
    <x v="12"/>
    <x v="34"/>
    <x v="11"/>
    <x v="45"/>
    <s v="03356/KW/626402/2022"/>
    <x v="12"/>
    <s v="03399/PB/626402/2022"/>
    <x v="81"/>
    <x v="12"/>
    <s v="Belanja Barang Non Operasional"/>
    <s v="NON OPS LAINNYA"/>
    <s v="GUP"/>
    <s v="NON GAJI"/>
    <x v="967"/>
    <x v="977"/>
    <s v="001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19"/>
    <n v="352000"/>
    <x v="33"/>
    <x v="12"/>
    <x v="33"/>
    <x v="11"/>
    <x v="44"/>
    <s v="03365/KW/626402/2022"/>
    <x v="12"/>
    <s v="03435/PB/626402/2022"/>
    <x v="78"/>
    <x v="12"/>
    <s v="Belanja Barang Operasional"/>
    <s v="KEPERLUAN PERKANTORAN"/>
    <s v="GUP"/>
    <s v="NON GAJI"/>
    <x v="968"/>
    <x v="978"/>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1"/>
    <n v="2115000"/>
    <x v="33"/>
    <x v="12"/>
    <x v="33"/>
    <x v="11"/>
    <x v="44"/>
    <s v="03357/KW/626402/2022"/>
    <x v="12"/>
    <s v="03427/PB/626402/2022"/>
    <x v="96"/>
    <x v="12"/>
    <s v="Belanja Barang Operasional"/>
    <s v="KEPERLUAN PERKANTORAN"/>
    <s v="GUP"/>
    <s v="NON GAJI"/>
    <x v="969"/>
    <x v="979"/>
    <s v="00193/UM/626402/2022"/>
    <n v="209595"/>
    <m/>
    <n v="28581"/>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2"/>
    <n v="1378000"/>
    <x v="33"/>
    <x v="12"/>
    <x v="33"/>
    <x v="11"/>
    <x v="44"/>
    <s v="03364/KW/626402/2022"/>
    <x v="12"/>
    <s v="03434/PB/626402/2022"/>
    <x v="91"/>
    <x v="12"/>
    <s v="Belanja Barang Operasional"/>
    <s v="KEPERLUAN PERKANTORAN"/>
    <s v="GUP"/>
    <s v="NON GAJI"/>
    <x v="970"/>
    <x v="980"/>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3"/>
    <n v="1685300"/>
    <x v="33"/>
    <x v="12"/>
    <x v="33"/>
    <x v="11"/>
    <x v="44"/>
    <s v="03358/KW/626402/2022"/>
    <x v="12"/>
    <s v="03428/PB/626402/2022"/>
    <x v="96"/>
    <x v="12"/>
    <s v="Belanja Barang Operasional"/>
    <s v="KEPERLUAN PERKANTORAN"/>
    <s v="GUP"/>
    <s v="NON GAJI"/>
    <x v="971"/>
    <x v="981"/>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4"/>
    <n v="572000"/>
    <x v="33"/>
    <x v="12"/>
    <x v="33"/>
    <x v="11"/>
    <x v="44"/>
    <s v="03363/KW/626402/2022"/>
    <x v="12"/>
    <s v="03433/PB/626402/2022"/>
    <x v="91"/>
    <x v="12"/>
    <s v="Belanja Barang Operasional"/>
    <s v="KEPERLUAN PERKANTORAN"/>
    <s v="GUP"/>
    <s v="NON GAJI"/>
    <x v="972"/>
    <x v="982"/>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5"/>
    <n v="2101000"/>
    <x v="33"/>
    <x v="12"/>
    <x v="33"/>
    <x v="11"/>
    <x v="44"/>
    <s v="03359/KW/626402/2022"/>
    <x v="12"/>
    <s v="03429/PB/626402/2022"/>
    <x v="84"/>
    <x v="12"/>
    <s v="Belanja Barang Operasional"/>
    <s v="KEPERLUAN PERKANTORAN"/>
    <s v="GUP"/>
    <s v="NON GAJI"/>
    <x v="973"/>
    <x v="983"/>
    <s v="00193/UM/626402/2022"/>
    <n v="208207"/>
    <m/>
    <n v="28392"/>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6"/>
    <n v="1749000"/>
    <x v="33"/>
    <x v="12"/>
    <x v="33"/>
    <x v="11"/>
    <x v="44"/>
    <s v="03362/KW/626402/2022"/>
    <x v="12"/>
    <s v="03432/PB/626402/2022"/>
    <x v="126"/>
    <x v="12"/>
    <s v="Belanja Barang Operasional"/>
    <s v="KEPERLUAN PERKANTORAN"/>
    <s v="GUP"/>
    <s v="NON GAJI"/>
    <x v="974"/>
    <x v="984"/>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27"/>
    <n v="1633500"/>
    <x v="33"/>
    <x v="12"/>
    <x v="33"/>
    <x v="11"/>
    <x v="44"/>
    <s v="03360/KW/626402/2022"/>
    <x v="12"/>
    <s v="03430/PB/626402/2022"/>
    <x v="84"/>
    <x v="12"/>
    <s v="Belanja Barang Operasional"/>
    <s v="KEPERLUAN PERKANTORAN"/>
    <s v="GUP"/>
    <s v="NON GAJI"/>
    <x v="975"/>
    <x v="985"/>
    <s v="001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28"/>
    <n v="528000"/>
    <x v="33"/>
    <x v="12"/>
    <x v="33"/>
    <x v="11"/>
    <x v="44"/>
    <s v="03361/KW/626402/2022"/>
    <x v="12"/>
    <s v="03431/PB/626402/2022"/>
    <x v="126"/>
    <x v="12"/>
    <s v="Belanja Barang Operasional"/>
    <s v="KEPERLUAN PERKANTORAN"/>
    <s v="GUP"/>
    <s v="NON GAJI"/>
    <x v="976"/>
    <x v="986"/>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29"/>
    <n v="1450000"/>
    <x v="35"/>
    <x v="12"/>
    <x v="35"/>
    <x v="11"/>
    <x v="46"/>
    <s v="03332/KW/626402/2022"/>
    <x v="12"/>
    <s v="03376/PB/626402/2022"/>
    <x v="122"/>
    <x v="12"/>
    <s v="Belanja Barang Non Operasional"/>
    <s v="PERSEDIAAN"/>
    <s v="GUP"/>
    <s v="NON GAJI"/>
    <x v="977"/>
    <x v="987"/>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30"/>
    <n v="997000"/>
    <x v="35"/>
    <x v="12"/>
    <x v="35"/>
    <x v="11"/>
    <x v="46"/>
    <s v="03331/KW/626402/2022"/>
    <x v="12"/>
    <s v="03375/PB/626402/2022"/>
    <x v="127"/>
    <x v="12"/>
    <s v="Belanja Barang Non Operasional"/>
    <s v="PERSEDIAAN"/>
    <s v="GUP"/>
    <s v="NON GAJI"/>
    <x v="978"/>
    <x v="988"/>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1"/>
    <n v="560000"/>
    <x v="35"/>
    <x v="12"/>
    <x v="35"/>
    <x v="11"/>
    <x v="46"/>
    <s v="03334/KW/626402/2022"/>
    <x v="12"/>
    <s v="03367/PB/626402/2022"/>
    <x v="128"/>
    <x v="12"/>
    <s v="Belanja Barang Non Operasional"/>
    <s v="PERJALANAN DINAS"/>
    <s v="GUP"/>
    <s v="NON GAJI"/>
    <x v="979"/>
    <x v="989"/>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932"/>
    <n v="2010000"/>
    <x v="35"/>
    <x v="12"/>
    <x v="35"/>
    <x v="11"/>
    <x v="46"/>
    <s v="03333/KW/626402/2022"/>
    <x v="12"/>
    <s v="03364/PB/626402/2022"/>
    <x v="128"/>
    <x v="12"/>
    <s v="Belanja Barang Non Operasional"/>
    <s v="PERJALANAN DINAS"/>
    <s v="GUP"/>
    <s v="NON GAJI"/>
    <x v="980"/>
    <x v="990"/>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9"/>
    <s v="001186"/>
    <x v="933"/>
    <n v="1425000"/>
    <x v="35"/>
    <x v="12"/>
    <x v="35"/>
    <x v="11"/>
    <x v="46"/>
    <s v="03330/KW/626402/2022"/>
    <x v="12"/>
    <s v="03361/PB/626402/2022"/>
    <x v="112"/>
    <x v="12"/>
    <s v="Belanja Barang Non Operasional"/>
    <s v="BELANJA BAHAN"/>
    <s v="GUP"/>
    <s v="NON GAJI"/>
    <x v="981"/>
    <x v="991"/>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E. Validasi Data Gaji dan Tunjangan"/>
    <s v="521211. Belanja Bahan"/>
    <x v="55"/>
    <x v="0"/>
    <x v="0"/>
    <x v="1"/>
    <x v="8"/>
    <s v="001187"/>
    <x v="934"/>
    <n v="997500"/>
    <x v="35"/>
    <x v="12"/>
    <x v="35"/>
    <x v="11"/>
    <x v="46"/>
    <s v="03329/KW/626402/2022"/>
    <x v="12"/>
    <s v="03359/PB/626402/2022"/>
    <x v="129"/>
    <x v="12"/>
    <s v="Belanja Barang Non Operasional"/>
    <s v="BELANJA BAHAN"/>
    <s v="GUP"/>
    <s v="NON GAJI"/>
    <x v="982"/>
    <x v="992"/>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9"/>
    <s v="001178"/>
    <x v="935"/>
    <n v="500000"/>
    <x v="35"/>
    <x v="12"/>
    <x v="35"/>
    <x v="11"/>
    <x v="46"/>
    <s v="03328/KW/626402/2022"/>
    <x v="12"/>
    <s v="03357/PB/626402/2022"/>
    <x v="117"/>
    <x v="12"/>
    <s v="Belanja Barang Non Operasional"/>
    <s v="BELANJA BAHAN"/>
    <s v="GUP"/>
    <s v="NON GAJI"/>
    <x v="983"/>
    <x v="993"/>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D. Evaluasi Kinerja Keuangan dan Penyusunan SPIP"/>
    <s v="521211. Belanja Bahan"/>
    <x v="10"/>
    <x v="0"/>
    <x v="0"/>
    <x v="1"/>
    <x v="8"/>
    <s v="001182"/>
    <x v="936"/>
    <n v="1000000"/>
    <x v="35"/>
    <x v="12"/>
    <x v="35"/>
    <x v="11"/>
    <x v="46"/>
    <s v="03327/KW/626402/2022"/>
    <x v="12"/>
    <s v="03355/PB/626402/2022"/>
    <x v="130"/>
    <x v="12"/>
    <s v="Belanja Barang Non Operasional"/>
    <s v="BELANJA BAHAN"/>
    <s v="GUP"/>
    <s v="NON GAJI"/>
    <x v="984"/>
    <x v="994"/>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937"/>
    <n v="1285000"/>
    <x v="35"/>
    <x v="12"/>
    <x v="35"/>
    <x v="11"/>
    <x v="46"/>
    <s v="03326/KW/626402/2022"/>
    <x v="12"/>
    <s v="03352/PB/626402/2022"/>
    <x v="131"/>
    <x v="12"/>
    <s v="Belanja Barang Non Operasional"/>
    <s v="PERJALANAN DINAS"/>
    <s v="GUP"/>
    <s v="NON GAJI"/>
    <x v="985"/>
    <x v="995"/>
    <s v="0019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938"/>
    <n v="615000"/>
    <x v="35"/>
    <x v="12"/>
    <x v="35"/>
    <x v="11"/>
    <x v="46"/>
    <s v="03325/KW/626402/2022"/>
    <x v="12"/>
    <s v="03349/PB/626402/2022"/>
    <x v="122"/>
    <x v="12"/>
    <s v="Belanja Barang Non Operasional"/>
    <s v="BELANJA BAHAN"/>
    <s v="GUP"/>
    <s v="NON GAJI"/>
    <x v="986"/>
    <x v="996"/>
    <s v="00193/UM/626402/2022"/>
    <m/>
    <m/>
    <m/>
    <n v="246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939"/>
    <n v="310745"/>
    <x v="35"/>
    <x v="12"/>
    <x v="35"/>
    <x v="11"/>
    <x v="46"/>
    <s v="03324/KW/626402/2022"/>
    <x v="12"/>
    <s v="03345/PB/626402/2022"/>
    <x v="130"/>
    <x v="12"/>
    <s v="Belanja Barang Non Operasional"/>
    <s v="NON OPS LAINNYA"/>
    <s v="GUP"/>
    <s v="NON GAJI"/>
    <x v="987"/>
    <x v="997"/>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0"/>
    <n v="374000"/>
    <x v="35"/>
    <x v="12"/>
    <x v="35"/>
    <x v="11"/>
    <x v="46"/>
    <s v="03323/KW/626402/2022"/>
    <x v="12"/>
    <s v="03344/PB/626402/2022"/>
    <x v="132"/>
    <x v="12"/>
    <s v="Belanja Barang Non Operasional"/>
    <s v="BELANJA BAHAN"/>
    <s v="GUP"/>
    <s v="NON GAJI"/>
    <x v="988"/>
    <x v="998"/>
    <s v="0019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941"/>
    <n v="374000"/>
    <x v="35"/>
    <x v="12"/>
    <x v="35"/>
    <x v="11"/>
    <x v="46"/>
    <s v="03322/KW/626402/2022"/>
    <x v="12"/>
    <s v="03342/PB/626402/2022"/>
    <x v="132"/>
    <x v="12"/>
    <s v="Belanja Barang Non Operasional"/>
    <s v="BELANJA BAHAN"/>
    <s v="GUP"/>
    <s v="NON GAJI"/>
    <x v="989"/>
    <x v="999"/>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2"/>
    <n v="1488000"/>
    <x v="36"/>
    <x v="12"/>
    <x v="36"/>
    <x v="11"/>
    <x v="47"/>
    <s v="03321/KW/626402/2022"/>
    <x v="12"/>
    <s v="03340/PB/626402/2022"/>
    <x v="117"/>
    <x v="12"/>
    <s v="Belanja Barang Non Operasional"/>
    <s v="BELANJA BAHAN"/>
    <s v="GUP"/>
    <s v="NON GAJI"/>
    <x v="990"/>
    <x v="1000"/>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3"/>
    <n v="682000"/>
    <x v="36"/>
    <x v="12"/>
    <x v="36"/>
    <x v="11"/>
    <x v="47"/>
    <s v="03320/KW/626402/2022"/>
    <x v="12"/>
    <s v="03338/PB/626402/2022"/>
    <x v="117"/>
    <x v="12"/>
    <s v="Belanja Barang Non Operasional"/>
    <s v="BELANJA BAHAN"/>
    <s v="GUP"/>
    <s v="NON GAJI"/>
    <x v="991"/>
    <x v="1001"/>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4"/>
    <n v="720000"/>
    <x v="36"/>
    <x v="12"/>
    <x v="36"/>
    <x v="11"/>
    <x v="47"/>
    <s v="03319/KW/626402/2022"/>
    <x v="12"/>
    <s v="03337/PB/626402/2022"/>
    <x v="77"/>
    <x v="12"/>
    <s v="Belanja Barang Non Operasional"/>
    <s v="BELANJA BAHAN"/>
    <s v="GUP"/>
    <s v="NON GAJI"/>
    <x v="992"/>
    <x v="1002"/>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5"/>
    <n v="330000"/>
    <x v="36"/>
    <x v="12"/>
    <x v="36"/>
    <x v="11"/>
    <x v="47"/>
    <s v="03318/KW/626402/2022"/>
    <x v="12"/>
    <s v="03336/PB/626402/2022"/>
    <x v="77"/>
    <x v="12"/>
    <s v="Belanja Barang Non Operasional"/>
    <s v="BELANJA BAHAN"/>
    <s v="GUP"/>
    <s v="NON GAJI"/>
    <x v="993"/>
    <x v="1003"/>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6"/>
    <n v="720000"/>
    <x v="36"/>
    <x v="12"/>
    <x v="36"/>
    <x v="11"/>
    <x v="47"/>
    <s v="03317/KW/626402/2022"/>
    <x v="12"/>
    <s v="03334/PB/626402/2022"/>
    <x v="75"/>
    <x v="12"/>
    <s v="Belanja Barang Non Operasional"/>
    <s v="BELANJA BAHAN"/>
    <s v="GUP"/>
    <s v="NON GAJI"/>
    <x v="994"/>
    <x v="1004"/>
    <s v="001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947"/>
    <n v="330000"/>
    <x v="36"/>
    <x v="12"/>
    <x v="36"/>
    <x v="11"/>
    <x v="47"/>
    <s v="03316/KW/626402/2022"/>
    <x v="12"/>
    <s v="03333/PB/626402/2022"/>
    <x v="75"/>
    <x v="12"/>
    <s v="Belanja Barang Non Operasional"/>
    <s v="BELANJA BAHAN"/>
    <s v="GUP"/>
    <s v="NON GAJI"/>
    <x v="995"/>
    <x v="1005"/>
    <s v="0019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A. Implementasi SIMAK - BMN"/>
    <s v="524111. Belanja Perjalanan Dinas Biasa"/>
    <x v="0"/>
    <x v="0"/>
    <x v="0"/>
    <x v="0"/>
    <x v="0"/>
    <s v="000657"/>
    <x v="948"/>
    <n v="300000"/>
    <x v="37"/>
    <x v="13"/>
    <x v="37"/>
    <x v="12"/>
    <x v="48"/>
    <s v="03395/KW/626402/2022"/>
    <x v="13"/>
    <s v="03498/PB/626402/2022"/>
    <x v="133"/>
    <x v="13"/>
    <s v="Belanja Barang Non Operasional"/>
    <s v="PERJALANAN DINAS"/>
    <s v="GUP"/>
    <s v="NON GAJI"/>
    <x v="996"/>
    <x v="1006"/>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949"/>
    <n v="999000"/>
    <x v="37"/>
    <x v="13"/>
    <x v="37"/>
    <x v="12"/>
    <x v="49"/>
    <s v="03450/KW/626402/2022"/>
    <x v="13"/>
    <s v="03555/PB/626402/2022"/>
    <x v="134"/>
    <x v="13"/>
    <s v="Belanja Barang Non Operasional"/>
    <s v="BELANJA BAHAN"/>
    <s v="GUP"/>
    <s v="NON GAJI"/>
    <x v="997"/>
    <x v="1007"/>
    <s v="00212/UM/626402/2022"/>
    <m/>
    <m/>
    <m/>
    <n v="199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950"/>
    <n v="750000"/>
    <x v="37"/>
    <x v="13"/>
    <x v="37"/>
    <x v="12"/>
    <x v="48"/>
    <s v="03396/KW/626402/2022"/>
    <x v="13"/>
    <s v="03499/PB/626402/2022"/>
    <x v="135"/>
    <x v="13"/>
    <s v="Belanja Barang Non Operasional"/>
    <s v="TRANSPORT LOKAL"/>
    <s v="GUP"/>
    <s v="NON GAJI"/>
    <x v="998"/>
    <x v="1008"/>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951"/>
    <n v="1450000"/>
    <x v="37"/>
    <x v="13"/>
    <x v="37"/>
    <x v="12"/>
    <x v="49"/>
    <s v="03449/KW/626402/2022"/>
    <x v="13"/>
    <s v="03554/PB/626402/2022"/>
    <x v="136"/>
    <x v="13"/>
    <s v="Belanja Barang Non Operasional"/>
    <s v="PERSEDIAAN"/>
    <s v="GUP"/>
    <s v="NON GAJI"/>
    <x v="999"/>
    <x v="1009"/>
    <s v="002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952"/>
    <n v="2090000"/>
    <x v="37"/>
    <x v="13"/>
    <x v="37"/>
    <x v="12"/>
    <x v="48"/>
    <s v="03397/KW/626402/2022"/>
    <x v="13"/>
    <s v="03500/PB/626402/2022"/>
    <x v="90"/>
    <x v="13"/>
    <s v="Belanja Barang Non Operasional"/>
    <s v="PERJALANAN DINAS"/>
    <s v="GUP"/>
    <s v="NON GAJI"/>
    <x v="1000"/>
    <x v="1010"/>
    <s v="0021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953"/>
    <n v="1000000"/>
    <x v="37"/>
    <x v="13"/>
    <x v="37"/>
    <x v="12"/>
    <x v="49"/>
    <s v="03448/KW/626402/2022"/>
    <x v="13"/>
    <s v="03553/PB/626402/2022"/>
    <x v="137"/>
    <x v="13"/>
    <s v="Belanja Barang Non Operasional"/>
    <s v="PERSEDIAAN"/>
    <s v="GUP"/>
    <s v="NON GAJI"/>
    <x v="1001"/>
    <x v="101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4"/>
    <n v="180000"/>
    <x v="37"/>
    <x v="13"/>
    <x v="37"/>
    <x v="12"/>
    <x v="48"/>
    <s v="03398/KW/626402/2022"/>
    <x v="13"/>
    <s v="03501/PB/626402/2022"/>
    <x v="82"/>
    <x v="13"/>
    <s v="Belanja Barang Operasional"/>
    <s v="KEPERLUAN PERKANTORAN"/>
    <s v="GUP"/>
    <s v="NON GAJI"/>
    <x v="1002"/>
    <x v="1012"/>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5"/>
    <n v="1380000"/>
    <x v="37"/>
    <x v="13"/>
    <x v="37"/>
    <x v="12"/>
    <x v="50"/>
    <s v="03447/KW/626402/2022"/>
    <x v="13"/>
    <s v="03552/PB/626402/2022"/>
    <x v="85"/>
    <x v="13"/>
    <s v="Belanja Barang Non Operasional"/>
    <s v="PERJALANAN DINAS"/>
    <s v="GUP"/>
    <s v="NON GAJI"/>
    <x v="1003"/>
    <x v="1013"/>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56"/>
    <n v="150000"/>
    <x v="37"/>
    <x v="13"/>
    <x v="37"/>
    <x v="12"/>
    <x v="48"/>
    <s v="03399/KW/626402/2022"/>
    <x v="13"/>
    <s v="03502/PB/626402/2022"/>
    <x v="90"/>
    <x v="13"/>
    <s v="Belanja Barang Operasional"/>
    <s v="KEPERLUAN PERKANTORAN"/>
    <s v="GUP"/>
    <s v="NON GAJI"/>
    <x v="1004"/>
    <x v="1014"/>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7"/>
    <n v="3367100"/>
    <x v="37"/>
    <x v="13"/>
    <x v="37"/>
    <x v="12"/>
    <x v="50"/>
    <s v="03446/KW/626402/2022"/>
    <x v="13"/>
    <s v="03551/PB/626402/2022"/>
    <x v="83"/>
    <x v="13"/>
    <s v="Belanja Barang Non Operasional"/>
    <s v="PERJALANAN DINAS"/>
    <s v="GUP"/>
    <s v="NON GAJI"/>
    <x v="1005"/>
    <x v="1015"/>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58"/>
    <n v="550000"/>
    <x v="37"/>
    <x v="13"/>
    <x v="37"/>
    <x v="12"/>
    <x v="48"/>
    <s v="03400/KW/626402/2022"/>
    <x v="13"/>
    <s v="03503/PB/626402/2022"/>
    <x v="81"/>
    <x v="13"/>
    <s v="Belanja Barang Operasional"/>
    <s v="KEPERLUAN PERKANTORAN"/>
    <s v="GUP"/>
    <s v="NON GAJI"/>
    <x v="1006"/>
    <x v="1016"/>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59"/>
    <n v="3280500"/>
    <x v="37"/>
    <x v="13"/>
    <x v="37"/>
    <x v="12"/>
    <x v="50"/>
    <s v="03445/KW/626402/2022"/>
    <x v="13"/>
    <s v="03550/PB/626402/2022"/>
    <x v="83"/>
    <x v="13"/>
    <s v="Belanja Barang Non Operasional"/>
    <s v="PERJALANAN DINAS"/>
    <s v="GUP"/>
    <s v="NON GAJI"/>
    <x v="1007"/>
    <x v="1017"/>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960"/>
    <n v="1325000"/>
    <x v="37"/>
    <x v="13"/>
    <x v="37"/>
    <x v="12"/>
    <x v="48"/>
    <s v="03401/KW/626402/2022"/>
    <x v="13"/>
    <s v="03504/PB/626402/2022"/>
    <x v="81"/>
    <x v="13"/>
    <s v="Belanja Barang Operasional"/>
    <s v="KEPERLUAN PERKANTORAN"/>
    <s v="GUP"/>
    <s v="NON GAJI"/>
    <x v="1008"/>
    <x v="1018"/>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1"/>
    <n v="1212400"/>
    <x v="37"/>
    <x v="13"/>
    <x v="37"/>
    <x v="12"/>
    <x v="50"/>
    <s v="03444/KW/626402/2022"/>
    <x v="13"/>
    <s v="03549/PB/626402/2022"/>
    <x v="73"/>
    <x v="13"/>
    <s v="Belanja Barang Non Operasional"/>
    <s v="PERJALANAN DINAS"/>
    <s v="GUP"/>
    <s v="NON GAJI"/>
    <x v="1009"/>
    <x v="1019"/>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2"/>
    <n v="462000"/>
    <x v="37"/>
    <x v="13"/>
    <x v="37"/>
    <x v="12"/>
    <x v="48"/>
    <s v="03402/KW/626402/2022"/>
    <x v="13"/>
    <s v="03505/PB/626402/2022"/>
    <x v="81"/>
    <x v="13"/>
    <s v="Belanja Barang Operasional"/>
    <s v="KEPERLUAN PERKANTORAN"/>
    <s v="GUP"/>
    <s v="NON GAJI"/>
    <x v="1010"/>
    <x v="1020"/>
    <s v="00212/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963"/>
    <n v="1325800"/>
    <x v="37"/>
    <x v="13"/>
    <x v="37"/>
    <x v="12"/>
    <x v="50"/>
    <s v="03443/KW/626402/2022"/>
    <x v="13"/>
    <s v="03548/PB/626402/2022"/>
    <x v="94"/>
    <x v="13"/>
    <s v="Belanja Barang Non Operasional"/>
    <s v="PERJALANAN DINAS"/>
    <s v="GUP"/>
    <s v="NON GAJI"/>
    <x v="1011"/>
    <x v="1021"/>
    <s v="0021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4"/>
    <n v="1113000"/>
    <x v="37"/>
    <x v="13"/>
    <x v="37"/>
    <x v="12"/>
    <x v="48"/>
    <s v="03403/KW/626402/2022"/>
    <x v="13"/>
    <s v="03506/PB/626402/2022"/>
    <x v="81"/>
    <x v="13"/>
    <s v="Belanja Barang Operasional"/>
    <s v="KEPERLUAN PERKANTORAN"/>
    <s v="GUP"/>
    <s v="NON GAJI"/>
    <x v="1012"/>
    <x v="102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5"/>
    <n v="998000"/>
    <x v="37"/>
    <x v="13"/>
    <x v="37"/>
    <x v="12"/>
    <x v="48"/>
    <s v="03442/KW/626402/2022"/>
    <x v="13"/>
    <s v="03547/PB/626402/2022"/>
    <x v="129"/>
    <x v="13"/>
    <s v="Belanja Barang Operasional"/>
    <s v="PERSEDIAAN"/>
    <s v="GUP"/>
    <s v="NON GAJI"/>
    <x v="1013"/>
    <x v="102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6"/>
    <n v="440000"/>
    <x v="37"/>
    <x v="13"/>
    <x v="37"/>
    <x v="12"/>
    <x v="48"/>
    <s v="03404/KW/626402/2022"/>
    <x v="13"/>
    <s v="03507/PB/626402/2022"/>
    <x v="89"/>
    <x v="13"/>
    <s v="Belanja Barang Operasional"/>
    <s v="KEPERLUAN PERKANTORAN"/>
    <s v="GUP"/>
    <s v="NON GAJI"/>
    <x v="1014"/>
    <x v="102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7"/>
    <n v="996000"/>
    <x v="37"/>
    <x v="13"/>
    <x v="37"/>
    <x v="12"/>
    <x v="48"/>
    <s v="03441/KW/626402/2022"/>
    <x v="13"/>
    <s v="03546/PB/626402/2022"/>
    <x v="129"/>
    <x v="13"/>
    <s v="Belanja Barang Operasional"/>
    <s v="PERSEDIAAN"/>
    <s v="GUP"/>
    <s v="NON GAJI"/>
    <x v="1015"/>
    <x v="102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68"/>
    <n v="1060000"/>
    <x v="37"/>
    <x v="13"/>
    <x v="37"/>
    <x v="12"/>
    <x v="48"/>
    <s v="03405/KW/626402/2022"/>
    <x v="13"/>
    <s v="03508/PB/626402/2022"/>
    <x v="89"/>
    <x v="13"/>
    <s v="Belanja Barang Operasional"/>
    <s v="KEPERLUAN PERKANTORAN"/>
    <s v="GUP"/>
    <s v="NON GAJI"/>
    <x v="1016"/>
    <x v="1026"/>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69"/>
    <n v="994000"/>
    <x v="37"/>
    <x v="13"/>
    <x v="37"/>
    <x v="12"/>
    <x v="48"/>
    <s v="03440/KW/626402/2022"/>
    <x v="13"/>
    <s v="03545/PB/626402/2022"/>
    <x v="124"/>
    <x v="13"/>
    <s v="Belanja Barang Operasional"/>
    <s v="PERSEDIAAN"/>
    <s v="GUP"/>
    <s v="NON GAJI"/>
    <x v="1017"/>
    <x v="102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0"/>
    <n v="506000"/>
    <x v="37"/>
    <x v="13"/>
    <x v="37"/>
    <x v="12"/>
    <x v="48"/>
    <s v="03406/KW/626402/2022"/>
    <x v="13"/>
    <s v="03509/PB/626402/2022"/>
    <x v="113"/>
    <x v="13"/>
    <s v="Belanja Barang Operasional"/>
    <s v="KEPERLUAN PERKANTORAN"/>
    <s v="GUP"/>
    <s v="NON GAJI"/>
    <x v="1018"/>
    <x v="102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71"/>
    <n v="80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71"/>
    <n v="880000"/>
    <x v="37"/>
    <x v="13"/>
    <x v="37"/>
    <x v="12"/>
    <x v="48"/>
    <s v="03439/KW/626402/2022"/>
    <x v="13"/>
    <s v="03544/PB/626402/2022"/>
    <x v="117"/>
    <x v="13"/>
    <s v="Belanja Barang Operasional"/>
    <s v="PERSEDIAAN"/>
    <s v="GUP"/>
    <s v="NON GAJI"/>
    <x v="1019"/>
    <x v="102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2"/>
    <n v="1219000"/>
    <x v="37"/>
    <x v="13"/>
    <x v="37"/>
    <x v="12"/>
    <x v="48"/>
    <s v="03407/KW/626402/2022"/>
    <x v="13"/>
    <s v="03510/PB/626402/2022"/>
    <x v="113"/>
    <x v="13"/>
    <s v="Belanja Barang Operasional"/>
    <s v="KEPERLUAN PERKANTORAN"/>
    <s v="GUP"/>
    <s v="NON GAJI"/>
    <x v="1020"/>
    <x v="103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3"/>
    <n v="1495000"/>
    <x v="37"/>
    <x v="13"/>
    <x v="37"/>
    <x v="12"/>
    <x v="48"/>
    <s v="03438/KW/626402/2022"/>
    <x v="13"/>
    <s v="03543/PB/626402/2022"/>
    <x v="133"/>
    <x v="13"/>
    <s v="Belanja Barang Operasional"/>
    <s v="PERSEDIAAN"/>
    <s v="GUP"/>
    <s v="NON GAJI"/>
    <x v="1021"/>
    <x v="1031"/>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974"/>
    <n v="685000"/>
    <x v="37"/>
    <x v="13"/>
    <x v="37"/>
    <x v="12"/>
    <x v="48"/>
    <s v="03408/KW/626402/2022"/>
    <x v="13"/>
    <s v="03511/PB/626402/2022"/>
    <x v="138"/>
    <x v="13"/>
    <s v="Belanja Barang Operasional"/>
    <s v="KEPERLUAN PERKANTORAN"/>
    <s v="GUP"/>
    <s v="NON GAJI"/>
    <x v="1022"/>
    <x v="103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5"/>
    <n v="1465000"/>
    <x v="37"/>
    <x v="13"/>
    <x v="37"/>
    <x v="12"/>
    <x v="48"/>
    <s v="03437/KW/626402/2022"/>
    <x v="13"/>
    <s v="03542/PB/626402/2022"/>
    <x v="133"/>
    <x v="13"/>
    <s v="Belanja Barang Operasional"/>
    <s v="PERSEDIAAN"/>
    <s v="GUP"/>
    <s v="NON GAJI"/>
    <x v="1023"/>
    <x v="103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976"/>
    <n v="893000"/>
    <x v="37"/>
    <x v="13"/>
    <x v="37"/>
    <x v="12"/>
    <x v="48"/>
    <s v="03409/KW/626402/2022"/>
    <x v="13"/>
    <s v="03512/PB/626402/2022"/>
    <x v="138"/>
    <x v="13"/>
    <s v="Belanja Barang Operasional"/>
    <s v="KEPERLUAN PERKANTORAN"/>
    <s v="GUP"/>
    <s v="NON GAJI"/>
    <x v="1024"/>
    <x v="103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977"/>
    <n v="1485000"/>
    <x v="37"/>
    <x v="13"/>
    <x v="37"/>
    <x v="12"/>
    <x v="48"/>
    <s v="03436/KW/626402/2022"/>
    <x v="13"/>
    <s v="03541/PB/626402/2022"/>
    <x v="133"/>
    <x v="13"/>
    <s v="Belanja Barang Operasional"/>
    <s v="PERSEDIAAN"/>
    <s v="GUP"/>
    <s v="NON GAJI"/>
    <x v="1025"/>
    <x v="103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6"/>
    <s v="000576"/>
    <x v="978"/>
    <n v="5439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47"/>
    <s v="000577"/>
    <x v="978"/>
    <n v="59940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72"/>
    <s v="000579"/>
    <x v="978"/>
    <n v="5383500"/>
    <x v="37"/>
    <x v="13"/>
    <x v="37"/>
    <x v="12"/>
    <x v="48"/>
    <s v="03431/KW/626402/2022"/>
    <x v="13"/>
    <s v="03535/PB/626402/2022"/>
    <x v="117"/>
    <x v="13"/>
    <s v="Belanja Barang Operasional"/>
    <s v="PERSEDIAAN"/>
    <s v="GUP"/>
    <s v="NON GAJI"/>
    <x v="1026"/>
    <x v="1036"/>
    <s v="00212/UM/626402/2022"/>
    <n v="1666500"/>
    <m/>
    <m/>
    <n v="30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79"/>
    <n v="997500"/>
    <x v="37"/>
    <x v="13"/>
    <x v="37"/>
    <x v="12"/>
    <x v="48"/>
    <s v="03435/KW/626402/2022"/>
    <x v="13"/>
    <s v="03540/PB/626402/2022"/>
    <x v="133"/>
    <x v="13"/>
    <s v="Belanja Barang Operasional"/>
    <s v="PERSEDIAAN"/>
    <s v="GUP"/>
    <s v="NON GAJI"/>
    <x v="1027"/>
    <x v="103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0"/>
    <n v="997000"/>
    <x v="37"/>
    <x v="13"/>
    <x v="37"/>
    <x v="12"/>
    <x v="48"/>
    <s v="03434/KW/626402/2022"/>
    <x v="13"/>
    <s v="03539/PB/626402/2022"/>
    <x v="133"/>
    <x v="13"/>
    <s v="Belanja Barang Operasional"/>
    <s v="PERSEDIAAN"/>
    <s v="GUP"/>
    <s v="NON GAJI"/>
    <x v="1028"/>
    <x v="103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981"/>
    <n v="998000"/>
    <x v="37"/>
    <x v="13"/>
    <x v="37"/>
    <x v="12"/>
    <x v="48"/>
    <s v="03433/KW/626402/2022"/>
    <x v="13"/>
    <s v="03538/PB/626402/2022"/>
    <x v="133"/>
    <x v="13"/>
    <s v="Belanja Barang Operasional"/>
    <s v="PERSEDIAAN"/>
    <s v="GUP"/>
    <s v="NON GAJI"/>
    <x v="1029"/>
    <x v="103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982"/>
    <n v="80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982"/>
    <n v="880000"/>
    <x v="37"/>
    <x v="13"/>
    <x v="37"/>
    <x v="12"/>
    <x v="48"/>
    <s v="03432/KW/626402/2022"/>
    <x v="13"/>
    <s v="03536/PB/626402/2022"/>
    <x v="129"/>
    <x v="13"/>
    <s v="Belanja Barang Operasional"/>
    <s v="PERSEDIAAN"/>
    <s v="GUP"/>
    <s v="NON GAJI"/>
    <x v="1030"/>
    <x v="104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3"/>
    <n v="3000000"/>
    <x v="37"/>
    <x v="13"/>
    <x v="37"/>
    <x v="12"/>
    <x v="48"/>
    <s v="03430/KW/626402/2022"/>
    <x v="13"/>
    <s v="03533/PB/626402/2022"/>
    <x v="76"/>
    <x v="13"/>
    <s v="Belanja Barang Operasional"/>
    <s v="BELANJA PEMELIHARAAN"/>
    <s v="GUP"/>
    <s v="NON GAJI"/>
    <x v="1031"/>
    <x v="1041"/>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984"/>
    <n v="3000000"/>
    <x v="37"/>
    <x v="13"/>
    <x v="37"/>
    <x v="12"/>
    <x v="48"/>
    <s v="03429/KW/626402/2022"/>
    <x v="13"/>
    <s v="03532/PB/626402/2022"/>
    <x v="104"/>
    <x v="13"/>
    <s v="Belanja Barang Operasional"/>
    <s v="BELANJA PEMELIHARAAN"/>
    <s v="GUP"/>
    <s v="NON GAJI"/>
    <x v="1032"/>
    <x v="1042"/>
    <s v="00212/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5"/>
    <n v="600000"/>
    <x v="37"/>
    <x v="13"/>
    <x v="37"/>
    <x v="12"/>
    <x v="48"/>
    <s v="03428/KW/626402/2022"/>
    <x v="13"/>
    <s v="03531/PB/626402/2022"/>
    <x v="139"/>
    <x v="13"/>
    <s v="Belanja Barang Operasional"/>
    <s v="BELANJA PEMELIHARAAN"/>
    <s v="GUP"/>
    <s v="NON GAJI"/>
    <x v="1033"/>
    <x v="104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986"/>
    <n v="1364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6"/>
    <n v="3982000"/>
    <x v="37"/>
    <x v="13"/>
    <x v="37"/>
    <x v="12"/>
    <x v="48"/>
    <s v="03427/KW/626402/2022"/>
    <x v="13"/>
    <s v="03530/PB/626402/2022"/>
    <x v="139"/>
    <x v="13"/>
    <s v="Belanja Barang Operasional"/>
    <s v="BELANJA PEMELIHARAAN"/>
    <s v="GUP"/>
    <s v="NON GAJI"/>
    <x v="1034"/>
    <x v="1044"/>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7"/>
    <n v="911900"/>
    <x v="37"/>
    <x v="13"/>
    <x v="37"/>
    <x v="12"/>
    <x v="48"/>
    <s v="03426/KW/626402/2022"/>
    <x v="13"/>
    <s v="03529/PB/626402/2022"/>
    <x v="132"/>
    <x v="13"/>
    <s v="Belanja Barang Operasional"/>
    <s v="BELANJA PEMELIHARAAN"/>
    <s v="GUP"/>
    <s v="NON GAJI"/>
    <x v="1035"/>
    <x v="104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88"/>
    <n v="3650000"/>
    <x v="37"/>
    <x v="13"/>
    <x v="37"/>
    <x v="12"/>
    <x v="48"/>
    <s v="03425/KW/626402/2022"/>
    <x v="13"/>
    <s v="03528/PB/626402/2022"/>
    <x v="130"/>
    <x v="13"/>
    <s v="Belanja Barang Operasional"/>
    <s v="BELANJA PEMELIHARAAN"/>
    <s v="GUP"/>
    <s v="NON GAJI"/>
    <x v="1036"/>
    <x v="1046"/>
    <s v="00212/UM/626402/2022"/>
    <m/>
    <m/>
    <m/>
    <n v="7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89"/>
    <n v="470000"/>
    <x v="37"/>
    <x v="13"/>
    <x v="37"/>
    <x v="12"/>
    <x v="48"/>
    <s v="03424/KW/626402/2022"/>
    <x v="13"/>
    <s v="03527/PB/626402/2022"/>
    <x v="115"/>
    <x v="13"/>
    <s v="Belanja Barang Operasional"/>
    <s v="BELANJA PEMELIHARAAN"/>
    <s v="GUP"/>
    <s v="NON GAJI"/>
    <x v="1037"/>
    <x v="1047"/>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0"/>
    <n v="932600"/>
    <x v="37"/>
    <x v="13"/>
    <x v="37"/>
    <x v="12"/>
    <x v="48"/>
    <s v="03423/KW/626402/2022"/>
    <x v="13"/>
    <s v="03526/PB/626402/2022"/>
    <x v="77"/>
    <x v="13"/>
    <s v="Belanja Barang Operasional"/>
    <s v="BELANJA PEMELIHARAAN"/>
    <s v="GUP"/>
    <s v="NON GAJI"/>
    <x v="1038"/>
    <x v="1048"/>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991"/>
    <n v="246200"/>
    <x v="37"/>
    <x v="13"/>
    <x v="37"/>
    <x v="12"/>
    <x v="48"/>
    <s v="03422/KW/626402/2022"/>
    <x v="13"/>
    <s v="03525/PB/626402/2022"/>
    <x v="77"/>
    <x v="13"/>
    <s v="Belanja Barang Operasional"/>
    <s v="BELANJA PEMELIHARAAN"/>
    <s v="GUP"/>
    <s v="NON GAJI"/>
    <x v="1039"/>
    <x v="1049"/>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2"/>
    <n v="3417690"/>
    <x v="37"/>
    <x v="13"/>
    <x v="37"/>
    <x v="12"/>
    <x v="48"/>
    <s v="03421/KW/626402/2022"/>
    <x v="13"/>
    <s v="03524/PB/626402/2022"/>
    <x v="90"/>
    <x v="13"/>
    <s v="Belanja Barang Operasional"/>
    <s v="BELANJA PEMELIHARAAN"/>
    <s v="GUP"/>
    <s v="NON GAJI"/>
    <x v="1040"/>
    <x v="1050"/>
    <s v="00212/UM/626402/2022"/>
    <n v="338690"/>
    <m/>
    <m/>
    <n v="6158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3"/>
    <n v="1443000"/>
    <x v="37"/>
    <x v="13"/>
    <x v="37"/>
    <x v="12"/>
    <x v="48"/>
    <s v="03420/KW/626402/2022"/>
    <x v="13"/>
    <s v="03523/PB/626402/2022"/>
    <x v="81"/>
    <x v="13"/>
    <s v="Belanja Barang Operasional"/>
    <s v="BELANJA PEMELIHARAAN"/>
    <s v="GUP"/>
    <s v="NON GAJI"/>
    <x v="1041"/>
    <x v="1051"/>
    <s v="00212/UM/626402/2022"/>
    <m/>
    <m/>
    <m/>
    <n v="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994"/>
    <n v="46000"/>
    <x v="37"/>
    <x v="13"/>
    <x v="37"/>
    <x v="12"/>
    <x v="48"/>
    <s v="03410/KW/626402/2022"/>
    <x v="13"/>
    <s v="03513/PB/626402/2022"/>
    <x v="111"/>
    <x v="13"/>
    <s v="Belanja Barang Operasional"/>
    <s v="PENGIRIMAN SURAT DINAS POS PUSAT"/>
    <s v="GUP"/>
    <s v="NON GAJI"/>
    <x v="1042"/>
    <x v="1052"/>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5"/>
    <n v="1350800"/>
    <x v="37"/>
    <x v="13"/>
    <x v="37"/>
    <x v="12"/>
    <x v="48"/>
    <s v="03419/KW/626402/2022"/>
    <x v="13"/>
    <s v="03522/PB/626402/2022"/>
    <x v="85"/>
    <x v="13"/>
    <s v="Belanja Barang Operasional"/>
    <s v="BELANJA PEMELIHARAAN"/>
    <s v="GUP"/>
    <s v="NON GAJI"/>
    <x v="1043"/>
    <x v="1053"/>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996"/>
    <n v="4950000"/>
    <x v="37"/>
    <x v="13"/>
    <x v="37"/>
    <x v="12"/>
    <x v="48"/>
    <s v="03411/KW/626402/2022"/>
    <x v="13"/>
    <s v="03514/PB/626402/2022"/>
    <x v="115"/>
    <x v="13"/>
    <s v="Belanja Barang Operasional"/>
    <s v="BELANJA SEWA"/>
    <s v="GUP"/>
    <s v="NON GAJI"/>
    <x v="1044"/>
    <x v="1054"/>
    <s v="00212/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7"/>
    <n v="1452700"/>
    <x v="37"/>
    <x v="13"/>
    <x v="37"/>
    <x v="12"/>
    <x v="48"/>
    <s v="03418/KW/626402/2022"/>
    <x v="13"/>
    <s v="03521/PB/626402/2022"/>
    <x v="85"/>
    <x v="13"/>
    <s v="Belanja Barang Operasional"/>
    <s v="BELANJA PEMELIHARAAN"/>
    <s v="GUP"/>
    <s v="NON GAJI"/>
    <x v="1045"/>
    <x v="1055"/>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8"/>
    <n v="1165000"/>
    <x v="37"/>
    <x v="13"/>
    <x v="37"/>
    <x v="12"/>
    <x v="48"/>
    <s v="03412/KW/626402/2022"/>
    <x v="13"/>
    <s v="03515/PB/626402/2022"/>
    <x v="91"/>
    <x v="13"/>
    <s v="Belanja Barang Operasional"/>
    <s v="BELANJA PEMELIHARAAN"/>
    <s v="GUP"/>
    <s v="NON GAJI"/>
    <x v="1046"/>
    <x v="1056"/>
    <s v="00212/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999"/>
    <n v="4745250"/>
    <x v="37"/>
    <x v="13"/>
    <x v="37"/>
    <x v="12"/>
    <x v="48"/>
    <s v="03417/KW/626402/2022"/>
    <x v="13"/>
    <s v="03520/PB/626402/2022"/>
    <x v="87"/>
    <x v="13"/>
    <s v="Belanja Barang Operasional"/>
    <s v="BELANJA PEMELIHARAAN"/>
    <s v="GUP"/>
    <s v="NON GAJI"/>
    <x v="1047"/>
    <x v="1057"/>
    <s v="00212/UM/626402/2022"/>
    <n v="470250"/>
    <m/>
    <m/>
    <n v="855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0"/>
    <n v="2858250"/>
    <x v="37"/>
    <x v="13"/>
    <x v="37"/>
    <x v="12"/>
    <x v="48"/>
    <s v="03413/KW/626402/2022"/>
    <x v="13"/>
    <s v="03516/PB/626402/2022"/>
    <x v="80"/>
    <x v="13"/>
    <s v="Belanja Barang Operasional"/>
    <s v="BELANJA PEMELIHARAAN"/>
    <s v="GUP"/>
    <s v="NON GAJI"/>
    <x v="1048"/>
    <x v="1058"/>
    <s v="00212/UM/626402/2022"/>
    <n v="283250"/>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1"/>
    <n v="1041000"/>
    <x v="37"/>
    <x v="13"/>
    <x v="37"/>
    <x v="12"/>
    <x v="48"/>
    <s v="03416/KW/626402/2022"/>
    <x v="13"/>
    <s v="03519/PB/626402/2022"/>
    <x v="87"/>
    <x v="13"/>
    <s v="Belanja Barang Operasional"/>
    <s v="BELANJA PEMELIHARAAN"/>
    <s v="GUP"/>
    <s v="NON GAJI"/>
    <x v="1049"/>
    <x v="1059"/>
    <s v="00212/UM/626402/2022"/>
    <m/>
    <m/>
    <m/>
    <n v="5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2"/>
    <n v="1691000"/>
    <x v="37"/>
    <x v="13"/>
    <x v="37"/>
    <x v="12"/>
    <x v="48"/>
    <s v="03414/KW/626402/2022"/>
    <x v="13"/>
    <s v="03517/PB/626402/2022"/>
    <x v="72"/>
    <x v="13"/>
    <s v="Belanja Barang Operasional"/>
    <s v="BELANJA PEMELIHARAAN"/>
    <s v="GUP"/>
    <s v="NON GAJI"/>
    <x v="1050"/>
    <x v="1060"/>
    <s v="002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03"/>
    <n v="881000"/>
    <x v="37"/>
    <x v="13"/>
    <x v="37"/>
    <x v="12"/>
    <x v="48"/>
    <s v="03415/KW/626402/2022"/>
    <x v="13"/>
    <s v="03518/PB/626402/2022"/>
    <x v="140"/>
    <x v="13"/>
    <s v="Belanja Barang Operasional"/>
    <s v="BELANJA PEMELIHARAAN"/>
    <s v="GUP"/>
    <s v="NON GAJI"/>
    <x v="1051"/>
    <x v="1061"/>
    <s v="0021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4"/>
    <n v="5046280"/>
    <x v="38"/>
    <x v="14"/>
    <x v="38"/>
    <x v="13"/>
    <x v="51"/>
    <s v="03555/KW/626402/2022"/>
    <x v="14"/>
    <s v="03629/PB/626402/2022"/>
    <x v="141"/>
    <x v="14"/>
    <s v="Belanja Barang Non Operasional"/>
    <s v="PERJALANAN DINAS"/>
    <s v="GUP"/>
    <s v="NON GAJI"/>
    <x v="1052"/>
    <x v="1062"/>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05"/>
    <n v="7694200"/>
    <x v="38"/>
    <x v="14"/>
    <x v="38"/>
    <x v="13"/>
    <x v="52"/>
    <s v="03570/KW/626402/2022"/>
    <x v="14"/>
    <s v="03645/PB/626402/2022"/>
    <x v="137"/>
    <x v="14"/>
    <s v="Belanja Barang Non Operasional"/>
    <s v="PERJALANAN DINAS"/>
    <s v="GUP"/>
    <s v="NON GAJI"/>
    <x v="1053"/>
    <x v="1063"/>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6"/>
    <n v="20800960"/>
    <x v="38"/>
    <x v="14"/>
    <x v="38"/>
    <x v="13"/>
    <x v="51"/>
    <s v="03556/KW/626402/2022"/>
    <x v="14"/>
    <s v="03630/PB/626402/2022"/>
    <x v="141"/>
    <x v="14"/>
    <s v="Belanja Barang Non Operasional"/>
    <s v="PERJALANAN DINAS"/>
    <s v="GUP"/>
    <s v="NON GAJI"/>
    <x v="1054"/>
    <x v="106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3074000"/>
    <x v="38"/>
    <x v="14"/>
    <x v="38"/>
    <x v="13"/>
    <x v="52"/>
    <s v="03567/KW/626402/2022"/>
    <x v="14"/>
    <s v="03642/PB/626402/2022"/>
    <x v="128"/>
    <x v="14"/>
    <s v="Belanja Barang Non Operasional"/>
    <s v="NON OPS LAINNYA"/>
    <s v="GUP"/>
    <s v="NON GAJI"/>
    <x v="1055"/>
    <x v="1065"/>
    <s v="00219/UM/626402/2022"/>
    <m/>
    <m/>
    <m/>
    <n v="12296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8"/>
    <n v="726000"/>
    <x v="38"/>
    <x v="14"/>
    <x v="38"/>
    <x v="13"/>
    <x v="52"/>
    <s v="03569/KW/626402/2022"/>
    <x v="14"/>
    <s v="03644/PB/626402/2022"/>
    <x v="142"/>
    <x v="14"/>
    <s v="Belanja Barang Non Operasional"/>
    <s v="NON OPS LAINNYA"/>
    <s v="GUP"/>
    <s v="NON GAJI"/>
    <x v="1056"/>
    <x v="1066"/>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09"/>
    <n v="5410724"/>
    <x v="38"/>
    <x v="14"/>
    <x v="38"/>
    <x v="13"/>
    <x v="51"/>
    <s v="03557/KW/626402/2022"/>
    <x v="14"/>
    <s v="03631/PB/626402/2022"/>
    <x v="143"/>
    <x v="14"/>
    <s v="Belanja Barang Non Operasional"/>
    <s v="PERJALANAN DINAS"/>
    <s v="GUP"/>
    <s v="NON GAJI"/>
    <x v="1057"/>
    <x v="1067"/>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276000"/>
    <x v="38"/>
    <x v="14"/>
    <x v="38"/>
    <x v="13"/>
    <x v="52"/>
    <s v="03568/KW/626402/2022"/>
    <x v="14"/>
    <s v="03643/PB/626402/2022"/>
    <x v="128"/>
    <x v="14"/>
    <s v="Belanja Barang Non Operasional"/>
    <s v="NON OPS LAINNYA"/>
    <s v="GUP"/>
    <s v="NON GAJI"/>
    <x v="1058"/>
    <x v="1068"/>
    <s v="0021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11"/>
    <n v="8051530"/>
    <x v="38"/>
    <x v="14"/>
    <x v="38"/>
    <x v="13"/>
    <x v="51"/>
    <s v="03558/KW/626402/2022"/>
    <x v="14"/>
    <s v="03632/PB/626402/2022"/>
    <x v="144"/>
    <x v="14"/>
    <s v="Belanja Barang Non Operasional"/>
    <s v="PERJALANAN DINAS"/>
    <s v="GUP"/>
    <s v="NON GAJI"/>
    <x v="1059"/>
    <x v="1069"/>
    <s v="0022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012"/>
    <n v="150000"/>
    <x v="38"/>
    <x v="14"/>
    <x v="38"/>
    <x v="13"/>
    <x v="51"/>
    <s v="03554/KW/626402/2022"/>
    <x v="14"/>
    <s v="03628/PB/626402/2022"/>
    <x v="142"/>
    <x v="14"/>
    <s v="Belanja Barang Non Operasional"/>
    <s v="TRANSPORT LOKAL"/>
    <s v="GUP"/>
    <s v="NON GAJI"/>
    <x v="1060"/>
    <x v="1070"/>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276000"/>
    <x v="38"/>
    <x v="14"/>
    <x v="38"/>
    <x v="13"/>
    <x v="52"/>
    <s v="03566/KW/626402/2022"/>
    <x v="14"/>
    <s v="03641/PB/626402/2022"/>
    <x v="128"/>
    <x v="14"/>
    <s v="Belanja Barang Non Operasional"/>
    <s v="NON OPS LAINNYA"/>
    <s v="GUP"/>
    <s v="NON GAJI"/>
    <x v="1061"/>
    <x v="1071"/>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14"/>
    <n v="450000"/>
    <x v="38"/>
    <x v="14"/>
    <x v="38"/>
    <x v="13"/>
    <x v="52"/>
    <s v="03534/KW/626402/2022"/>
    <x v="14"/>
    <s v="03608/PB/626402/2022"/>
    <x v="137"/>
    <x v="14"/>
    <s v="Belanja Barang Non Operasional"/>
    <s v="TRANSPORT LOKAL"/>
    <s v="GUP"/>
    <s v="NON GAJI"/>
    <x v="1062"/>
    <x v="1072"/>
    <s v="0022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78000"/>
    <x v="38"/>
    <x v="14"/>
    <x v="38"/>
    <x v="13"/>
    <x v="52"/>
    <s v="03565/KW/626402/2022"/>
    <x v="14"/>
    <s v="03640/PB/626402/2022"/>
    <x v="119"/>
    <x v="14"/>
    <s v="Belanja Barang Non Operasional"/>
    <s v="NON OPS LAINNYA"/>
    <s v="GUP"/>
    <s v="NON GAJI"/>
    <x v="1063"/>
    <x v="1073"/>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5"/>
    <n v="150000"/>
    <x v="38"/>
    <x v="14"/>
    <x v="38"/>
    <x v="13"/>
    <x v="52"/>
    <s v="03559/KW/626402/2022"/>
    <x v="14"/>
    <s v="03633/PB/626402/2022"/>
    <x v="137"/>
    <x v="14"/>
    <s v="Belanja Barang Non Operasional"/>
    <s v="PERJALANAN DINAS"/>
    <s v="GUP"/>
    <s v="NON GAJI"/>
    <x v="1064"/>
    <x v="1074"/>
    <s v="0022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597000"/>
    <x v="38"/>
    <x v="14"/>
    <x v="38"/>
    <x v="13"/>
    <x v="52"/>
    <s v="03563/KW/626402/2022"/>
    <x v="14"/>
    <s v="03639/PB/626402/2022"/>
    <x v="119"/>
    <x v="14"/>
    <s v="Belanja Barang Non Operasional"/>
    <s v="NON OPS LAINNYA"/>
    <s v="GUP"/>
    <s v="NON GAJI"/>
    <x v="1065"/>
    <x v="1075"/>
    <s v="00219/UM/626402/2022"/>
    <m/>
    <m/>
    <m/>
    <n v="1038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F. Peningkatan Kompetensi Pendidik dan Tenaga Kependidikan"/>
    <s v="524111. Belanja Perjalanan Dinas Biasa"/>
    <x v="95"/>
    <x v="0"/>
    <x v="1"/>
    <x v="2"/>
    <x v="90"/>
    <s v="000698"/>
    <x v="1016"/>
    <n v="150000"/>
    <x v="38"/>
    <x v="14"/>
    <x v="38"/>
    <x v="13"/>
    <x v="52"/>
    <s v="03571/KW/626402/2022"/>
    <x v="14"/>
    <s v="03634/PB/626402/2022"/>
    <x v="137"/>
    <x v="14"/>
    <s v="Belanja Barang Non Operasional"/>
    <s v="PERJALANAN DINAS"/>
    <s v="GUP"/>
    <s v="NON GAJI"/>
    <x v="1066"/>
    <x v="1076"/>
    <s v="0022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78000"/>
    <x v="38"/>
    <x v="14"/>
    <x v="38"/>
    <x v="13"/>
    <x v="52"/>
    <s v="03564/KW/626402/2022"/>
    <x v="14"/>
    <s v="03638/PB/626402/2022"/>
    <x v="119"/>
    <x v="14"/>
    <s v="Belanja Barang Non Operasional"/>
    <s v="NON OPS LAINNYA"/>
    <s v="GUP"/>
    <s v="NON GAJI"/>
    <x v="1067"/>
    <x v="1077"/>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3"/>
    <n v="1034000"/>
    <x v="38"/>
    <x v="14"/>
    <x v="38"/>
    <x v="13"/>
    <x v="52"/>
    <s v="03560/KW/626402/2022"/>
    <x v="14"/>
    <s v="03635/PB/626402/2022"/>
    <x v="122"/>
    <x v="14"/>
    <s v="Belanja Barang Non Operasional"/>
    <s v="NON OPS LAINNYA"/>
    <s v="GUP"/>
    <s v="NON GAJI"/>
    <x v="1068"/>
    <x v="1078"/>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10"/>
    <n v="1034000"/>
    <x v="38"/>
    <x v="14"/>
    <x v="38"/>
    <x v="13"/>
    <x v="52"/>
    <s v="03562/KW/626402/2022"/>
    <x v="14"/>
    <s v="03637/PB/626402/2022"/>
    <x v="122"/>
    <x v="14"/>
    <s v="Belanja Barang Non Operasional"/>
    <s v="NON OPS LAINNYA"/>
    <s v="GUP"/>
    <s v="NON GAJI"/>
    <x v="1069"/>
    <x v="1079"/>
    <s v="0021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007"/>
    <n v="2491000"/>
    <x v="38"/>
    <x v="14"/>
    <x v="38"/>
    <x v="13"/>
    <x v="52"/>
    <s v="03561/KW/626402/2022"/>
    <x v="14"/>
    <s v="03636/PB/626402/2022"/>
    <x v="122"/>
    <x v="14"/>
    <s v="Belanja Barang Non Operasional"/>
    <s v="NON OPS LAINNYA"/>
    <s v="GUP"/>
    <s v="NON GAJI"/>
    <x v="1070"/>
    <x v="1080"/>
    <s v="00219/UM/626402/2022"/>
    <m/>
    <m/>
    <m/>
    <n v="9964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7"/>
    <n v="1490000"/>
    <x v="38"/>
    <x v="14"/>
    <x v="38"/>
    <x v="13"/>
    <x v="53"/>
    <s v="03553/KW/626402/2022"/>
    <x v="14"/>
    <s v="03627/PB/626402/2022"/>
    <x v="145"/>
    <x v="14"/>
    <s v="Belanja Barang Non Operasional"/>
    <s v="PERSEDIAAN"/>
    <s v="GUP"/>
    <s v="NON GAJI"/>
    <x v="1071"/>
    <x v="108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18"/>
    <n v="97800"/>
    <x v="38"/>
    <x v="14"/>
    <x v="38"/>
    <x v="13"/>
    <x v="52"/>
    <s v="03535/KW/626402/2022"/>
    <x v="14"/>
    <s v="03609/PB/626402/2022"/>
    <x v="144"/>
    <x v="14"/>
    <s v="Belanja Barang Operasional"/>
    <s v="KEPERLUAN PERKANTORAN"/>
    <s v="GUP"/>
    <s v="NON GAJI"/>
    <x v="1072"/>
    <x v="1082"/>
    <s v="00220/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019"/>
    <n v="1470000"/>
    <x v="38"/>
    <x v="14"/>
    <x v="38"/>
    <x v="13"/>
    <x v="53"/>
    <s v="03552/KW/626402/2022"/>
    <x v="14"/>
    <s v="03626/PB/626402/2022"/>
    <x v="137"/>
    <x v="14"/>
    <s v="Belanja Barang Non Operasional"/>
    <s v="PERSEDIAAN"/>
    <s v="GUP"/>
    <s v="NON GAJI"/>
    <x v="1073"/>
    <x v="108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0"/>
    <n v="343656"/>
    <x v="38"/>
    <x v="14"/>
    <x v="38"/>
    <x v="13"/>
    <x v="52"/>
    <s v="03536/KW/626402/2022"/>
    <x v="14"/>
    <s v="03610/PB/626402/2022"/>
    <x v="139"/>
    <x v="14"/>
    <s v="Belanja Barang Operasional"/>
    <s v="KEPERLUAN PERKANTORAN"/>
    <s v="GUP"/>
    <s v="NON GAJI"/>
    <x v="1074"/>
    <x v="1084"/>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1"/>
    <n v="1475000"/>
    <x v="38"/>
    <x v="14"/>
    <x v="38"/>
    <x v="13"/>
    <x v="53"/>
    <s v="03551/KW/626402/2022"/>
    <x v="14"/>
    <s v="03625/PB/626402/2022"/>
    <x v="146"/>
    <x v="14"/>
    <s v="Belanja Barang Non Operasional"/>
    <s v="PERSEDIAAN"/>
    <s v="GUP"/>
    <s v="NON GAJI"/>
    <x v="1075"/>
    <x v="108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022"/>
    <n v="220000"/>
    <x v="38"/>
    <x v="14"/>
    <x v="38"/>
    <x v="13"/>
    <x v="52"/>
    <s v="03537/KW/626402/2022"/>
    <x v="14"/>
    <s v="03611/PB/626402/2022"/>
    <x v="145"/>
    <x v="14"/>
    <s v="Belanja Barang Operasional"/>
    <s v="KEPERLUAN PERKANTORAN"/>
    <s v="GUP"/>
    <s v="NON GAJI"/>
    <x v="1076"/>
    <x v="1086"/>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8"/>
    <s v="001356"/>
    <x v="1023"/>
    <n v="1485000"/>
    <x v="38"/>
    <x v="14"/>
    <x v="38"/>
    <x v="13"/>
    <x v="53"/>
    <s v="03550/KW/626402/2022"/>
    <x v="14"/>
    <s v="03624/PB/626402/2022"/>
    <x v="136"/>
    <x v="14"/>
    <s v="Belanja Barang Non Operasional"/>
    <s v="PERSEDIAAN"/>
    <s v="GUP"/>
    <s v="NON GAJI"/>
    <x v="1077"/>
    <x v="1087"/>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24"/>
    <n v="530000"/>
    <x v="38"/>
    <x v="14"/>
    <x v="38"/>
    <x v="13"/>
    <x v="52"/>
    <s v="03538/KW/626402/2022"/>
    <x v="14"/>
    <s v="03612/PB/626402/2022"/>
    <x v="145"/>
    <x v="14"/>
    <s v="Belanja Barang Operasional"/>
    <s v="KEPERLUAN PERKANTORAN"/>
    <s v="GUP"/>
    <s v="NON GAJI"/>
    <x v="1078"/>
    <x v="1088"/>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9/KW/626402/2022"/>
    <x v="14"/>
    <s v="03623/PB/626402/2022"/>
    <x v="120"/>
    <x v="14"/>
    <s v="Belanja Barang Non Operasional"/>
    <s v="PERJALANAN DINAS"/>
    <s v="GUP"/>
    <s v="NON GAJI"/>
    <x v="1079"/>
    <x v="1089"/>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026"/>
    <n v="1495000"/>
    <x v="38"/>
    <x v="14"/>
    <x v="38"/>
    <x v="13"/>
    <x v="52"/>
    <s v="03539/KW/626402/2022"/>
    <x v="14"/>
    <s v="03613/PB/626402/2022"/>
    <x v="145"/>
    <x v="14"/>
    <s v="Belanja Barang Operasional"/>
    <s v="PERSEDIAAN"/>
    <s v="GUP"/>
    <s v="NON GAJI"/>
    <x v="1080"/>
    <x v="1090"/>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5"/>
    <n v="2702700"/>
    <x v="38"/>
    <x v="14"/>
    <x v="38"/>
    <x v="13"/>
    <x v="53"/>
    <s v="03548/KW/626402/2022"/>
    <x v="14"/>
    <s v="03622/PB/626402/2022"/>
    <x v="120"/>
    <x v="14"/>
    <s v="Belanja Barang Non Operasional"/>
    <s v="PERJALANAN DINAS"/>
    <s v="GUP"/>
    <s v="NON GAJI"/>
    <x v="1081"/>
    <x v="1091"/>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27"/>
    <n v="71000"/>
    <x v="38"/>
    <x v="14"/>
    <x v="38"/>
    <x v="13"/>
    <x v="52"/>
    <s v="03540/KW/626402/2022"/>
    <x v="14"/>
    <s v="03614/PB/626402/2022"/>
    <x v="139"/>
    <x v="14"/>
    <s v="Belanja Barang Operasional"/>
    <s v="PENGIRIMAN SURAT DINAS POS PUSAT"/>
    <s v="GUP"/>
    <s v="NON GAJI"/>
    <x v="1082"/>
    <x v="1092"/>
    <s v="0022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28"/>
    <n v="2840400"/>
    <x v="38"/>
    <x v="14"/>
    <x v="38"/>
    <x v="13"/>
    <x v="53"/>
    <s v="03547/KW/626402/2022"/>
    <x v="14"/>
    <s v="03621/PB/626402/2022"/>
    <x v="115"/>
    <x v="14"/>
    <s v="Belanja Barang Non Operasional"/>
    <s v="PERJALANAN DINAS"/>
    <s v="GUP"/>
    <s v="NON GAJI"/>
    <x v="1083"/>
    <x v="1093"/>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029"/>
    <n v="4950000"/>
    <x v="38"/>
    <x v="14"/>
    <x v="38"/>
    <x v="13"/>
    <x v="52"/>
    <s v="03541/KW/626402/2022"/>
    <x v="14"/>
    <s v="03615/PB/626402/2022"/>
    <x v="144"/>
    <x v="14"/>
    <s v="Belanja Barang Operasional"/>
    <s v="BELANJA SEWA"/>
    <s v="GUP"/>
    <s v="NON GAJI"/>
    <x v="1084"/>
    <x v="1094"/>
    <s v="00220/UM/626402/2022"/>
    <n v="490541"/>
    <m/>
    <m/>
    <n v="89189"/>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30"/>
    <n v="3280700"/>
    <x v="38"/>
    <x v="14"/>
    <x v="38"/>
    <x v="13"/>
    <x v="53"/>
    <s v="03546/KW/626402/2022"/>
    <x v="14"/>
    <s v="03620/PB/626402/2022"/>
    <x v="95"/>
    <x v="14"/>
    <s v="Belanja Barang Non Operasional"/>
    <s v="PERJALANAN DINAS"/>
    <s v="GUP"/>
    <s v="NON GAJI"/>
    <x v="1085"/>
    <x v="1095"/>
    <s v="0021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31"/>
    <n v="4390000"/>
    <x v="38"/>
    <x v="14"/>
    <x v="38"/>
    <x v="13"/>
    <x v="52"/>
    <s v="03542/KW/626402/2022"/>
    <x v="14"/>
    <s v="03616/PB/626402/2022"/>
    <x v="147"/>
    <x v="14"/>
    <s v="Belanja Barang Operasional"/>
    <s v="BELANJA PEMELIHARAAN"/>
    <s v="GUP"/>
    <s v="NON GAJI"/>
    <x v="1086"/>
    <x v="1096"/>
    <s v="00220/UM/626402/2022"/>
    <m/>
    <m/>
    <m/>
    <n v="10700"/>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2"/>
    <n v="3000000"/>
    <x v="38"/>
    <x v="14"/>
    <x v="38"/>
    <x v="13"/>
    <x v="53"/>
    <s v="03545/KW/626402/2022"/>
    <x v="14"/>
    <s v="03619/PB/626402/2022"/>
    <x v="77"/>
    <x v="14"/>
    <s v="Belanja Barang Non Operasional"/>
    <s v="BELANJA JASA"/>
    <s v="GUP"/>
    <s v="NON GAJI"/>
    <x v="1087"/>
    <x v="1097"/>
    <s v="00218/UM/626402/2022"/>
    <m/>
    <n v="450000"/>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033"/>
    <n v="178848"/>
    <x v="38"/>
    <x v="14"/>
    <x v="38"/>
    <x v="13"/>
    <x v="54"/>
    <s v="03543/KW/626402/2022"/>
    <x v="14"/>
    <s v="03617/PB/626402/2022"/>
    <x v="141"/>
    <x v="14"/>
    <s v="Belanja Barang Non Operasional"/>
    <s v="NON OPS LAINNYA"/>
    <s v="GUP"/>
    <s v="NON GAJI"/>
    <x v="1088"/>
    <x v="1098"/>
    <s v="00218/UM/626402/2022"/>
    <m/>
    <m/>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034"/>
    <n v="3000000"/>
    <x v="38"/>
    <x v="14"/>
    <x v="38"/>
    <x v="13"/>
    <x v="53"/>
    <s v="03544/KW/626402/2022"/>
    <x v="14"/>
    <s v="03618/PB/626402/2022"/>
    <x v="75"/>
    <x v="14"/>
    <s v="Belanja Barang Non Operasional"/>
    <s v="BELANJA JASA"/>
    <s v="GUP"/>
    <s v="NON GAJI"/>
    <x v="1089"/>
    <x v="1099"/>
    <s v="00218/UM/626402/2022"/>
    <m/>
    <n v="4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35"/>
    <n v="2025000"/>
    <x v="39"/>
    <x v="15"/>
    <x v="39"/>
    <x v="14"/>
    <x v="55"/>
    <s v="03702/KW/626402/2022"/>
    <x v="15"/>
    <s v="03836/PB/626402/2022"/>
    <x v="148"/>
    <x v="15"/>
    <s v="Belanja Barang Operasional"/>
    <s v="BELANJA PEMELIHARAAN"/>
    <s v="GUP"/>
    <s v="NON GAJI"/>
    <x v="1090"/>
    <x v="1100"/>
    <s v="00229/UM/626402/2022"/>
    <n v="200676"/>
    <m/>
    <m/>
    <n v="19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036"/>
    <n v="1450000"/>
    <x v="39"/>
    <x v="15"/>
    <x v="39"/>
    <x v="14"/>
    <x v="56"/>
    <s v="03719/KW/626402/2022"/>
    <x v="15"/>
    <s v="03834/PB/626402/2022"/>
    <x v="148"/>
    <x v="15"/>
    <s v="Belanja Barang Non Operasional"/>
    <s v="PERSEDIAAN"/>
    <s v="GUP"/>
    <s v="NON GAJI"/>
    <x v="1091"/>
    <x v="1101"/>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037"/>
    <n v="995000"/>
    <x v="39"/>
    <x v="15"/>
    <x v="39"/>
    <x v="14"/>
    <x v="56"/>
    <s v="03718/KW/626402/2022"/>
    <x v="15"/>
    <s v="03833/PB/626402/2022"/>
    <x v="149"/>
    <x v="15"/>
    <s v="Belanja Barang Non Operasional"/>
    <s v="PERSEDIAAN"/>
    <s v="GUP"/>
    <s v="NON GAJI"/>
    <x v="1092"/>
    <x v="1102"/>
    <s v="0023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038"/>
    <n v="999500"/>
    <x v="39"/>
    <x v="15"/>
    <x v="39"/>
    <x v="14"/>
    <x v="56"/>
    <s v="03717/KW/626402/2022"/>
    <x v="15"/>
    <s v="03832/PB/626402/2022"/>
    <x v="150"/>
    <x v="15"/>
    <s v="Belanja Barang Non Operasional"/>
    <s v="BELANJA BAHAN"/>
    <s v="GUP"/>
    <s v="NON GAJI"/>
    <x v="1093"/>
    <x v="1103"/>
    <s v="00230/UM/626402/2022"/>
    <m/>
    <m/>
    <m/>
    <n v="1999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039"/>
    <n v="950000"/>
    <x v="39"/>
    <x v="15"/>
    <x v="39"/>
    <x v="14"/>
    <x v="57"/>
    <s v="03716/KW/626402/2022"/>
    <x v="15"/>
    <s v="03775/PB/626402/2022"/>
    <x v="150"/>
    <x v="15"/>
    <s v="Belanja Barang Non Operasional"/>
    <s v="PERSEDIAAN"/>
    <s v="GUP"/>
    <s v="NON GAJI"/>
    <x v="1094"/>
    <x v="1104"/>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0"/>
    <n v="2446600"/>
    <x v="39"/>
    <x v="15"/>
    <x v="39"/>
    <x v="14"/>
    <x v="57"/>
    <s v="03715/KW/626402/2022"/>
    <x v="15"/>
    <s v="03774/PB/626402/2022"/>
    <x v="151"/>
    <x v="15"/>
    <s v="Belanja Barang Non Operasional"/>
    <s v="PERJALANAN DINAS"/>
    <s v="GUP"/>
    <s v="NON GAJI"/>
    <x v="1095"/>
    <x v="1105"/>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1"/>
    <n v="3360500"/>
    <x v="39"/>
    <x v="15"/>
    <x v="39"/>
    <x v="14"/>
    <x v="57"/>
    <s v="03714/KW/626402/2022"/>
    <x v="15"/>
    <s v="03773/PB/626402/2022"/>
    <x v="152"/>
    <x v="15"/>
    <s v="Belanja Barang Non Operasional"/>
    <s v="PERJALANAN DINAS"/>
    <s v="GUP"/>
    <s v="NON GAJI"/>
    <x v="1096"/>
    <x v="1106"/>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2"/>
    <n v="1688000"/>
    <x v="39"/>
    <x v="15"/>
    <x v="39"/>
    <x v="14"/>
    <x v="57"/>
    <s v="03713/KW/626402/2022"/>
    <x v="15"/>
    <s v="03772/PB/626402/2022"/>
    <x v="136"/>
    <x v="15"/>
    <s v="Belanja Barang Non Operasional"/>
    <s v="PERJALANAN DINAS"/>
    <s v="GUP"/>
    <s v="NON GAJI"/>
    <x v="1097"/>
    <x v="1107"/>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3"/>
    <n v="550000"/>
    <x v="39"/>
    <x v="15"/>
    <x v="39"/>
    <x v="14"/>
    <x v="57"/>
    <s v="03712/KW/626402/2022"/>
    <x v="15"/>
    <s v="03771/PB/626402/2022"/>
    <x v="153"/>
    <x v="15"/>
    <s v="Belanja Barang Non Operasional"/>
    <s v="PERJALANAN DINAS"/>
    <s v="GUP"/>
    <s v="NON GAJI"/>
    <x v="1098"/>
    <x v="1108"/>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044"/>
    <n v="3009600"/>
    <x v="39"/>
    <x v="15"/>
    <x v="39"/>
    <x v="14"/>
    <x v="57"/>
    <s v="03711/KW/626402/2022"/>
    <x v="15"/>
    <s v="03770/PB/626402/2022"/>
    <x v="111"/>
    <x v="15"/>
    <s v="Belanja Barang Non Operasional"/>
    <s v="PERJALANAN DINAS"/>
    <s v="GUP"/>
    <s v="NON GAJI"/>
    <x v="1099"/>
    <x v="1109"/>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5"/>
    <n v="950000"/>
    <x v="39"/>
    <x v="15"/>
    <x v="39"/>
    <x v="14"/>
    <x v="57"/>
    <s v="03710/KW/626402/2022"/>
    <x v="15"/>
    <s v="03769/PB/626402/2022"/>
    <x v="146"/>
    <x v="15"/>
    <s v="Belanja Barang Non Operasional"/>
    <s v="PERSEDIAAN"/>
    <s v="GUP"/>
    <s v="NON GAJI"/>
    <x v="1100"/>
    <x v="1110"/>
    <s v="00227/UM/626402/2022"/>
    <m/>
    <m/>
    <m/>
    <m/>
    <m/>
  </r>
  <r>
    <s v="032.12.WA. Program Dukungan Manajemen"/>
    <s v="4345. Pendidikan dan Pelatihan Aparatur KP"/>
    <s v="4345.EBC. Layanan Manajemen SDM Internal"/>
    <s v="4345.EBC.996. Layanan Pendidikan dan Pelatihan"/>
    <s v="301. Aparatur KKP yang Diberikan Beasiswa"/>
    <s v="B. Lanjutan Tugas Belajar"/>
    <s v="521811. Belanja Barang Persediaan Barang Konsumsi"/>
    <x v="73"/>
    <x v="0"/>
    <x v="3"/>
    <x v="6"/>
    <x v="9"/>
    <s v="001355"/>
    <x v="1046"/>
    <n v="950000"/>
    <x v="39"/>
    <x v="15"/>
    <x v="39"/>
    <x v="14"/>
    <x v="57"/>
    <s v="03709/KW/626402/2022"/>
    <x v="15"/>
    <s v="03767/PB/626402/2022"/>
    <x v="136"/>
    <x v="15"/>
    <s v="Belanja Barang Non Operasional"/>
    <s v="PERSEDIAAN"/>
    <s v="GUP"/>
    <s v="NON GAJI"/>
    <x v="1101"/>
    <x v="1111"/>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047"/>
    <n v="1700850"/>
    <x v="39"/>
    <x v="15"/>
    <x v="39"/>
    <x v="14"/>
    <x v="57"/>
    <s v="03708/KW/626402/2022"/>
    <x v="15"/>
    <s v="03766/PB/626402/2022"/>
    <x v="145"/>
    <x v="15"/>
    <s v="Belanja Barang Non Operasional"/>
    <s v="PERJALANAN DINAS"/>
    <s v="GUP"/>
    <s v="NON GAJI"/>
    <x v="1102"/>
    <x v="1112"/>
    <s v="00227/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048"/>
    <n v="950000"/>
    <x v="39"/>
    <x v="15"/>
    <x v="39"/>
    <x v="14"/>
    <x v="57"/>
    <s v="03707/KW/626402/2022"/>
    <x v="15"/>
    <s v="03755/PB/626402/2022"/>
    <x v="148"/>
    <x v="15"/>
    <s v="Belanja Barang Non Operasional"/>
    <s v="PERSEDIAAN"/>
    <s v="GUP"/>
    <s v="NON GAJI"/>
    <x v="1103"/>
    <x v="1113"/>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049"/>
    <n v="2068500"/>
    <x v="39"/>
    <x v="15"/>
    <x v="39"/>
    <x v="14"/>
    <x v="56"/>
    <s v="03706/KW/626402/2022"/>
    <x v="15"/>
    <s v="03750/PB/626402/2022"/>
    <x v="154"/>
    <x v="15"/>
    <s v="Belanja Barang Non Operasional"/>
    <s v="PERJALANAN DINAS"/>
    <s v="GUP"/>
    <s v="NON GAJI"/>
    <x v="1104"/>
    <x v="1114"/>
    <s v="002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050"/>
    <n v="1450000"/>
    <x v="39"/>
    <x v="15"/>
    <x v="39"/>
    <x v="14"/>
    <x v="56"/>
    <s v="03705/KW/626402/2022"/>
    <x v="15"/>
    <s v="03749/PB/626402/2022"/>
    <x v="152"/>
    <x v="15"/>
    <s v="Belanja Barang Non Operasional"/>
    <s v="PERSEDIAAN"/>
    <s v="GUP"/>
    <s v="NON GAJI"/>
    <x v="1105"/>
    <x v="1115"/>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051"/>
    <n v="630000"/>
    <x v="39"/>
    <x v="15"/>
    <x v="39"/>
    <x v="14"/>
    <x v="55"/>
    <s v="03704/KW/626402/2022"/>
    <x v="15"/>
    <s v="03748/PB/626402/2022"/>
    <x v="149"/>
    <x v="15"/>
    <s v="Belanja Barang Non Operasional"/>
    <s v="PERJALANAN DINAS"/>
    <s v="GUP"/>
    <s v="NON GAJI"/>
    <x v="1106"/>
    <x v="1116"/>
    <s v="00227/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052"/>
    <n v="1495000"/>
    <x v="39"/>
    <x v="15"/>
    <x v="39"/>
    <x v="14"/>
    <x v="55"/>
    <s v="03703/KW/626402/2022"/>
    <x v="15"/>
    <s v="03747/PB/626402/2022"/>
    <x v="144"/>
    <x v="15"/>
    <s v="Belanja Barang Non Operasional"/>
    <s v="PERSEDIAAN"/>
    <s v="GUP"/>
    <s v="NON GAJI"/>
    <x v="1107"/>
    <x v="1117"/>
    <s v="0022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3"/>
    <n v="300000"/>
    <x v="39"/>
    <x v="15"/>
    <x v="39"/>
    <x v="14"/>
    <x v="55"/>
    <s v="03701/KW/626402/2022"/>
    <x v="15"/>
    <s v="03745/PB/626402/2022"/>
    <x v="155"/>
    <x v="15"/>
    <s v="Belanja Barang Operasional"/>
    <s v="BELANJA PEMELIHARAAN"/>
    <s v="GUP"/>
    <s v="NON GAJI"/>
    <x v="1108"/>
    <x v="1118"/>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054"/>
    <n v="436000"/>
    <x v="39"/>
    <x v="15"/>
    <x v="39"/>
    <x v="14"/>
    <x v="55"/>
    <s v="03700/KW/626402/2022"/>
    <x v="15"/>
    <s v="03744/PB/626402/2022"/>
    <x v="154"/>
    <x v="15"/>
    <s v="Belanja Barang Operasional"/>
    <s v="BELANJA PEMELIHARAAN"/>
    <s v="GUP"/>
    <s v="NON GAJI"/>
    <x v="1109"/>
    <x v="1119"/>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055"/>
    <n v="268000"/>
    <x v="39"/>
    <x v="15"/>
    <x v="39"/>
    <x v="14"/>
    <x v="55"/>
    <s v="03699/KW/626402/2022"/>
    <x v="15"/>
    <s v="03743/PB/626402/2022"/>
    <x v="156"/>
    <x v="15"/>
    <s v="Belanja Barang Operasional"/>
    <s v="BELANJA PEMELIHARAAN"/>
    <s v="GUP"/>
    <s v="NON GAJI"/>
    <x v="1110"/>
    <x v="1120"/>
    <s v="00229/UM/626402/2022"/>
    <m/>
    <m/>
    <m/>
    <n v="66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056"/>
    <n v="408000"/>
    <x v="39"/>
    <x v="15"/>
    <x v="39"/>
    <x v="14"/>
    <x v="55"/>
    <s v="03698/KW/626402/2022"/>
    <x v="15"/>
    <s v="03741/PB/626402/2022"/>
    <x v="149"/>
    <x v="15"/>
    <s v="Belanja Barang Operasional"/>
    <s v="PENGIRIMAN SURAT DINAS POS PUSAT"/>
    <s v="GUP"/>
    <s v="NON GAJI"/>
    <x v="1111"/>
    <x v="1121"/>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057"/>
    <n v="800000"/>
    <x v="39"/>
    <x v="15"/>
    <x v="39"/>
    <x v="14"/>
    <x v="55"/>
    <s v="03697/KW/626402/2022"/>
    <x v="15"/>
    <s v="03740/PB/626402/2022"/>
    <x v="155"/>
    <x v="15"/>
    <s v="Belanja Barang Operasional"/>
    <s v="KEPERLUAN PERKANTORAN"/>
    <s v="GUP"/>
    <s v="NON GAJI"/>
    <x v="1112"/>
    <x v="1122"/>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8"/>
    <n v="418000"/>
    <x v="39"/>
    <x v="15"/>
    <x v="39"/>
    <x v="14"/>
    <x v="55"/>
    <s v="03696/KW/626402/2022"/>
    <x v="15"/>
    <s v="03736/PB/626402/2022"/>
    <x v="157"/>
    <x v="15"/>
    <s v="Belanja Barang Operasional"/>
    <s v="KEPERLUAN PERKANTORAN"/>
    <s v="GUP"/>
    <s v="NON GAJI"/>
    <x v="1113"/>
    <x v="1123"/>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59"/>
    <n v="440000"/>
    <x v="39"/>
    <x v="15"/>
    <x v="39"/>
    <x v="14"/>
    <x v="55"/>
    <s v="03695/KW/626402/2022"/>
    <x v="15"/>
    <s v="03735/PB/626402/2022"/>
    <x v="146"/>
    <x v="15"/>
    <s v="Belanja Barang Operasional"/>
    <s v="KEPERLUAN PERKANTORAN"/>
    <s v="GUP"/>
    <s v="NON GAJI"/>
    <x v="1114"/>
    <x v="1124"/>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060"/>
    <n v="504118"/>
    <x v="39"/>
    <x v="15"/>
    <x v="39"/>
    <x v="14"/>
    <x v="55"/>
    <s v="03694/KW/626402/2022"/>
    <x v="15"/>
    <s v="03734/PB/626402/2022"/>
    <x v="154"/>
    <x v="15"/>
    <s v="Belanja Barang Operasional"/>
    <s v="KEPERLUAN PERKANTORAN"/>
    <s v="GUP"/>
    <s v="NON GAJI"/>
    <x v="1115"/>
    <x v="1125"/>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1"/>
    <n v="141500"/>
    <x v="39"/>
    <x v="15"/>
    <x v="39"/>
    <x v="14"/>
    <x v="55"/>
    <s v="03693/KW/626402/2022"/>
    <x v="15"/>
    <s v="03733/PB/626402/2022"/>
    <x v="155"/>
    <x v="15"/>
    <s v="Belanja Barang Operasional"/>
    <s v="KEPERLUAN PERKANTORAN"/>
    <s v="GUP"/>
    <s v="NON GAJI"/>
    <x v="1116"/>
    <x v="1126"/>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2"/>
    <n v="246000"/>
    <x v="39"/>
    <x v="15"/>
    <x v="39"/>
    <x v="14"/>
    <x v="55"/>
    <s v="03692/KW/626402/2022"/>
    <x v="15"/>
    <s v="03732/PB/626402/2022"/>
    <x v="155"/>
    <x v="15"/>
    <s v="Belanja Barang Operasional"/>
    <s v="KEPERLUAN PERKANTORAN"/>
    <s v="GUP"/>
    <s v="NON GAJI"/>
    <x v="1117"/>
    <x v="1127"/>
    <s v="0022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063"/>
    <n v="690000"/>
    <x v="39"/>
    <x v="15"/>
    <x v="39"/>
    <x v="14"/>
    <x v="55"/>
    <s v="03691/KW/626402/2022"/>
    <x v="15"/>
    <s v="03731/PB/626402/2022"/>
    <x v="152"/>
    <x v="15"/>
    <s v="Belanja Barang Operasional"/>
    <s v="KEPERLUAN PERKANTORAN"/>
    <s v="GUP"/>
    <s v="NON GAJI"/>
    <x v="1118"/>
    <x v="1128"/>
    <s v="002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4"/>
    <n v="5259000"/>
    <x v="39"/>
    <x v="15"/>
    <x v="39"/>
    <x v="14"/>
    <x v="55"/>
    <s v="03690/KW/626402/2022"/>
    <x v="15"/>
    <s v="03729/PB/626402/2022"/>
    <x v="138"/>
    <x v="15"/>
    <s v="Belanja Barang Non Operasional"/>
    <s v="PERJALANAN DINAS"/>
    <s v="GUP"/>
    <s v="NON GAJI"/>
    <x v="1119"/>
    <x v="1129"/>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5"/>
    <n v="6280000"/>
    <x v="39"/>
    <x v="15"/>
    <x v="39"/>
    <x v="14"/>
    <x v="55"/>
    <s v="03689/KW/626402/2022"/>
    <x v="15"/>
    <s v="03728/PB/626402/2022"/>
    <x v="141"/>
    <x v="15"/>
    <s v="Belanja Barang Non Operasional"/>
    <s v="PERJALANAN DINAS"/>
    <s v="GUP"/>
    <s v="NON GAJI"/>
    <x v="1120"/>
    <x v="1130"/>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6"/>
    <n v="4827900"/>
    <x v="39"/>
    <x v="15"/>
    <x v="39"/>
    <x v="14"/>
    <x v="55"/>
    <s v="03688/KW/626402/2022"/>
    <x v="15"/>
    <s v="03727/PB/626402/2022"/>
    <x v="142"/>
    <x v="15"/>
    <s v="Belanja Barang Non Operasional"/>
    <s v="PERJALANAN DINAS"/>
    <s v="GUP"/>
    <s v="NON GAJI"/>
    <x v="1121"/>
    <x v="1131"/>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7"/>
    <n v="4064994"/>
    <x v="39"/>
    <x v="15"/>
    <x v="39"/>
    <x v="14"/>
    <x v="55"/>
    <s v="03687/KW/626402/2022"/>
    <x v="15"/>
    <s v="03726/PB/626402/2022"/>
    <x v="128"/>
    <x v="15"/>
    <s v="Belanja Barang Non Operasional"/>
    <s v="PERJALANAN DINAS"/>
    <s v="GUP"/>
    <s v="NON GAJI"/>
    <x v="1122"/>
    <x v="1132"/>
    <s v="002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J. Dukungan Pelaksanaan Wisuda"/>
    <s v="524111. Belanja Perjalanan Dinas Biasa"/>
    <x v="98"/>
    <x v="0"/>
    <x v="2"/>
    <x v="5"/>
    <x v="91"/>
    <s v="001607"/>
    <x v="1068"/>
    <n v="7249800"/>
    <x v="39"/>
    <x v="15"/>
    <x v="39"/>
    <x v="14"/>
    <x v="55"/>
    <s v="03686/KW/626402/2022"/>
    <x v="15"/>
    <s v="03724/PB/626402/2022"/>
    <x v="143"/>
    <x v="15"/>
    <s v="Belanja Barang Non Operasional"/>
    <s v="PERJALANAN DINAS"/>
    <s v="GUP"/>
    <s v="NON GAJI"/>
    <x v="1123"/>
    <x v="1133"/>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69"/>
    <n v="4799000"/>
    <x v="39"/>
    <x v="15"/>
    <x v="39"/>
    <x v="14"/>
    <x v="58"/>
    <s v="03685/KW/626402/2022"/>
    <x v="15"/>
    <s v="03723/PB/626402/2022"/>
    <x v="138"/>
    <x v="15"/>
    <s v="Belanja Barang Non Operasional"/>
    <s v="PERJALANAN DINAS"/>
    <s v="GUP"/>
    <s v="NON GAJI"/>
    <x v="1124"/>
    <x v="1134"/>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0"/>
    <n v="8605600"/>
    <x v="39"/>
    <x v="15"/>
    <x v="39"/>
    <x v="14"/>
    <x v="58"/>
    <s v="03684/KW/626402/2022"/>
    <x v="15"/>
    <s v="03722/PB/626402/2022"/>
    <x v="120"/>
    <x v="15"/>
    <s v="Belanja Barang Non Operasional"/>
    <s v="PERJALANAN DINAS"/>
    <s v="GUP"/>
    <s v="NON GAJI"/>
    <x v="1125"/>
    <x v="1135"/>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1"/>
    <n v="420000"/>
    <x v="39"/>
    <x v="15"/>
    <x v="39"/>
    <x v="14"/>
    <x v="58"/>
    <s v="03682/KW/626402/2022"/>
    <x v="15"/>
    <s v="03721/PB/626402/2022"/>
    <x v="112"/>
    <x v="15"/>
    <s v="Belanja Barang Non Operasional"/>
    <s v="PERJALANAN DINAS"/>
    <s v="GUP"/>
    <s v="NON GAJI"/>
    <x v="1126"/>
    <x v="1136"/>
    <s v="00228/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B. Pelaksanaan Wisuda Pendidikan Tinggi KP"/>
    <s v="524111. Belanja Perjalanan Dinas Biasa"/>
    <x v="103"/>
    <x v="0"/>
    <x v="2"/>
    <x v="5"/>
    <x v="95"/>
    <s v="001606"/>
    <x v="1072"/>
    <n v="285000"/>
    <x v="39"/>
    <x v="15"/>
    <x v="39"/>
    <x v="14"/>
    <x v="58"/>
    <s v="03683/KW/626402/2022"/>
    <x v="15"/>
    <s v="03720/PB/626402/2022"/>
    <x v="112"/>
    <x v="15"/>
    <s v="Belanja Barang Non Operasional"/>
    <s v="PERJALANAN DINAS"/>
    <s v="GUP"/>
    <s v="NON GAJI"/>
    <x v="1127"/>
    <x v="1137"/>
    <s v="0022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8"/>
    <s v="000165"/>
    <x v="1073"/>
    <n v="995000"/>
    <x v="40"/>
    <x v="16"/>
    <x v="40"/>
    <x v="15"/>
    <x v="59"/>
    <s v="03820/KW/626402/2022"/>
    <x v="16"/>
    <s v="03857/PB/626402/2022"/>
    <x v="134"/>
    <x v="16"/>
    <s v="Belanja Barang Non Operasional"/>
    <s v="BELANJA BAHAN"/>
    <s v="GTUP NIHIL"/>
    <s v="LAINNYA"/>
    <x v="1128"/>
    <x v="1138"/>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074"/>
    <n v="1350000"/>
    <x v="40"/>
    <x v="16"/>
    <x v="40"/>
    <x v="15"/>
    <x v="59"/>
    <s v="03822/KW/626402/2022"/>
    <x v="16"/>
    <s v="03861/PB/626402/2022"/>
    <x v="134"/>
    <x v="16"/>
    <s v="Belanja Barang Non Operasional"/>
    <s v="BELANJA BAHAN"/>
    <s v="GTUP NIHIL"/>
    <s v="LAINNYA"/>
    <x v="1129"/>
    <x v="1139"/>
    <s v="00209/UM/626402/2022"/>
    <m/>
    <m/>
    <m/>
    <n v="54000"/>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5"/>
    <n v="990000"/>
    <x v="40"/>
    <x v="16"/>
    <x v="40"/>
    <x v="15"/>
    <x v="59"/>
    <s v="03889/KW/626402/2022"/>
    <x v="16"/>
    <s v="03999/PB/626402/2022"/>
    <x v="158"/>
    <x v="16"/>
    <s v="Belanja Barang Non Operasional"/>
    <s v="BELANJA BAHAN"/>
    <s v="GTUP NIHIL"/>
    <s v="LAINNYA"/>
    <x v="1130"/>
    <x v="1140"/>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6"/>
    <n v="1200000"/>
    <x v="40"/>
    <x v="16"/>
    <x v="40"/>
    <x v="15"/>
    <x v="59"/>
    <s v="03825/KW/626402/2022"/>
    <x v="16"/>
    <s v="03867/PB/626402/2022"/>
    <x v="134"/>
    <x v="16"/>
    <s v="Belanja Barang Non Operasional"/>
    <s v="BELANJA JASA"/>
    <s v="GTUP NIHIL"/>
    <s v="LAINNYA"/>
    <x v="1131"/>
    <x v="1141"/>
    <s v="00209/UM/626402/2022"/>
    <m/>
    <n v="18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9"/>
    <s v="000166"/>
    <x v="1077"/>
    <n v="1480000"/>
    <x v="40"/>
    <x v="16"/>
    <x v="40"/>
    <x v="15"/>
    <x v="59"/>
    <s v="03821/KW/626402/2022"/>
    <x v="16"/>
    <s v="03859/PB/626402/2022"/>
    <x v="152"/>
    <x v="16"/>
    <s v="Belanja Barang Non Operasional"/>
    <s v="BELANJA BAHAN"/>
    <s v="GTUP NIHIL"/>
    <s v="LAINNYA"/>
    <x v="1132"/>
    <x v="1142"/>
    <s v="0020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078"/>
    <n v="1800000"/>
    <x v="40"/>
    <x v="16"/>
    <x v="40"/>
    <x v="15"/>
    <x v="59"/>
    <s v="03826/KW/626402/2022"/>
    <x v="16"/>
    <s v="03869/PB/626402/2022"/>
    <x v="134"/>
    <x v="16"/>
    <s v="Belanja Barang Non Operasional"/>
    <s v="BELANJA JASA"/>
    <s v="GTUP NIHIL"/>
    <s v="LAINNYA"/>
    <x v="1133"/>
    <x v="1143"/>
    <s v="00209/UM/626402/2022"/>
    <m/>
    <n v="27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079"/>
    <n v="1540000"/>
    <x v="40"/>
    <x v="16"/>
    <x v="40"/>
    <x v="15"/>
    <x v="59"/>
    <s v="03888/KW/626402/2022"/>
    <x v="16"/>
    <s v="03998/PB/626402/2022"/>
    <x v="148"/>
    <x v="16"/>
    <s v="Belanja Barang Non Operasional"/>
    <s v="BELANJA BAHAN"/>
    <s v="GTUP NIHIL"/>
    <s v="LAINNYA"/>
    <x v="1134"/>
    <x v="114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0"/>
    <n v="2120000"/>
    <x v="40"/>
    <x v="16"/>
    <x v="40"/>
    <x v="15"/>
    <x v="59"/>
    <s v="03884/KW/626402/2022"/>
    <x v="16"/>
    <s v="03994/PB/626402/2022"/>
    <x v="149"/>
    <x v="16"/>
    <s v="Belanja Barang Non Operasional"/>
    <s v="BELANJA BAHAN"/>
    <s v="GTUP NIHIL"/>
    <s v="LAINNYA"/>
    <x v="1135"/>
    <x v="1145"/>
    <s v="00210/UM/626402/2022"/>
    <m/>
    <m/>
    <n v="63600"/>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1"/>
    <n v="2385000"/>
    <x v="40"/>
    <x v="16"/>
    <x v="40"/>
    <x v="15"/>
    <x v="59"/>
    <s v="03887/KW/626402/2022"/>
    <x v="16"/>
    <s v="03997/PB/626402/2022"/>
    <x v="158"/>
    <x v="16"/>
    <s v="Belanja Barang Non Operasional"/>
    <s v="BELANJA BAHAN"/>
    <s v="GTUP NIHIL"/>
    <s v="LAINNYA"/>
    <x v="1136"/>
    <x v="1146"/>
    <s v="00210/UM/626402/2022"/>
    <m/>
    <m/>
    <n v="71550"/>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082"/>
    <n v="990000"/>
    <x v="40"/>
    <x v="16"/>
    <x v="40"/>
    <x v="15"/>
    <x v="59"/>
    <s v="03823/KW/626402/2022"/>
    <x v="16"/>
    <s v="03864/PB/626402/2022"/>
    <x v="134"/>
    <x v="16"/>
    <s v="Belanja Barang Non Operasional"/>
    <s v="BELANJA BAHAN"/>
    <s v="GTUP NIHIL"/>
    <s v="LAINNYA"/>
    <x v="1137"/>
    <x v="1147"/>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3"/>
    <n v="990000"/>
    <x v="40"/>
    <x v="16"/>
    <x v="40"/>
    <x v="15"/>
    <x v="59"/>
    <s v="03886/KW/626402/2022"/>
    <x v="16"/>
    <s v="03996/PB/626402/2022"/>
    <x v="158"/>
    <x v="16"/>
    <s v="Belanja Barang Non Operasional"/>
    <s v="BELANJA BAHAN"/>
    <s v="GTUP NIHIL"/>
    <s v="LAINNYA"/>
    <x v="1138"/>
    <x v="1148"/>
    <s v="0021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084"/>
    <n v="1490000"/>
    <x v="40"/>
    <x v="16"/>
    <x v="40"/>
    <x v="15"/>
    <x v="59"/>
    <s v="03824/KW/626402/2022"/>
    <x v="16"/>
    <s v="03865/PB/626402/2022"/>
    <x v="134"/>
    <x v="16"/>
    <s v="Belanja Barang Non Operasional"/>
    <s v="BELANJA BAHAN"/>
    <s v="GTUP NIHIL"/>
    <s v="LAINNYA"/>
    <x v="1139"/>
    <x v="1149"/>
    <s v="0020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085"/>
    <n v="880000"/>
    <x v="40"/>
    <x v="16"/>
    <x v="40"/>
    <x v="15"/>
    <x v="59"/>
    <s v="03885/KW/626402/2022"/>
    <x v="16"/>
    <s v="03995/PB/626402/2022"/>
    <x v="149"/>
    <x v="16"/>
    <s v="Belanja Barang Non Operasional"/>
    <s v="BELANJA BAHAN"/>
    <s v="GTUP NIHIL"/>
    <s v="LAINNYA"/>
    <x v="1140"/>
    <x v="1150"/>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6"/>
    <n v="2160000"/>
    <x v="40"/>
    <x v="16"/>
    <x v="40"/>
    <x v="15"/>
    <x v="59"/>
    <s v="03882/KW/626402/2022"/>
    <x v="16"/>
    <s v="03993/PB/626402/2022"/>
    <x v="158"/>
    <x v="16"/>
    <s v="Belanja Barang Non Operasional"/>
    <s v="PERJALANAN DINAS"/>
    <s v="GTUP NIHIL"/>
    <s v="LAINNYA"/>
    <x v="1141"/>
    <x v="1151"/>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7"/>
    <n v="2256000"/>
    <x v="40"/>
    <x v="16"/>
    <x v="40"/>
    <x v="15"/>
    <x v="59"/>
    <s v="03879/KW/626402/2022"/>
    <x v="16"/>
    <s v="03992/PB/626402/2022"/>
    <x v="158"/>
    <x v="16"/>
    <s v="Belanja Barang Non Operasional"/>
    <s v="PERJALANAN DINAS"/>
    <s v="GTUP NIHIL"/>
    <s v="LAINNYA"/>
    <x v="1142"/>
    <x v="1152"/>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4111. Belanja Perjalanan Dinas Biasa"/>
    <x v="58"/>
    <x v="0"/>
    <x v="1"/>
    <x v="3"/>
    <x v="53"/>
    <s v="000202"/>
    <x v="1088"/>
    <n v="2233000"/>
    <x v="40"/>
    <x v="16"/>
    <x v="40"/>
    <x v="15"/>
    <x v="59"/>
    <s v="03878/KW/626402/2022"/>
    <x v="16"/>
    <s v="03991/PB/626402/2022"/>
    <x v="158"/>
    <x v="16"/>
    <s v="Belanja Barang Non Operasional"/>
    <s v="PERJALANAN DINAS"/>
    <s v="GTUP NIHIL"/>
    <s v="LAINNYA"/>
    <x v="1143"/>
    <x v="1153"/>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9"/>
    <n v="4937800"/>
    <x v="40"/>
    <x v="16"/>
    <x v="40"/>
    <x v="15"/>
    <x v="59"/>
    <s v="03876/KW/626402/2022"/>
    <x v="16"/>
    <s v="03989/PB/626402/2022"/>
    <x v="158"/>
    <x v="16"/>
    <s v="Belanja Barang Non Operasional"/>
    <s v="PERJALANAN DINAS"/>
    <s v="GTUP NIHIL"/>
    <s v="LAINNYA"/>
    <x v="1144"/>
    <x v="1154"/>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90"/>
    <n v="4619430"/>
    <x v="40"/>
    <x v="16"/>
    <x v="40"/>
    <x v="15"/>
    <x v="59"/>
    <s v="03875/KW/626402/2022"/>
    <x v="16"/>
    <s v="03988/PB/626402/2022"/>
    <x v="158"/>
    <x v="16"/>
    <s v="Belanja Barang Non Operasional"/>
    <s v="PERJALANAN DINAS"/>
    <s v="GTUP NIHIL"/>
    <s v="LAINNYA"/>
    <x v="1145"/>
    <x v="1155"/>
    <s v="0021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2151. Belanja Jasa Profesi"/>
    <x v="56"/>
    <x v="0"/>
    <x v="1"/>
    <x v="3"/>
    <x v="48"/>
    <s v="000189"/>
    <x v="1091"/>
    <n v="3600000"/>
    <x v="40"/>
    <x v="16"/>
    <x v="40"/>
    <x v="15"/>
    <x v="59"/>
    <s v="03869/KW/626402/2022"/>
    <x v="16"/>
    <s v="03985/PB/626402/2022"/>
    <x v="149"/>
    <x v="16"/>
    <s v="Belanja Barang Non Operasional"/>
    <s v="BELANJA JASA"/>
    <s v="GTUP NIHIL"/>
    <s v="LAINNYA"/>
    <x v="1146"/>
    <x v="1156"/>
    <s v="00210/UM/626402/2022"/>
    <m/>
    <n v="540000"/>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086"/>
    <n v="11965000"/>
    <x v="40"/>
    <x v="16"/>
    <x v="40"/>
    <x v="15"/>
    <x v="59"/>
    <s v="03873/KW/626402/2022"/>
    <x v="16"/>
    <s v="03987/PB/626402/2022"/>
    <x v="158"/>
    <x v="16"/>
    <s v="Belanja Barang Non Operasional"/>
    <s v="PERJALANAN DINAS"/>
    <s v="GTUP NIHIL"/>
    <s v="LAINNYA"/>
    <x v="1147"/>
    <x v="1157"/>
    <s v="0021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092"/>
    <n v="300000"/>
    <x v="40"/>
    <x v="16"/>
    <x v="40"/>
    <x v="15"/>
    <x v="60"/>
    <s v="03832/KW/626402/2022"/>
    <x v="16"/>
    <s v="03927/PB/626402/2022"/>
    <x v="136"/>
    <x v="16"/>
    <s v="Belanja Barang Non Operasional"/>
    <s v="TRANSPORT LOKAL"/>
    <s v="GTUP NIHIL"/>
    <s v="LAINNYA"/>
    <x v="1148"/>
    <x v="1158"/>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2151. Belanja Jasa Profesi"/>
    <x v="80"/>
    <x v="0"/>
    <x v="1"/>
    <x v="3"/>
    <x v="48"/>
    <s v="000200"/>
    <x v="1093"/>
    <n v="7200000"/>
    <x v="40"/>
    <x v="16"/>
    <x v="40"/>
    <x v="15"/>
    <x v="59"/>
    <s v="03871/KW/626402/2022"/>
    <x v="16"/>
    <s v="03986/PB/626402/2022"/>
    <x v="158"/>
    <x v="16"/>
    <s v="Belanja Barang Non Operasional"/>
    <s v="BELANJA JASA"/>
    <s v="GTUP NIHIL"/>
    <s v="LAINNYA"/>
    <x v="1149"/>
    <x v="1159"/>
    <s v="00210/UM/626402/2022"/>
    <m/>
    <n v="1080000"/>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094"/>
    <n v="6565000"/>
    <x v="40"/>
    <x v="16"/>
    <x v="40"/>
    <x v="15"/>
    <x v="61"/>
    <s v="03867/KW/626402/2022"/>
    <x v="16"/>
    <s v="03984/PB/626402/2022"/>
    <x v="152"/>
    <x v="16"/>
    <s v="Belanja Barang Non Operasional"/>
    <s v="PERJALANAN DINAS"/>
    <s v="GTUP NIHIL"/>
    <s v="LAINNYA"/>
    <x v="1150"/>
    <x v="116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54"/>
    <s v="001317"/>
    <x v="1095"/>
    <n v="310542"/>
    <x v="40"/>
    <x v="16"/>
    <x v="40"/>
    <x v="15"/>
    <x v="61"/>
    <s v="03866/KW/626402/2022"/>
    <x v="16"/>
    <s v="03982/PB/626402/2022"/>
    <x v="137"/>
    <x v="16"/>
    <s v="Belanja Barang Non Operasional"/>
    <s v="NON OPS LAINNYA"/>
    <s v="GTUP NIHIL"/>
    <s v="LAINNYA"/>
    <x v="1151"/>
    <x v="116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6"/>
    <n v="410000"/>
    <x v="40"/>
    <x v="16"/>
    <x v="40"/>
    <x v="15"/>
    <x v="60"/>
    <s v="03833/KW/626402/2022"/>
    <x v="16"/>
    <s v="03930/PB/626402/2022"/>
    <x v="134"/>
    <x v="16"/>
    <s v="Belanja Barang Non Operasional"/>
    <s v="PERJALANAN DINAS"/>
    <s v="GTUP NIHIL"/>
    <s v="LAINNYA"/>
    <x v="1152"/>
    <x v="116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7"/>
    <n v="195000"/>
    <x v="40"/>
    <x v="16"/>
    <x v="40"/>
    <x v="15"/>
    <x v="61"/>
    <s v="03865/KW/626402/2022"/>
    <x v="16"/>
    <s v="03981/PB/626402/2022"/>
    <x v="148"/>
    <x v="16"/>
    <s v="Belanja Barang Non Operasional"/>
    <s v="BELANJA BAHAN"/>
    <s v="GTUP NIHIL"/>
    <s v="LAINNYA"/>
    <x v="1153"/>
    <x v="116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098"/>
    <n v="1660000"/>
    <x v="40"/>
    <x v="16"/>
    <x v="40"/>
    <x v="15"/>
    <x v="60"/>
    <s v="03834/KW/626402/2022"/>
    <x v="16"/>
    <s v="03933/PB/626402/2022"/>
    <x v="145"/>
    <x v="16"/>
    <s v="Belanja Barang Non Operasional"/>
    <s v="PERJALANAN DINAS"/>
    <s v="GTUP NIHIL"/>
    <s v="LAINNYA"/>
    <x v="1154"/>
    <x v="116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099"/>
    <n v="195000"/>
    <x v="40"/>
    <x v="16"/>
    <x v="40"/>
    <x v="15"/>
    <x v="61"/>
    <s v="03864/KW/626402/2022"/>
    <x v="16"/>
    <s v="03980/PB/626402/2022"/>
    <x v="148"/>
    <x v="16"/>
    <s v="Belanja Barang Non Operasional"/>
    <s v="BELANJA BAHAN"/>
    <s v="GTUP NIHIL"/>
    <s v="LAINNYA"/>
    <x v="1155"/>
    <x v="116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100"/>
    <n v="285000"/>
    <x v="40"/>
    <x v="16"/>
    <x v="40"/>
    <x v="15"/>
    <x v="60"/>
    <s v="03835/KW/626402/2022"/>
    <x v="16"/>
    <s v="03942/PB/626402/2022"/>
    <x v="157"/>
    <x v="16"/>
    <s v="Belanja Barang Non Operasional"/>
    <s v="PERJALANAN DINAS"/>
    <s v="GTUP NIHIL"/>
    <s v="LAINNYA"/>
    <x v="1156"/>
    <x v="116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1"/>
    <n v="195000"/>
    <x v="40"/>
    <x v="16"/>
    <x v="40"/>
    <x v="15"/>
    <x v="61"/>
    <s v="03863/KW/626402/2022"/>
    <x v="16"/>
    <s v="03979/PB/626402/2022"/>
    <x v="149"/>
    <x v="16"/>
    <s v="Belanja Barang Non Operasional"/>
    <s v="BELANJA BAHAN"/>
    <s v="GTUP NIHIL"/>
    <s v="LAINNYA"/>
    <x v="1157"/>
    <x v="1167"/>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2"/>
    <n v="195000"/>
    <x v="40"/>
    <x v="16"/>
    <x v="40"/>
    <x v="15"/>
    <x v="61"/>
    <s v="03862/KW/626402/2022"/>
    <x v="16"/>
    <s v="03978/PB/626402/2022"/>
    <x v="149"/>
    <x v="16"/>
    <s v="Belanja Barang Non Operasional"/>
    <s v="BELANJA BAHAN"/>
    <s v="GTUP NIHIL"/>
    <s v="LAINNYA"/>
    <x v="1158"/>
    <x v="1168"/>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3"/>
    <n v="195000"/>
    <x v="40"/>
    <x v="16"/>
    <x v="40"/>
    <x v="15"/>
    <x v="61"/>
    <s v="03861/KW/626402/2022"/>
    <x v="16"/>
    <s v="03976/PB/626402/2022"/>
    <x v="155"/>
    <x v="16"/>
    <s v="Belanja Barang Non Operasional"/>
    <s v="BELANJA BAHAN"/>
    <s v="GTUP NIHIL"/>
    <s v="LAINNYA"/>
    <x v="1159"/>
    <x v="1169"/>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104"/>
    <n v="1225500"/>
    <x v="40"/>
    <x v="16"/>
    <x v="40"/>
    <x v="15"/>
    <x v="60"/>
    <s v="03836/KW/626402/2022"/>
    <x v="16"/>
    <s v="03946/PB/626402/2022"/>
    <x v="156"/>
    <x v="16"/>
    <s v="Belanja Barang Non Operasional"/>
    <s v="PERJALANAN DINAS"/>
    <s v="GTUP NIHIL"/>
    <s v="LAINNYA"/>
    <x v="1160"/>
    <x v="1170"/>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5"/>
    <n v="195000"/>
    <x v="40"/>
    <x v="16"/>
    <x v="40"/>
    <x v="15"/>
    <x v="61"/>
    <s v="03860/KW/626402/2022"/>
    <x v="16"/>
    <s v="03975/PB/626402/2022"/>
    <x v="155"/>
    <x v="16"/>
    <s v="Belanja Barang Non Operasional"/>
    <s v="BELANJA BAHAN"/>
    <s v="GTUP NIHIL"/>
    <s v="LAINNYA"/>
    <x v="1161"/>
    <x v="1171"/>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6"/>
    <n v="483500"/>
    <x v="40"/>
    <x v="16"/>
    <x v="40"/>
    <x v="15"/>
    <x v="60"/>
    <s v="03837/KW/626402/2022"/>
    <x v="16"/>
    <s v="03947/PB/626402/2022"/>
    <x v="157"/>
    <x v="16"/>
    <s v="Belanja Barang Non Operasional"/>
    <s v="PERJALANAN DINAS"/>
    <s v="GTUP NIHIL"/>
    <s v="LAINNYA"/>
    <x v="1162"/>
    <x v="1172"/>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7"/>
    <n v="210000"/>
    <x v="40"/>
    <x v="16"/>
    <x v="40"/>
    <x v="15"/>
    <x v="61"/>
    <s v="03859/KW/626402/2022"/>
    <x v="16"/>
    <s v="03973/PB/626402/2022"/>
    <x v="154"/>
    <x v="16"/>
    <s v="Belanja Barang Non Operasional"/>
    <s v="BELANJA BAHAN"/>
    <s v="GTUP NIHIL"/>
    <s v="LAINNYA"/>
    <x v="1163"/>
    <x v="1173"/>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108"/>
    <n v="8318000"/>
    <x v="40"/>
    <x v="16"/>
    <x v="40"/>
    <x v="15"/>
    <x v="60"/>
    <s v="03838/KW/626402/2022"/>
    <x v="16"/>
    <s v="03948/PB/626402/2022"/>
    <x v="159"/>
    <x v="16"/>
    <s v="Belanja Barang Non Operasional"/>
    <s v="PERJALANAN DINAS"/>
    <s v="GTUP NIHIL"/>
    <s v="LAINNYA"/>
    <x v="1164"/>
    <x v="1174"/>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09"/>
    <n v="210000"/>
    <x v="40"/>
    <x v="16"/>
    <x v="40"/>
    <x v="15"/>
    <x v="61"/>
    <s v="03858/KW/626402/2022"/>
    <x v="16"/>
    <s v="03972/PB/626402/2022"/>
    <x v="154"/>
    <x v="16"/>
    <s v="Belanja Barang Non Operasional"/>
    <s v="BELANJA BAHAN"/>
    <s v="GTUP NIHIL"/>
    <s v="LAINNYA"/>
    <x v="1165"/>
    <x v="117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0"/>
    <n v="3786900"/>
    <x v="40"/>
    <x v="16"/>
    <x v="40"/>
    <x v="15"/>
    <x v="60"/>
    <s v="03839/KW/626402/2022"/>
    <x v="16"/>
    <s v="03949/PB/626402/2022"/>
    <x v="155"/>
    <x v="16"/>
    <s v="Belanja Barang Non Operasional"/>
    <s v="PERJALANAN DINAS"/>
    <s v="GTUP NIHIL"/>
    <s v="LAINNYA"/>
    <x v="1166"/>
    <x v="1176"/>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1"/>
    <n v="180000"/>
    <x v="40"/>
    <x v="16"/>
    <x v="40"/>
    <x v="15"/>
    <x v="61"/>
    <s v="03857/KW/626402/2022"/>
    <x v="16"/>
    <s v="03971/PB/626402/2022"/>
    <x v="151"/>
    <x v="16"/>
    <s v="Belanja Barang Non Operasional"/>
    <s v="BELANJA BAHAN"/>
    <s v="GTUP NIHIL"/>
    <s v="LAINNYA"/>
    <x v="1167"/>
    <x v="117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112"/>
    <n v="4320000"/>
    <x v="40"/>
    <x v="16"/>
    <x v="40"/>
    <x v="15"/>
    <x v="60"/>
    <s v="03840/KW/626402/2022"/>
    <x v="16"/>
    <s v="03950/PB/626402/2022"/>
    <x v="149"/>
    <x v="16"/>
    <s v="Belanja Barang Non Operasional"/>
    <s v="PERJALANAN DINAS"/>
    <s v="GTUP NIHIL"/>
    <s v="LAINNYA"/>
    <x v="1168"/>
    <x v="1178"/>
    <s v="0021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3"/>
    <n v="180000"/>
    <x v="40"/>
    <x v="16"/>
    <x v="40"/>
    <x v="15"/>
    <x v="61"/>
    <s v="03856/KW/626402/2022"/>
    <x v="16"/>
    <s v="03970/PB/626402/2022"/>
    <x v="151"/>
    <x v="16"/>
    <s v="Belanja Barang Non Operasional"/>
    <s v="BELANJA BAHAN"/>
    <s v="GTUP NIHIL"/>
    <s v="LAINNYA"/>
    <x v="1169"/>
    <x v="1179"/>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4"/>
    <n v="180000"/>
    <x v="40"/>
    <x v="16"/>
    <x v="40"/>
    <x v="15"/>
    <x v="61"/>
    <s v="03855/KW/626402/2022"/>
    <x v="16"/>
    <s v="03969/PB/626402/2022"/>
    <x v="156"/>
    <x v="16"/>
    <s v="Belanja Barang Non Operasional"/>
    <s v="BELANJA BAHAN"/>
    <s v="GTUP NIHIL"/>
    <s v="LAINNYA"/>
    <x v="1170"/>
    <x v="1180"/>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5"/>
    <n v="180000"/>
    <x v="40"/>
    <x v="16"/>
    <x v="40"/>
    <x v="15"/>
    <x v="61"/>
    <s v="03854/KW/626402/2022"/>
    <x v="16"/>
    <s v="03968/PB/626402/2022"/>
    <x v="156"/>
    <x v="16"/>
    <s v="Belanja Barang Non Operasional"/>
    <s v="BELANJA BAHAN"/>
    <s v="GTUP NIHIL"/>
    <s v="LAINNYA"/>
    <x v="1171"/>
    <x v="1181"/>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6"/>
    <n v="525000"/>
    <x v="40"/>
    <x v="16"/>
    <x v="40"/>
    <x v="15"/>
    <x v="61"/>
    <s v="03853/KW/626402/2022"/>
    <x v="16"/>
    <s v="03967/PB/626402/2022"/>
    <x v="157"/>
    <x v="16"/>
    <s v="Belanja Barang Non Operasional"/>
    <s v="BELANJA BAHAN"/>
    <s v="GTUP NIHIL"/>
    <s v="LAINNYA"/>
    <x v="1172"/>
    <x v="1182"/>
    <s v="0020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7"/>
    <n v="700000"/>
    <x v="40"/>
    <x v="16"/>
    <x v="40"/>
    <x v="15"/>
    <x v="61"/>
    <s v="03852/KW/626402/2022"/>
    <x v="16"/>
    <s v="03965/PB/626402/2022"/>
    <x v="157"/>
    <x v="16"/>
    <s v="Belanja Barang Non Operasional"/>
    <s v="BELANJA BAHAN"/>
    <s v="GTUP NIHIL"/>
    <s v="LAINNYA"/>
    <x v="1173"/>
    <x v="1183"/>
    <s v="00208/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211. Belanja Bahan"/>
    <x v="34"/>
    <x v="0"/>
    <x v="3"/>
    <x v="6"/>
    <x v="31"/>
    <s v="000353"/>
    <x v="1118"/>
    <n v="989500"/>
    <x v="40"/>
    <x v="16"/>
    <x v="40"/>
    <x v="15"/>
    <x v="60"/>
    <s v="03841/KW/626402/2022"/>
    <x v="16"/>
    <s v="03952/PB/626402/2022"/>
    <x v="144"/>
    <x v="16"/>
    <s v="Belanja Barang Non Operasional"/>
    <s v="BELANJA BAHAN"/>
    <s v="GTUP NIHIL"/>
    <s v="LAINNYA"/>
    <x v="1174"/>
    <x v="1184"/>
    <s v="00208/UM/626402/2022"/>
    <m/>
    <m/>
    <m/>
    <n v="1979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19"/>
    <n v="880000"/>
    <x v="40"/>
    <x v="16"/>
    <x v="40"/>
    <x v="15"/>
    <x v="61"/>
    <s v="03851/KW/626402/2022"/>
    <x v="16"/>
    <s v="03964/PB/626402/2022"/>
    <x v="152"/>
    <x v="16"/>
    <s v="Belanja Barang Non Operasional"/>
    <s v="BELANJA BAHAN"/>
    <s v="GTUP NIHIL"/>
    <s v="LAINNYA"/>
    <x v="1175"/>
    <x v="1185"/>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8"/>
    <s v="000723"/>
    <x v="1120"/>
    <n v="990000"/>
    <x v="40"/>
    <x v="16"/>
    <x v="40"/>
    <x v="15"/>
    <x v="60"/>
    <s v="03818/KW/626402/2022"/>
    <x v="16"/>
    <s v="03851/PB/626402/2022"/>
    <x v="152"/>
    <x v="16"/>
    <s v="Belanja Barang Non Operasional"/>
    <s v="BELANJA BAHAN"/>
    <s v="GTUP NIHIL"/>
    <s v="LAINNYA"/>
    <x v="1176"/>
    <x v="1186"/>
    <s v="0020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121"/>
    <n v="880000"/>
    <x v="40"/>
    <x v="16"/>
    <x v="40"/>
    <x v="15"/>
    <x v="61"/>
    <s v="03850/KW/626402/2022"/>
    <x v="16"/>
    <s v="03963/PB/626402/2022"/>
    <x v="152"/>
    <x v="16"/>
    <s v="Belanja Barang Non Operasional"/>
    <s v="BELANJA BAHAN"/>
    <s v="GTUP NIHIL"/>
    <s v="LAINNYA"/>
    <x v="1177"/>
    <x v="1187"/>
    <s v="0020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9"/>
    <s v="000724"/>
    <x v="1122"/>
    <n v="1495000"/>
    <x v="40"/>
    <x v="16"/>
    <x v="40"/>
    <x v="15"/>
    <x v="60"/>
    <s v="03819/KW/626402/2022"/>
    <x v="16"/>
    <s v="03852/PB/626402/2022"/>
    <x v="152"/>
    <x v="16"/>
    <s v="Belanja Barang Non Operasional"/>
    <s v="BELANJA BAHAN"/>
    <s v="GTUP NIHIL"/>
    <s v="LAINNYA"/>
    <x v="1178"/>
    <x v="1188"/>
    <s v="0020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3"/>
    <n v="1386750"/>
    <x v="40"/>
    <x v="16"/>
    <x v="40"/>
    <x v="15"/>
    <x v="62"/>
    <s v="03849/KW/626402/2022"/>
    <x v="16"/>
    <s v="03962/PB/626402/2022"/>
    <x v="148"/>
    <x v="16"/>
    <s v="Belanja Barang Non Operasional"/>
    <s v="BELANJA BAHAN"/>
    <s v="GTUP NIHIL"/>
    <s v="LAINNYA"/>
    <x v="1179"/>
    <x v="1189"/>
    <s v="00208/UM/626402/2022"/>
    <m/>
    <m/>
    <m/>
    <n v="2773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211. Belanja Bahan"/>
    <x v="59"/>
    <x v="0"/>
    <x v="3"/>
    <x v="6"/>
    <x v="31"/>
    <s v="001023"/>
    <x v="1124"/>
    <n v="1475500"/>
    <x v="40"/>
    <x v="16"/>
    <x v="40"/>
    <x v="15"/>
    <x v="61"/>
    <s v="03842/KW/626402/2022"/>
    <x v="16"/>
    <s v="03953/PB/626402/2022"/>
    <x v="136"/>
    <x v="16"/>
    <s v="Belanja Barang Non Operasional"/>
    <s v="BELANJA BAHAN"/>
    <s v="GTUP NIHIL"/>
    <s v="LAINNYA"/>
    <x v="1180"/>
    <x v="1190"/>
    <s v="00208/UM/626402/2022"/>
    <m/>
    <m/>
    <m/>
    <n v="2951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125"/>
    <n v="1459550"/>
    <x v="40"/>
    <x v="16"/>
    <x v="40"/>
    <x v="15"/>
    <x v="62"/>
    <s v="03848/KW/626402/2022"/>
    <x v="16"/>
    <s v="03960/PB/626402/2022"/>
    <x v="151"/>
    <x v="16"/>
    <s v="Belanja Barang Non Operasional"/>
    <s v="BELANJA BAHAN"/>
    <s v="GTUP NIHIL"/>
    <s v="LAINNYA"/>
    <x v="1181"/>
    <x v="1191"/>
    <s v="00208/UM/626402/2022"/>
    <m/>
    <m/>
    <m/>
    <n v="29191"/>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126"/>
    <n v="1469250"/>
    <x v="40"/>
    <x v="16"/>
    <x v="40"/>
    <x v="15"/>
    <x v="61"/>
    <s v="03843/KW/626402/2022"/>
    <x v="16"/>
    <s v="03955/PB/626402/2022"/>
    <x v="150"/>
    <x v="16"/>
    <s v="Belanja Barang Non Operasional"/>
    <s v="BELANJA BAHAN"/>
    <s v="GTUP NIHIL"/>
    <s v="LAINNYA"/>
    <x v="1182"/>
    <x v="1192"/>
    <s v="00208/UM/626402/2022"/>
    <m/>
    <m/>
    <m/>
    <n v="293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7"/>
    <n v="1481000"/>
    <x v="40"/>
    <x v="16"/>
    <x v="40"/>
    <x v="15"/>
    <x v="62"/>
    <s v="03847/KW/626402/2022"/>
    <x v="16"/>
    <s v="03959/PB/626402/2022"/>
    <x v="160"/>
    <x v="16"/>
    <s v="Belanja Barang Non Operasional"/>
    <s v="BELANJA BAHAN"/>
    <s v="GTUP NIHIL"/>
    <s v="LAINNYA"/>
    <x v="1183"/>
    <x v="1193"/>
    <s v="00208/UM/626402/2022"/>
    <m/>
    <m/>
    <m/>
    <n v="2962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128"/>
    <n v="181153"/>
    <x v="40"/>
    <x v="16"/>
    <x v="40"/>
    <x v="15"/>
    <x v="61"/>
    <s v="03844/KW/626402/2022"/>
    <x v="16"/>
    <s v="03956/PB/626402/2022"/>
    <x v="161"/>
    <x v="16"/>
    <s v="Belanja Barang Non Operasional"/>
    <s v="NON OPS LAINNYA"/>
    <s v="GTUP NIHIL"/>
    <s v="LAINNYA"/>
    <x v="1184"/>
    <x v="1194"/>
    <s v="0020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129"/>
    <n v="1491950"/>
    <x v="40"/>
    <x v="16"/>
    <x v="40"/>
    <x v="15"/>
    <x v="62"/>
    <s v="03846/KW/626402/2022"/>
    <x v="16"/>
    <s v="03958/PB/626402/2022"/>
    <x v="146"/>
    <x v="16"/>
    <s v="Belanja Barang Non Operasional"/>
    <s v="BELANJA BAHAN"/>
    <s v="GTUP NIHIL"/>
    <s v="LAINNYA"/>
    <x v="1185"/>
    <x v="1195"/>
    <s v="00208/UM/626402/2022"/>
    <m/>
    <m/>
    <m/>
    <n v="29839"/>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C. Identifikasi dan kajian program pendidikan KP"/>
    <s v="521211. Belanja Bahan"/>
    <x v="62"/>
    <x v="0"/>
    <x v="3"/>
    <x v="6"/>
    <x v="31"/>
    <s v="001038"/>
    <x v="1130"/>
    <n v="1462400"/>
    <x v="40"/>
    <x v="16"/>
    <x v="40"/>
    <x v="15"/>
    <x v="61"/>
    <s v="03845/KW/626402/2022"/>
    <x v="16"/>
    <s v="03957/PB/626402/2022"/>
    <x v="152"/>
    <x v="16"/>
    <s v="Belanja Barang Non Operasional"/>
    <s v="BELANJA BAHAN"/>
    <s v="GTUP NIHIL"/>
    <s v="LAINNYA"/>
    <x v="1186"/>
    <x v="1196"/>
    <s v="00208/UM/626402/2022"/>
    <m/>
    <m/>
    <m/>
    <n v="29248"/>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1"/>
    <n v="1100000"/>
    <x v="40"/>
    <x v="16"/>
    <x v="40"/>
    <x v="15"/>
    <x v="61"/>
    <s v="03831/KW/626402/2022"/>
    <x v="16"/>
    <s v="03874/PB/626402/2022"/>
    <x v="154"/>
    <x v="16"/>
    <s v="Belanja Barang Non Operasional"/>
    <s v="PERJALANAN DINAS"/>
    <s v="GTUP NIHIL"/>
    <s v="LAINNYA"/>
    <x v="1187"/>
    <x v="1197"/>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2"/>
    <n v="410000"/>
    <x v="40"/>
    <x v="16"/>
    <x v="40"/>
    <x v="15"/>
    <x v="61"/>
    <s v="03830/KW/626402/2022"/>
    <x v="16"/>
    <s v="03873/PB/626402/2022"/>
    <x v="154"/>
    <x v="16"/>
    <s v="Belanja Barang Non Operasional"/>
    <s v="PERJALANAN DINAS"/>
    <s v="GTUP NIHIL"/>
    <s v="LAINNYA"/>
    <x v="1188"/>
    <x v="1198"/>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3"/>
    <n v="1085000"/>
    <x v="40"/>
    <x v="16"/>
    <x v="40"/>
    <x v="15"/>
    <x v="61"/>
    <s v="03829/KW/626402/2022"/>
    <x v="16"/>
    <s v="03872/PB/626402/2022"/>
    <x v="154"/>
    <x v="16"/>
    <s v="Belanja Barang Non Operasional"/>
    <s v="PERJALANAN DINAS"/>
    <s v="GTUP NIHIL"/>
    <s v="LAINNYA"/>
    <x v="1189"/>
    <x v="1199"/>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4"/>
    <n v="280000"/>
    <x v="40"/>
    <x v="16"/>
    <x v="40"/>
    <x v="15"/>
    <x v="61"/>
    <s v="03828/KW/626402/2022"/>
    <x v="16"/>
    <s v="03871/PB/626402/2022"/>
    <x v="152"/>
    <x v="16"/>
    <s v="Belanja Barang Non Operasional"/>
    <s v="PERJALANAN DINAS"/>
    <s v="GTUP NIHIL"/>
    <s v="LAINNYA"/>
    <x v="1190"/>
    <x v="1200"/>
    <s v="0021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35"/>
    <n v="2030000"/>
    <x v="40"/>
    <x v="16"/>
    <x v="40"/>
    <x v="15"/>
    <x v="61"/>
    <s v="03827/KW/626402/2022"/>
    <x v="16"/>
    <s v="03870/PB/626402/2022"/>
    <x v="145"/>
    <x v="16"/>
    <s v="Belanja Barang Non Operasional"/>
    <s v="PERJALANAN DINAS"/>
    <s v="GTUP NIHIL"/>
    <s v="LAINNYA"/>
    <x v="1191"/>
    <x v="1201"/>
    <s v="0021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36"/>
    <n v="994500"/>
    <x v="41"/>
    <x v="17"/>
    <x v="41"/>
    <x v="16"/>
    <x v="63"/>
    <s v="04014/KW/626402/2022"/>
    <x v="17"/>
    <s v="04078/PB/626402/2022"/>
    <x v="146"/>
    <x v="17"/>
    <s v="Belanja Barang Non Operasional"/>
    <s v="PERSEDIAAN"/>
    <s v="GUP"/>
    <s v="NON GAJI"/>
    <x v="1192"/>
    <x v="1202"/>
    <s v="0023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7"/>
    <n v="1499500"/>
    <x v="41"/>
    <x v="17"/>
    <x v="41"/>
    <x v="16"/>
    <x v="63"/>
    <s v="04018/KW/626402/2022"/>
    <x v="17"/>
    <s v="04082/PB/626402/2022"/>
    <x v="155"/>
    <x v="17"/>
    <s v="Belanja Barang Non Operasional"/>
    <s v="BELANJA BAHAN"/>
    <s v="GUP"/>
    <s v="NON GAJI"/>
    <x v="1193"/>
    <x v="1203"/>
    <s v="00238/UM/626402/2022"/>
    <m/>
    <m/>
    <m/>
    <n v="2999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38"/>
    <n v="3000000"/>
    <x v="41"/>
    <x v="17"/>
    <x v="41"/>
    <x v="16"/>
    <x v="64"/>
    <s v="04051/KW/626402/2022"/>
    <x v="17"/>
    <s v="04117/PB/626402/2022"/>
    <x v="146"/>
    <x v="17"/>
    <s v="Belanja Barang Operasional"/>
    <s v="BELANJA PEMELIHARAAN"/>
    <s v="GUP"/>
    <s v="NON GAJI"/>
    <x v="1194"/>
    <x v="1204"/>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1"/>
    <s v="000194"/>
    <x v="1139"/>
    <n v="1499200"/>
    <x v="41"/>
    <x v="17"/>
    <x v="41"/>
    <x v="16"/>
    <x v="63"/>
    <s v="04019/KW/626402/2022"/>
    <x v="17"/>
    <s v="04083/PB/626402/2022"/>
    <x v="158"/>
    <x v="17"/>
    <s v="Belanja Barang Non Operasional"/>
    <s v="BELANJA BAHAN"/>
    <s v="GUP"/>
    <s v="NON GAJI"/>
    <x v="1195"/>
    <x v="1205"/>
    <s v="00238/UM/626402/2022"/>
    <m/>
    <m/>
    <m/>
    <n v="2998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0"/>
    <n v="1500000"/>
    <x v="41"/>
    <x v="17"/>
    <x v="41"/>
    <x v="16"/>
    <x v="63"/>
    <s v="04015/KW/626402/2022"/>
    <x v="17"/>
    <s v="04079/PB/626402/2022"/>
    <x v="146"/>
    <x v="17"/>
    <s v="Belanja Barang Non Operasional"/>
    <s v="PERSEDIAAN"/>
    <s v="GUP"/>
    <s v="NON GAJI"/>
    <x v="1196"/>
    <x v="120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141"/>
    <n v="3000000"/>
    <x v="41"/>
    <x v="17"/>
    <x v="41"/>
    <x v="16"/>
    <x v="64"/>
    <s v="04050/KW/626402/2022"/>
    <x v="17"/>
    <s v="04116/PB/626402/2022"/>
    <x v="131"/>
    <x v="17"/>
    <s v="Belanja Barang Operasional"/>
    <s v="BELANJA PEMELIHARAAN"/>
    <s v="GUP"/>
    <s v="NON GAJI"/>
    <x v="1197"/>
    <x v="1207"/>
    <s v="00240/UM/626402/2022"/>
    <n v="297297"/>
    <m/>
    <m/>
    <n v="54054"/>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142"/>
    <n v="999500"/>
    <x v="41"/>
    <x v="17"/>
    <x v="41"/>
    <x v="16"/>
    <x v="63"/>
    <s v="04016/KW/626402/2022"/>
    <x v="17"/>
    <s v="04080/PB/626402/2022"/>
    <x v="149"/>
    <x v="17"/>
    <s v="Belanja Barang Non Operasional"/>
    <s v="PERSEDIAAN"/>
    <s v="GUP"/>
    <s v="NON GAJI"/>
    <x v="1198"/>
    <x v="1208"/>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7"/>
    <s v="000580"/>
    <x v="1143"/>
    <n v="24550000"/>
    <x v="41"/>
    <x v="17"/>
    <x v="41"/>
    <x v="16"/>
    <x v="64"/>
    <s v="04049/KW/626402/2022"/>
    <x v="17"/>
    <s v="04115/PB/626402/2022"/>
    <x v="162"/>
    <x v="17"/>
    <s v="Belanja Barang Operasional"/>
    <s v="PERSEDIAAN"/>
    <s v="GUP"/>
    <s v="NON GAJI"/>
    <x v="1199"/>
    <x v="1209"/>
    <s v="00240/UM/626402/2022"/>
    <n v="2432883"/>
    <m/>
    <m/>
    <n v="442342"/>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44"/>
    <n v="1500000"/>
    <x v="41"/>
    <x v="17"/>
    <x v="41"/>
    <x v="16"/>
    <x v="63"/>
    <s v="04017/KW/626402/2022"/>
    <x v="17"/>
    <s v="04081/PB/626402/2022"/>
    <x v="149"/>
    <x v="17"/>
    <s v="Belanja Barang Non Operasional"/>
    <s v="PERSEDIAAN"/>
    <s v="GUP"/>
    <s v="NON GAJI"/>
    <x v="1200"/>
    <x v="1210"/>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5"/>
    <n v="1500000"/>
    <x v="41"/>
    <x v="17"/>
    <x v="41"/>
    <x v="16"/>
    <x v="64"/>
    <s v="04048/KW/626402/2022"/>
    <x v="17"/>
    <s v="04114/PB/626402/2022"/>
    <x v="160"/>
    <x v="17"/>
    <s v="Belanja Barang Operasional"/>
    <s v="PERSEDIAAN"/>
    <s v="GUP"/>
    <s v="NON GAJI"/>
    <x v="1201"/>
    <x v="121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6"/>
    <n v="1495000"/>
    <x v="41"/>
    <x v="17"/>
    <x v="41"/>
    <x v="16"/>
    <x v="64"/>
    <s v="04047/KW/626402/2022"/>
    <x v="17"/>
    <s v="04113/PB/626402/2022"/>
    <x v="160"/>
    <x v="17"/>
    <s v="Belanja Barang Operasional"/>
    <s v="PERSEDIAAN"/>
    <s v="GUP"/>
    <s v="NON GAJI"/>
    <x v="1202"/>
    <x v="121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7"/>
    <n v="1495000"/>
    <x v="41"/>
    <x v="17"/>
    <x v="41"/>
    <x v="16"/>
    <x v="64"/>
    <s v="04046/KW/626402/2022"/>
    <x v="17"/>
    <s v="04112/PB/626402/2022"/>
    <x v="160"/>
    <x v="17"/>
    <s v="Belanja Barang Operasional"/>
    <s v="PERSEDIAAN"/>
    <s v="GUP"/>
    <s v="NON GAJI"/>
    <x v="1203"/>
    <x v="1213"/>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48"/>
    <n v="462000"/>
    <x v="41"/>
    <x v="17"/>
    <x v="41"/>
    <x v="16"/>
    <x v="63"/>
    <s v="04020/KW/626402/2022"/>
    <x v="17"/>
    <s v="04084/PB/626402/2022"/>
    <x v="161"/>
    <x v="17"/>
    <s v="Belanja Barang Non Operasional"/>
    <s v="BELANJA BAHAN"/>
    <s v="GUP"/>
    <s v="NON GAJI"/>
    <x v="1204"/>
    <x v="1214"/>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49"/>
    <n v="1500000"/>
    <x v="41"/>
    <x v="17"/>
    <x v="41"/>
    <x v="16"/>
    <x v="64"/>
    <s v="04045/KW/626402/2022"/>
    <x v="17"/>
    <s v="04111/PB/626402/2022"/>
    <x v="160"/>
    <x v="17"/>
    <s v="Belanja Barang Operasional"/>
    <s v="PERSEDIAAN"/>
    <s v="GUP"/>
    <s v="NON GAJI"/>
    <x v="1205"/>
    <x v="1215"/>
    <s v="0024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1211. Belanja Bahan"/>
    <x v="94"/>
    <x v="0"/>
    <x v="1"/>
    <x v="3"/>
    <x v="39"/>
    <s v="000205"/>
    <x v="1150"/>
    <n v="1113000"/>
    <x v="41"/>
    <x v="17"/>
    <x v="41"/>
    <x v="16"/>
    <x v="63"/>
    <s v="04021/KW/626402/2022"/>
    <x v="17"/>
    <s v="04085/PB/626402/2022"/>
    <x v="161"/>
    <x v="17"/>
    <s v="Belanja Barang Non Operasional"/>
    <s v="BELANJA BAHAN"/>
    <s v="GUP"/>
    <s v="NON GAJI"/>
    <x v="1206"/>
    <x v="1216"/>
    <s v="0023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1"/>
    <n v="998000"/>
    <x v="41"/>
    <x v="17"/>
    <x v="41"/>
    <x v="16"/>
    <x v="64"/>
    <s v="04044/KW/626402/2022"/>
    <x v="17"/>
    <s v="04110/PB/626402/2022"/>
    <x v="157"/>
    <x v="17"/>
    <s v="Belanja Barang Operasional"/>
    <s v="PERSEDIAAN"/>
    <s v="GUP"/>
    <s v="NON GAJI"/>
    <x v="1207"/>
    <x v="1217"/>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152"/>
    <n v="1495000"/>
    <x v="41"/>
    <x v="17"/>
    <x v="41"/>
    <x v="16"/>
    <x v="64"/>
    <s v="04022/KW/626402/2022"/>
    <x v="17"/>
    <s v="04086/PB/626402/2022"/>
    <x v="163"/>
    <x v="17"/>
    <s v="Belanja Barang Non Operasional"/>
    <s v="BELANJA BAHAN"/>
    <s v="GUP"/>
    <s v="NON GAJI"/>
    <x v="1208"/>
    <x v="121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3"/>
    <n v="990000"/>
    <x v="41"/>
    <x v="17"/>
    <x v="41"/>
    <x v="16"/>
    <x v="64"/>
    <s v="04043/KW/626402/2022"/>
    <x v="17"/>
    <s v="04109/PB/626402/2022"/>
    <x v="157"/>
    <x v="17"/>
    <s v="Belanja Barang Operasional"/>
    <s v="PERSEDIAAN"/>
    <s v="GUP"/>
    <s v="NON GAJI"/>
    <x v="1209"/>
    <x v="1219"/>
    <s v="0024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31"/>
    <s v="000675"/>
    <x v="1154"/>
    <n v="1500000"/>
    <x v="41"/>
    <x v="17"/>
    <x v="41"/>
    <x v="16"/>
    <x v="64"/>
    <s v="04023/KW/626402/2022"/>
    <x v="17"/>
    <s v="04089/PB/626402/2022"/>
    <x v="163"/>
    <x v="17"/>
    <s v="Belanja Barang Non Operasional"/>
    <s v="BELANJA BAHAN"/>
    <s v="GUP"/>
    <s v="NON GAJI"/>
    <x v="1210"/>
    <x v="1220"/>
    <s v="00240/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55"/>
    <n v="998000"/>
    <x v="41"/>
    <x v="17"/>
    <x v="41"/>
    <x v="16"/>
    <x v="64"/>
    <s v="04042/KW/626402/2022"/>
    <x v="17"/>
    <s v="04108/PB/626402/2022"/>
    <x v="157"/>
    <x v="17"/>
    <s v="Belanja Barang Operasional"/>
    <s v="PERSEDIAAN"/>
    <s v="GUP"/>
    <s v="NON GAJI"/>
    <x v="1211"/>
    <x v="1221"/>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6"/>
    <n v="2205000"/>
    <x v="41"/>
    <x v="17"/>
    <x v="41"/>
    <x v="16"/>
    <x v="64"/>
    <s v="04024/KW/626402/2022"/>
    <x v="17"/>
    <s v="04090/PB/626402/2022"/>
    <x v="112"/>
    <x v="17"/>
    <s v="Belanja Barang Operasional"/>
    <s v="KEPERLUAN PERKANTORAN"/>
    <s v="GUP"/>
    <s v="NON GAJI"/>
    <x v="1212"/>
    <x v="1222"/>
    <s v="00240/UM/626402/2022"/>
    <n v="218514"/>
    <m/>
    <n v="29797"/>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57"/>
    <n v="80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57"/>
    <n v="880000"/>
    <x v="41"/>
    <x v="17"/>
    <x v="41"/>
    <x v="16"/>
    <x v="64"/>
    <s v="04041/KW/626402/2022"/>
    <x v="17"/>
    <s v="04107/PB/626402/2022"/>
    <x v="160"/>
    <x v="17"/>
    <s v="Belanja Barang Operasional"/>
    <s v="PERSEDIAAN"/>
    <s v="GUP"/>
    <s v="NON GAJI"/>
    <x v="1213"/>
    <x v="122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58"/>
    <n v="1271700"/>
    <x v="41"/>
    <x v="17"/>
    <x v="41"/>
    <x v="16"/>
    <x v="64"/>
    <s v="04025/KW/626402/2022"/>
    <x v="17"/>
    <s v="04091/PB/626402/2022"/>
    <x v="112"/>
    <x v="17"/>
    <s v="Belanja Barang Operasional"/>
    <s v="KEPERLUAN PERKANTORAN"/>
    <s v="GUP"/>
    <s v="NON GAJI"/>
    <x v="1214"/>
    <x v="122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59"/>
    <n v="1500000"/>
    <x v="41"/>
    <x v="17"/>
    <x v="41"/>
    <x v="16"/>
    <x v="64"/>
    <s v="04040/KW/626402/2022"/>
    <x v="17"/>
    <s v="04106/PB/626402/2022"/>
    <x v="150"/>
    <x v="17"/>
    <s v="Belanja Barang Operasional"/>
    <s v="PERSEDIAAN"/>
    <s v="GUP"/>
    <s v="NON GAJI"/>
    <x v="1215"/>
    <x v="122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0"/>
    <n v="2170000"/>
    <x v="41"/>
    <x v="17"/>
    <x v="41"/>
    <x v="16"/>
    <x v="64"/>
    <s v="04026/KW/626402/2022"/>
    <x v="17"/>
    <s v="04092/PB/626402/2022"/>
    <x v="145"/>
    <x v="17"/>
    <s v="Belanja Barang Operasional"/>
    <s v="KEPERLUAN PERKANTORAN"/>
    <s v="GUP"/>
    <s v="NON GAJI"/>
    <x v="1216"/>
    <x v="1226"/>
    <s v="00240/UM/626402/2022"/>
    <n v="215045"/>
    <m/>
    <n v="2932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61"/>
    <n v="1485000"/>
    <x v="41"/>
    <x v="17"/>
    <x v="41"/>
    <x v="16"/>
    <x v="64"/>
    <s v="04039/KW/626402/2022"/>
    <x v="17"/>
    <s v="04105/PB/626402/2022"/>
    <x v="150"/>
    <x v="17"/>
    <s v="Belanja Barang Operasional"/>
    <s v="PERSEDIAAN"/>
    <s v="GUP"/>
    <s v="NON GAJI"/>
    <x v="1217"/>
    <x v="122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2"/>
    <n v="1471500"/>
    <x v="41"/>
    <x v="17"/>
    <x v="41"/>
    <x v="16"/>
    <x v="64"/>
    <s v="04027/KW/626402/2022"/>
    <x v="17"/>
    <s v="04093/PB/626402/2022"/>
    <x v="145"/>
    <x v="17"/>
    <s v="Belanja Barang Operasional"/>
    <s v="KEPERLUAN PERKANTORAN"/>
    <s v="GUP"/>
    <s v="NON GAJI"/>
    <x v="1218"/>
    <x v="122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163"/>
    <n v="5691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163"/>
    <n v="425697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163"/>
    <n v="5496800"/>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6"/>
    <s v="000590"/>
    <x v="1163"/>
    <n v="3343845"/>
    <x v="41"/>
    <x v="17"/>
    <x v="41"/>
    <x v="16"/>
    <x v="64"/>
    <s v="04038/KW/626402/2022"/>
    <x v="17"/>
    <s v="04104/PB/626402/2022"/>
    <x v="160"/>
    <x v="17"/>
    <s v="Belanja Barang Operasional"/>
    <s v="BELANJA PEMELIHARAAN"/>
    <s v="GUP"/>
    <s v="NON GAJI"/>
    <x v="1219"/>
    <x v="1229"/>
    <s v="00240/UM/626402/2022"/>
    <n v="1862014"/>
    <m/>
    <m/>
    <n v="338548"/>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4"/>
    <n v="150000"/>
    <x v="41"/>
    <x v="17"/>
    <x v="41"/>
    <x v="16"/>
    <x v="64"/>
    <s v="04028/KW/626402/2022"/>
    <x v="17"/>
    <s v="04094/PB/626402/2022"/>
    <x v="164"/>
    <x v="17"/>
    <s v="Belanja Barang Operasional"/>
    <s v="KEPERLUAN PERKANTORAN"/>
    <s v="GUP"/>
    <s v="NON GAJI"/>
    <x v="1220"/>
    <x v="1230"/>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165"/>
    <n v="4950000"/>
    <x v="41"/>
    <x v="17"/>
    <x v="41"/>
    <x v="16"/>
    <x v="64"/>
    <s v="04037/KW/626402/2022"/>
    <x v="17"/>
    <s v="04103/PB/626402/2022"/>
    <x v="165"/>
    <x v="17"/>
    <s v="Belanja Barang Operasional"/>
    <s v="BELANJA SEWA"/>
    <s v="GUP"/>
    <s v="NON GAJI"/>
    <x v="1221"/>
    <x v="1231"/>
    <s v="00240/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6"/>
    <n v="246000"/>
    <x v="41"/>
    <x v="17"/>
    <x v="41"/>
    <x v="16"/>
    <x v="64"/>
    <s v="04029/KW/626402/2022"/>
    <x v="17"/>
    <s v="04095/PB/626402/2022"/>
    <x v="164"/>
    <x v="17"/>
    <s v="Belanja Barang Operasional"/>
    <s v="KEPERLUAN PERKANTORAN"/>
    <s v="GUP"/>
    <s v="NON GAJI"/>
    <x v="1222"/>
    <x v="1232"/>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167"/>
    <n v="343656"/>
    <x v="41"/>
    <x v="17"/>
    <x v="41"/>
    <x v="16"/>
    <x v="64"/>
    <s v="04036/KW/626402/2022"/>
    <x v="17"/>
    <s v="04102/PB/626402/2022"/>
    <x v="165"/>
    <x v="17"/>
    <s v="Belanja Barang Operasional"/>
    <s v="KEPERLUAN PERKANTORAN"/>
    <s v="GUP"/>
    <s v="NON GAJI"/>
    <x v="1223"/>
    <x v="1233"/>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68"/>
    <n v="568200"/>
    <x v="41"/>
    <x v="17"/>
    <x v="41"/>
    <x v="16"/>
    <x v="64"/>
    <s v="04030/KW/626402/2022"/>
    <x v="17"/>
    <s v="04096/PB/626402/2022"/>
    <x v="165"/>
    <x v="17"/>
    <s v="Belanja Barang Operasional"/>
    <s v="KEPERLUAN PERKANTORAN"/>
    <s v="GUP"/>
    <s v="NON GAJI"/>
    <x v="1224"/>
    <x v="1234"/>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69"/>
    <n v="220000"/>
    <x v="41"/>
    <x v="17"/>
    <x v="41"/>
    <x v="16"/>
    <x v="64"/>
    <s v="04035/KW/626402/2022"/>
    <x v="17"/>
    <s v="04101/PB/626402/2022"/>
    <x v="158"/>
    <x v="17"/>
    <s v="Belanja Barang Operasional"/>
    <s v="KEPERLUAN PERKANTORAN"/>
    <s v="GUP"/>
    <s v="NON GAJI"/>
    <x v="1225"/>
    <x v="1235"/>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0"/>
    <n v="658000"/>
    <x v="41"/>
    <x v="17"/>
    <x v="41"/>
    <x v="16"/>
    <x v="64"/>
    <s v="04031/KW/626402/2022"/>
    <x v="17"/>
    <s v="04097/PB/626402/2022"/>
    <x v="165"/>
    <x v="17"/>
    <s v="Belanja Barang Operasional"/>
    <s v="KEPERLUAN PERKANTORAN"/>
    <s v="GUP"/>
    <s v="NON GAJI"/>
    <x v="1226"/>
    <x v="1236"/>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171"/>
    <n v="802000"/>
    <x v="41"/>
    <x v="17"/>
    <x v="41"/>
    <x v="16"/>
    <x v="64"/>
    <s v="04034/KW/626402/2022"/>
    <x v="17"/>
    <s v="04100/PB/626402/2022"/>
    <x v="146"/>
    <x v="17"/>
    <s v="Belanja Barang Operasional"/>
    <s v="KEPERLUAN PERKANTORAN"/>
    <s v="GUP"/>
    <s v="NON GAJI"/>
    <x v="1227"/>
    <x v="1237"/>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172"/>
    <n v="1292000"/>
    <x v="41"/>
    <x v="17"/>
    <x v="41"/>
    <x v="16"/>
    <x v="64"/>
    <s v="04032/KW/626402/2022"/>
    <x v="17"/>
    <s v="04098/PB/626402/2022"/>
    <x v="163"/>
    <x v="17"/>
    <s v="Belanja Barang Operasional"/>
    <s v="KEPERLUAN PERKANTORAN"/>
    <s v="GUP"/>
    <s v="NON GAJI"/>
    <x v="1228"/>
    <x v="1238"/>
    <s v="0024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173"/>
    <n v="685000"/>
    <x v="41"/>
    <x v="17"/>
    <x v="41"/>
    <x v="16"/>
    <x v="64"/>
    <s v="04033/KW/626402/2022"/>
    <x v="17"/>
    <s v="04099/PB/626402/2022"/>
    <x v="163"/>
    <x v="17"/>
    <s v="Belanja Barang Operasional"/>
    <s v="KEPERLUAN PERKANTORAN"/>
    <s v="GUP"/>
    <s v="NON GAJI"/>
    <x v="1229"/>
    <x v="1239"/>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174"/>
    <n v="1230000"/>
    <x v="41"/>
    <x v="17"/>
    <x v="41"/>
    <x v="16"/>
    <x v="65"/>
    <s v="04013/KW/626402/2022"/>
    <x v="17"/>
    <s v="04077/PB/626402/2022"/>
    <x v="166"/>
    <x v="17"/>
    <s v="Belanja Barang Non Operasional"/>
    <s v="PERJALANAN DINAS"/>
    <s v="GUP"/>
    <s v="NON GAJI"/>
    <x v="1230"/>
    <x v="1240"/>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175"/>
    <n v="1000000"/>
    <x v="41"/>
    <x v="17"/>
    <x v="41"/>
    <x v="16"/>
    <x v="65"/>
    <s v="04012/KW/626402/2022"/>
    <x v="17"/>
    <s v="04076/PB/626402/2022"/>
    <x v="165"/>
    <x v="17"/>
    <s v="Belanja Barang Non Operasional"/>
    <s v="PERSEDIAAN"/>
    <s v="GUP"/>
    <s v="NON GAJI"/>
    <x v="1231"/>
    <x v="1241"/>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176"/>
    <n v="1455000"/>
    <x v="41"/>
    <x v="17"/>
    <x v="41"/>
    <x v="16"/>
    <x v="65"/>
    <s v="04011/KW/626402/2022"/>
    <x v="17"/>
    <s v="04075/PB/626402/2022"/>
    <x v="162"/>
    <x v="17"/>
    <s v="Belanja Barang Non Operasional"/>
    <s v="PERSEDIAAN"/>
    <s v="GUP"/>
    <s v="NON GAJI"/>
    <x v="1232"/>
    <x v="1242"/>
    <s v="00240/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177"/>
    <n v="1000000"/>
    <x v="41"/>
    <x v="17"/>
    <x v="41"/>
    <x v="16"/>
    <x v="65"/>
    <s v="04010/KW/626402/2022"/>
    <x v="17"/>
    <s v="04074/PB/626402/2022"/>
    <x v="165"/>
    <x v="17"/>
    <s v="Belanja Barang Non Operasional"/>
    <s v="BELANJA BAHAN"/>
    <s v="GUP"/>
    <s v="NON GAJI"/>
    <x v="1233"/>
    <x v="1243"/>
    <s v="00240/UM/626402/2022"/>
    <m/>
    <m/>
    <m/>
    <n v="20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9"/>
    <s v="001368"/>
    <x v="1178"/>
    <n v="1000000"/>
    <x v="41"/>
    <x v="17"/>
    <x v="41"/>
    <x v="16"/>
    <x v="66"/>
    <s v="04009/KW/626402/2022"/>
    <x v="17"/>
    <s v="04073/PB/626402/2022"/>
    <x v="160"/>
    <x v="17"/>
    <s v="Belanja Barang Non Operasional"/>
    <s v="PERSEDIAAN"/>
    <s v="GUP"/>
    <s v="NON GAJI"/>
    <x v="1234"/>
    <x v="1244"/>
    <s v="00239/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179"/>
    <n v="950000"/>
    <x v="41"/>
    <x v="17"/>
    <x v="41"/>
    <x v="16"/>
    <x v="66"/>
    <s v="04008/KW/626402/2022"/>
    <x v="17"/>
    <s v="04072/PB/626402/2022"/>
    <x v="166"/>
    <x v="17"/>
    <s v="Belanja Barang Non Operasional"/>
    <s v="PERSEDIAAN"/>
    <s v="GUP"/>
    <s v="NON GAJI"/>
    <x v="1235"/>
    <x v="1245"/>
    <s v="0023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9. Belanja Barang Non Operasional Lainnya"/>
    <x v="91"/>
    <x v="0"/>
    <x v="1"/>
    <x v="2"/>
    <x v="87"/>
    <s v="000215"/>
    <x v="1180"/>
    <n v="1425000"/>
    <x v="42"/>
    <x v="18"/>
    <x v="42"/>
    <x v="17"/>
    <x v="67"/>
    <s v="04173/KW/626402/2022"/>
    <x v="18"/>
    <s v="04230/PB/626402/2022"/>
    <x v="165"/>
    <x v="18"/>
    <s v="Belanja Barang Non Operasional"/>
    <s v="NON OPS LAINNYA"/>
    <s v="GUP"/>
    <s v="NON GAJI"/>
    <x v="1236"/>
    <x v="1246"/>
    <s v="00247/UM/626402/2022"/>
    <m/>
    <m/>
    <m/>
    <n v="28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181"/>
    <n v="1498100"/>
    <x v="42"/>
    <x v="18"/>
    <x v="42"/>
    <x v="17"/>
    <x v="67"/>
    <s v="04175/KW/626402/2022"/>
    <x v="18"/>
    <s v="04231/PB/626402/2022"/>
    <x v="167"/>
    <x v="18"/>
    <s v="Belanja Barang Non Operasional"/>
    <s v="BELANJA BAHAN"/>
    <s v="GUP"/>
    <s v="NON GAJI"/>
    <x v="1237"/>
    <x v="1247"/>
    <s v="00247/UM/626402/2022"/>
    <m/>
    <m/>
    <m/>
    <n v="29962"/>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2"/>
    <n v="1495000"/>
    <x v="42"/>
    <x v="18"/>
    <x v="42"/>
    <x v="17"/>
    <x v="68"/>
    <s v="04215/KW/626402/2022"/>
    <x v="18"/>
    <s v="04294/PB/626402/2022"/>
    <x v="162"/>
    <x v="18"/>
    <s v="Belanja Barang Operasional"/>
    <s v="PERSEDIAAN"/>
    <s v="GUP"/>
    <s v="NON GAJI"/>
    <x v="1238"/>
    <x v="1248"/>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3"/>
    <n v="15000000"/>
    <x v="42"/>
    <x v="18"/>
    <x v="42"/>
    <x v="17"/>
    <x v="67"/>
    <s v="04176/KW/626402/2022"/>
    <x v="18"/>
    <s v="04232/PB/626402/2022"/>
    <x v="149"/>
    <x v="18"/>
    <s v="Belanja Barang Non Operasional"/>
    <s v="NON OPS LAINNYA"/>
    <s v="GUP"/>
    <s v="NON GAJI"/>
    <x v="1239"/>
    <x v="1249"/>
    <s v="00247/UM/626402/2022"/>
    <n v="1486486"/>
    <m/>
    <n v="202703"/>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4"/>
    <n v="3710000"/>
    <x v="42"/>
    <x v="18"/>
    <x v="42"/>
    <x v="17"/>
    <x v="67"/>
    <s v="04177/KW/626402/2022"/>
    <x v="18"/>
    <s v="04233/PB/626402/2022"/>
    <x v="148"/>
    <x v="18"/>
    <s v="Belanja Barang Non Operasional"/>
    <s v="NON OPS LAINNYA"/>
    <s v="GUP"/>
    <s v="NON GAJI"/>
    <x v="1240"/>
    <x v="1250"/>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5"/>
    <n v="1485000"/>
    <x v="42"/>
    <x v="18"/>
    <x v="42"/>
    <x v="17"/>
    <x v="68"/>
    <s v="04214/KW/626402/2022"/>
    <x v="18"/>
    <s v="04293/PB/626402/2022"/>
    <x v="162"/>
    <x v="18"/>
    <s v="Belanja Barang Operasional"/>
    <s v="PERSEDIAAN"/>
    <s v="GUP"/>
    <s v="NON GAJI"/>
    <x v="1241"/>
    <x v="1251"/>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6"/>
    <n v="3710000"/>
    <x v="42"/>
    <x v="18"/>
    <x v="42"/>
    <x v="17"/>
    <x v="67"/>
    <s v="04179/KW/626402/2022"/>
    <x v="18"/>
    <s v="04235/PB/626402/2022"/>
    <x v="148"/>
    <x v="18"/>
    <s v="Belanja Barang Non Operasional"/>
    <s v="NON OPS LAINNYA"/>
    <s v="GUP"/>
    <s v="NON GAJI"/>
    <x v="1242"/>
    <x v="1252"/>
    <s v="00247/UM/626402/2022"/>
    <m/>
    <m/>
    <m/>
    <n v="148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7"/>
    <n v="1495000"/>
    <x v="42"/>
    <x v="18"/>
    <x v="42"/>
    <x v="17"/>
    <x v="68"/>
    <s v="04213/KW/626402/2022"/>
    <x v="18"/>
    <s v="04292/PB/626402/2022"/>
    <x v="162"/>
    <x v="18"/>
    <s v="Belanja Barang Operasional"/>
    <s v="PERSEDIAAN"/>
    <s v="GUP"/>
    <s v="NON GAJI"/>
    <x v="1243"/>
    <x v="125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188"/>
    <n v="1455000"/>
    <x v="42"/>
    <x v="18"/>
    <x v="42"/>
    <x v="17"/>
    <x v="68"/>
    <s v="04212/KW/626402/2022"/>
    <x v="18"/>
    <s v="04291/PB/626402/2022"/>
    <x v="162"/>
    <x v="18"/>
    <s v="Belanja Barang Operasional"/>
    <s v="PERSEDIAAN"/>
    <s v="GUP"/>
    <s v="NON GAJI"/>
    <x v="1244"/>
    <x v="1254"/>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189"/>
    <n v="1540000"/>
    <x v="42"/>
    <x v="18"/>
    <x v="42"/>
    <x v="17"/>
    <x v="67"/>
    <s v="04178/KW/626402/2022"/>
    <x v="18"/>
    <s v="04234/PB/626402/2022"/>
    <x v="148"/>
    <x v="18"/>
    <s v="Belanja Barang Non Operasional"/>
    <s v="NON OPS LAINNYA"/>
    <s v="GUP"/>
    <s v="NON GAJI"/>
    <x v="1245"/>
    <x v="1255"/>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0"/>
    <n v="999000"/>
    <x v="42"/>
    <x v="18"/>
    <x v="42"/>
    <x v="17"/>
    <x v="68"/>
    <s v="04211/KW/626402/2022"/>
    <x v="18"/>
    <s v="04290/PB/626402/2022"/>
    <x v="162"/>
    <x v="18"/>
    <s v="Belanja Barang Operasional"/>
    <s v="PERSEDIAAN"/>
    <s v="GUP"/>
    <s v="NON GAJI"/>
    <x v="1246"/>
    <x v="1256"/>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1"/>
    <n v="998000"/>
    <x v="42"/>
    <x v="18"/>
    <x v="42"/>
    <x v="17"/>
    <x v="68"/>
    <s v="04210/KW/626402/2022"/>
    <x v="18"/>
    <s v="04289/PB/626402/2022"/>
    <x v="162"/>
    <x v="18"/>
    <s v="Belanja Barang Operasional"/>
    <s v="PERSEDIAAN"/>
    <s v="GUP"/>
    <s v="NON GAJI"/>
    <x v="1247"/>
    <x v="1257"/>
    <s v="0025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192"/>
    <n v="1473500"/>
    <x v="42"/>
    <x v="18"/>
    <x v="42"/>
    <x v="17"/>
    <x v="67"/>
    <s v="04174/KW/626402/2022"/>
    <x v="18"/>
    <s v="04237/PB/626402/2022"/>
    <x v="167"/>
    <x v="18"/>
    <s v="Belanja Barang Non Operasional"/>
    <s v="PERSEDIAAN"/>
    <s v="GUP"/>
    <s v="NON GAJI"/>
    <x v="1248"/>
    <x v="1258"/>
    <s v="0024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3"/>
    <n v="997000"/>
    <x v="42"/>
    <x v="18"/>
    <x v="42"/>
    <x v="17"/>
    <x v="68"/>
    <s v="04209/KW/626402/2022"/>
    <x v="18"/>
    <s v="04288/PB/626402/2022"/>
    <x v="162"/>
    <x v="18"/>
    <s v="Belanja Barang Operasional"/>
    <s v="PERSEDIAAN"/>
    <s v="GUP"/>
    <s v="NON GAJI"/>
    <x v="1249"/>
    <x v="1259"/>
    <s v="0025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194"/>
    <n v="1320000"/>
    <x v="42"/>
    <x v="18"/>
    <x v="42"/>
    <x v="17"/>
    <x v="68"/>
    <s v="04191/KW/626402/2022"/>
    <x v="18"/>
    <s v="04258/PB/626402/2022"/>
    <x v="166"/>
    <x v="18"/>
    <s v="Belanja Barang Non Operasional"/>
    <s v="PERJALANAN DINAS"/>
    <s v="GUP"/>
    <s v="NON GAJI"/>
    <x v="1250"/>
    <x v="1260"/>
    <s v="0024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195"/>
    <n v="983000"/>
    <x v="42"/>
    <x v="18"/>
    <x v="42"/>
    <x v="17"/>
    <x v="68"/>
    <s v="04208/KW/626402/2022"/>
    <x v="18"/>
    <s v="04287/PB/626402/2022"/>
    <x v="162"/>
    <x v="18"/>
    <s v="Belanja Barang Operasional"/>
    <s v="PERSEDIAAN"/>
    <s v="GUP"/>
    <s v="NON GAJI"/>
    <x v="1251"/>
    <x v="1261"/>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8"/>
    <s v="000673"/>
    <x v="1196"/>
    <n v="997000"/>
    <x v="42"/>
    <x v="18"/>
    <x v="42"/>
    <x v="17"/>
    <x v="68"/>
    <s v="04194/KW/626402/2022"/>
    <x v="18"/>
    <s v="04261/PB/626402/2022"/>
    <x v="163"/>
    <x v="18"/>
    <s v="Belanja Barang Non Operasional"/>
    <s v="BELANJA BAHAN"/>
    <s v="GUP"/>
    <s v="NON GAJI"/>
    <x v="1252"/>
    <x v="1262"/>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197"/>
    <n v="8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197"/>
    <n v="1100000"/>
    <x v="42"/>
    <x v="18"/>
    <x v="42"/>
    <x v="17"/>
    <x v="68"/>
    <s v="04207/KW/626402/2022"/>
    <x v="18"/>
    <s v="04286/PB/626402/2022"/>
    <x v="165"/>
    <x v="18"/>
    <s v="Belanja Barang Operasional"/>
    <s v="PERSEDIAAN"/>
    <s v="GUP"/>
    <s v="NON GAJI"/>
    <x v="1253"/>
    <x v="1263"/>
    <s v="0025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1211. Belanja Bahan"/>
    <x v="71"/>
    <x v="0"/>
    <x v="0"/>
    <x v="0"/>
    <x v="9"/>
    <s v="000674"/>
    <x v="1198"/>
    <n v="1480000"/>
    <x v="42"/>
    <x v="18"/>
    <x v="42"/>
    <x v="17"/>
    <x v="68"/>
    <s v="04195/KW/626402/2022"/>
    <x v="18"/>
    <s v="04262/PB/626402/2022"/>
    <x v="163"/>
    <x v="18"/>
    <s v="Belanja Barang Non Operasional"/>
    <s v="BELANJA BAHAN"/>
    <s v="GUP"/>
    <s v="NON GAJI"/>
    <x v="1254"/>
    <x v="126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99"/>
    <s v="000597"/>
    <x v="1199"/>
    <n v="9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0"/>
    <s v="000604"/>
    <x v="1199"/>
    <n v="4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101"/>
    <s v="000605"/>
    <x v="1199"/>
    <n v="300000"/>
    <x v="42"/>
    <x v="18"/>
    <x v="42"/>
    <x v="17"/>
    <x v="68"/>
    <s v="04206/KW/626402/2022"/>
    <x v="18"/>
    <s v="04274/PB/626402/2022"/>
    <x v="167"/>
    <x v="18"/>
    <s v="Belanja Barang Operasional"/>
    <s v="HONOR OPERASIONAL SATKER"/>
    <s v="GUP"/>
    <s v="NON GAJI"/>
    <x v="1255"/>
    <x v="1265"/>
    <s v="00251/UM/626402/2022"/>
    <m/>
    <n v="1500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200"/>
    <n v="370000"/>
    <x v="42"/>
    <x v="18"/>
    <x v="42"/>
    <x v="17"/>
    <x v="68"/>
    <s v="04172/KW/626402/2022"/>
    <x v="18"/>
    <s v="04238/PB/626402/2022"/>
    <x v="164"/>
    <x v="18"/>
    <s v="Belanja Barang Non Operasional"/>
    <s v="PERJALANAN DINAS"/>
    <s v="GUP"/>
    <s v="NON GAJI"/>
    <x v="1256"/>
    <x v="1266"/>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01"/>
    <n v="292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01"/>
    <n v="324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01"/>
    <n v="6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01"/>
    <n v="8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01"/>
    <n v="200000"/>
    <x v="42"/>
    <x v="18"/>
    <x v="42"/>
    <x v="17"/>
    <x v="68"/>
    <s v="04205/KW/626402/2022"/>
    <x v="18"/>
    <s v="04273/PB/626402/2022"/>
    <x v="167"/>
    <x v="18"/>
    <s v="Belanja Barang Operasional"/>
    <s v="HONOR OPERASIONAL SATKER"/>
    <s v="GUP"/>
    <s v="NON GAJI"/>
    <x v="1257"/>
    <x v="1267"/>
    <s v="00251/UM/626402/2022"/>
    <m/>
    <n v="502200"/>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2"/>
    <n v="440000"/>
    <x v="42"/>
    <x v="18"/>
    <x v="42"/>
    <x v="17"/>
    <x v="68"/>
    <s v="04170/KW/626402/2022"/>
    <x v="18"/>
    <s v="04239/PB/626402/2022"/>
    <x v="148"/>
    <x v="18"/>
    <s v="Belanja Barang Non Operasional"/>
    <s v="NON OPS LAINNYA"/>
    <s v="GUP"/>
    <s v="NON GAJI"/>
    <x v="1258"/>
    <x v="1268"/>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03"/>
    <n v="3000000"/>
    <x v="42"/>
    <x v="18"/>
    <x v="42"/>
    <x v="17"/>
    <x v="68"/>
    <s v="04204/KW/626402/2022"/>
    <x v="18"/>
    <s v="04272/PB/626402/2022"/>
    <x v="162"/>
    <x v="18"/>
    <s v="Belanja Barang Operasional"/>
    <s v="BELANJA PEMELIHARAAN"/>
    <s v="GUP"/>
    <s v="NON GAJI"/>
    <x v="1259"/>
    <x v="1269"/>
    <s v="00251/UM/626402/2022"/>
    <n v="297297"/>
    <m/>
    <m/>
    <n v="54054"/>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04"/>
    <n v="440000"/>
    <x v="42"/>
    <x v="18"/>
    <x v="42"/>
    <x v="17"/>
    <x v="68"/>
    <s v="04171/KW/626402/2022"/>
    <x v="18"/>
    <s v="04240/PB/626402/2022"/>
    <x v="148"/>
    <x v="18"/>
    <s v="Belanja Barang Non Operasional"/>
    <s v="NON OPS LAINNYA"/>
    <s v="GUP"/>
    <s v="NON GAJI"/>
    <x v="1260"/>
    <x v="1270"/>
    <s v="0024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05"/>
    <n v="600000"/>
    <x v="42"/>
    <x v="18"/>
    <x v="42"/>
    <x v="17"/>
    <x v="68"/>
    <s v="04203/KW/626402/2022"/>
    <x v="18"/>
    <s v="04271/PB/626402/2022"/>
    <x v="168"/>
    <x v="18"/>
    <s v="Belanja Barang Operasional"/>
    <s v="BELANJA PEMELIHARAAN"/>
    <s v="GUP"/>
    <s v="NON GAJI"/>
    <x v="1261"/>
    <x v="1271"/>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6"/>
    <n v="2262000"/>
    <x v="42"/>
    <x v="18"/>
    <x v="42"/>
    <x v="17"/>
    <x v="68"/>
    <s v="04196/KW/626402/2022"/>
    <x v="18"/>
    <s v="04263/PB/626402/2022"/>
    <x v="169"/>
    <x v="18"/>
    <s v="Belanja Barang Operasional"/>
    <s v="KEPERLUAN PERKANTORAN"/>
    <s v="GUP"/>
    <s v="NON GAJI"/>
    <x v="1262"/>
    <x v="1272"/>
    <s v="00251/UM/626402/2022"/>
    <n v="224162"/>
    <m/>
    <n v="30568"/>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07"/>
    <n v="6326000"/>
    <x v="42"/>
    <x v="18"/>
    <x v="42"/>
    <x v="17"/>
    <x v="68"/>
    <s v="04202/KW/626402/2022"/>
    <x v="18"/>
    <s v="04270/PB/626402/2022"/>
    <x v="168"/>
    <x v="18"/>
    <s v="Belanja Barang Operasional"/>
    <s v="BELANJA PEMELIHARAAN"/>
    <s v="GUP"/>
    <s v="NON GAJI"/>
    <x v="1263"/>
    <x v="1273"/>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08"/>
    <n v="1589000"/>
    <x v="42"/>
    <x v="18"/>
    <x v="42"/>
    <x v="17"/>
    <x v="68"/>
    <s v="04197/KW/626402/2022"/>
    <x v="18"/>
    <s v="04264/PB/626402/2022"/>
    <x v="169"/>
    <x v="18"/>
    <s v="Belanja Barang Operasional"/>
    <s v="KEPERLUAN PERKANTORAN"/>
    <s v="GUP"/>
    <s v="NON GAJI"/>
    <x v="1264"/>
    <x v="1274"/>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09"/>
    <n v="2000000"/>
    <x v="42"/>
    <x v="18"/>
    <x v="42"/>
    <x v="17"/>
    <x v="68"/>
    <s v="04201/KW/626402/2022"/>
    <x v="18"/>
    <s v="04269/PB/626402/2022"/>
    <x v="168"/>
    <x v="18"/>
    <s v="Belanja Barang Operasional"/>
    <s v="BELANJA PEMELIHARAAN"/>
    <s v="GUP"/>
    <s v="NON GAJI"/>
    <x v="1265"/>
    <x v="1275"/>
    <s v="0025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0"/>
    <n v="1300000"/>
    <x v="42"/>
    <x v="18"/>
    <x v="42"/>
    <x v="17"/>
    <x v="68"/>
    <s v="04200/KW/626402/2022"/>
    <x v="18"/>
    <s v="04267/PB/626402/2022"/>
    <x v="166"/>
    <x v="18"/>
    <s v="Belanja Barang Operasional"/>
    <s v="BELANJA PEMELIHARAAN"/>
    <s v="GUP"/>
    <s v="NON GAJI"/>
    <x v="1266"/>
    <x v="1276"/>
    <s v="00251/UM/626402/2022"/>
    <m/>
    <m/>
    <m/>
    <n v="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11"/>
    <n v="3574000"/>
    <x v="42"/>
    <x v="18"/>
    <x v="42"/>
    <x v="17"/>
    <x v="68"/>
    <s v="04199/KW/626402/2022"/>
    <x v="18"/>
    <s v="04266/PB/626402/2022"/>
    <x v="136"/>
    <x v="18"/>
    <s v="Belanja Barang Operasional"/>
    <s v="BELANJA PEMELIHARAAN"/>
    <s v="GUP"/>
    <s v="NON GAJI"/>
    <x v="1267"/>
    <x v="1277"/>
    <s v="0025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212"/>
    <n v="76000"/>
    <x v="42"/>
    <x v="18"/>
    <x v="42"/>
    <x v="17"/>
    <x v="68"/>
    <s v="04198/KW/626402/2022"/>
    <x v="18"/>
    <s v="04265/PB/626402/2022"/>
    <x v="167"/>
    <x v="18"/>
    <s v="Belanja Barang Operasional"/>
    <s v="PENGIRIMAN SURAT DINAS POS PUSAT"/>
    <s v="GUP"/>
    <s v="NON GAJI"/>
    <x v="1268"/>
    <x v="1278"/>
    <s v="0025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213"/>
    <n v="2134000"/>
    <x v="42"/>
    <x v="18"/>
    <x v="42"/>
    <x v="17"/>
    <x v="69"/>
    <s v="04193/KW/626402/2022"/>
    <x v="18"/>
    <s v="04260/PB/626402/2022"/>
    <x v="161"/>
    <x v="18"/>
    <s v="Belanja Barang Non Operasional"/>
    <s v="PERJALANAN DINAS"/>
    <s v="GUP"/>
    <s v="NON GAJI"/>
    <x v="1269"/>
    <x v="1279"/>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214"/>
    <n v="3816500"/>
    <x v="42"/>
    <x v="18"/>
    <x v="42"/>
    <x v="17"/>
    <x v="69"/>
    <s v="04192/KW/626402/2022"/>
    <x v="18"/>
    <s v="04259/PB/626402/2022"/>
    <x v="160"/>
    <x v="18"/>
    <s v="Belanja Barang Non Operasional"/>
    <s v="PERJALANAN DINAS"/>
    <s v="GUP"/>
    <s v="NON GAJI"/>
    <x v="1270"/>
    <x v="1280"/>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15"/>
    <n v="47730"/>
    <x v="42"/>
    <x v="18"/>
    <x v="42"/>
    <x v="17"/>
    <x v="70"/>
    <s v="04190/KW/626402/2022"/>
    <x v="18"/>
    <s v="04257/PB/626402/2022"/>
    <x v="158"/>
    <x v="18"/>
    <s v="Belanja Barang Non Operasional"/>
    <s v="NON OPS LAINNYA"/>
    <s v="GUP"/>
    <s v="NON GAJI"/>
    <x v="1271"/>
    <x v="1281"/>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16"/>
    <n v="318197"/>
    <x v="42"/>
    <x v="18"/>
    <x v="42"/>
    <x v="17"/>
    <x v="70"/>
    <s v="04189/KW/626402/2022"/>
    <x v="18"/>
    <s v="04256/PB/626402/2022"/>
    <x v="162"/>
    <x v="18"/>
    <s v="Belanja Barang Non Operasional"/>
    <s v="NON OPS LAINNYA"/>
    <s v="GUP"/>
    <s v="NON GAJI"/>
    <x v="1272"/>
    <x v="1282"/>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7"/>
    <n v="360000"/>
    <x v="42"/>
    <x v="18"/>
    <x v="42"/>
    <x v="17"/>
    <x v="70"/>
    <s v="04166/KW/626402/2022"/>
    <x v="18"/>
    <s v="04255/PB/626402/2022"/>
    <x v="170"/>
    <x v="18"/>
    <s v="Belanja Barang Non Operasional"/>
    <s v="BELANJA BAHAN"/>
    <s v="GUP"/>
    <s v="NON GAJI"/>
    <x v="1273"/>
    <x v="1283"/>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8"/>
    <n v="360000"/>
    <x v="42"/>
    <x v="18"/>
    <x v="42"/>
    <x v="17"/>
    <x v="70"/>
    <s v="04165/KW/626402/2022"/>
    <x v="18"/>
    <s v="04254/PB/626402/2022"/>
    <x v="169"/>
    <x v="18"/>
    <s v="Belanja Barang Non Operasional"/>
    <s v="BELANJA BAHAN"/>
    <s v="GUP"/>
    <s v="NON GAJI"/>
    <x v="1274"/>
    <x v="1284"/>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19"/>
    <n v="360000"/>
    <x v="42"/>
    <x v="18"/>
    <x v="42"/>
    <x v="17"/>
    <x v="70"/>
    <s v="04164/KW/626402/2022"/>
    <x v="18"/>
    <s v="04253/PB/626402/2022"/>
    <x v="162"/>
    <x v="18"/>
    <s v="Belanja Barang Non Operasional"/>
    <s v="BELANJA BAHAN"/>
    <s v="GUP"/>
    <s v="NON GAJI"/>
    <x v="1275"/>
    <x v="1285"/>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0"/>
    <n v="330000"/>
    <x v="42"/>
    <x v="18"/>
    <x v="42"/>
    <x v="17"/>
    <x v="70"/>
    <s v="04169/KW/626402/2022"/>
    <x v="18"/>
    <s v="04252/PB/626402/2022"/>
    <x v="166"/>
    <x v="18"/>
    <s v="Belanja Barang Non Operasional"/>
    <s v="BELANJA BAHAN"/>
    <s v="GUP"/>
    <s v="NON GAJI"/>
    <x v="1276"/>
    <x v="1286"/>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1"/>
    <n v="330000"/>
    <x v="42"/>
    <x v="18"/>
    <x v="42"/>
    <x v="17"/>
    <x v="70"/>
    <s v="04168/KW/626402/2022"/>
    <x v="18"/>
    <s v="04251/PB/626402/2022"/>
    <x v="164"/>
    <x v="18"/>
    <s v="Belanja Barang Non Operasional"/>
    <s v="BELANJA BAHAN"/>
    <s v="GUP"/>
    <s v="NON GAJI"/>
    <x v="1277"/>
    <x v="1287"/>
    <s v="0024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22"/>
    <n v="330000"/>
    <x v="42"/>
    <x v="18"/>
    <x v="42"/>
    <x v="17"/>
    <x v="70"/>
    <s v="04167/KW/626402/2022"/>
    <x v="18"/>
    <s v="04250/PB/626402/2022"/>
    <x v="161"/>
    <x v="18"/>
    <s v="Belanja Barang Non Operasional"/>
    <s v="BELANJA BAHAN"/>
    <s v="GUP"/>
    <s v="NON GAJI"/>
    <x v="1278"/>
    <x v="1288"/>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3"/>
    <n v="595000"/>
    <x v="42"/>
    <x v="18"/>
    <x v="42"/>
    <x v="17"/>
    <x v="69"/>
    <s v="04188/KW/626402/2022"/>
    <x v="18"/>
    <s v="04249/PB/626402/2022"/>
    <x v="146"/>
    <x v="18"/>
    <s v="Belanja Barang Non Operasional"/>
    <s v="PERJALANAN DINAS"/>
    <s v="GUP"/>
    <s v="NON GAJI"/>
    <x v="1279"/>
    <x v="1289"/>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4"/>
    <n v="390000"/>
    <x v="42"/>
    <x v="18"/>
    <x v="42"/>
    <x v="17"/>
    <x v="69"/>
    <s v="04187/KW/626402/2022"/>
    <x v="18"/>
    <s v="04248/PB/626402/2022"/>
    <x v="146"/>
    <x v="18"/>
    <s v="Belanja Barang Non Operasional"/>
    <s v="PERJALANAN DINAS"/>
    <s v="GUP"/>
    <s v="NON GAJI"/>
    <x v="1280"/>
    <x v="1290"/>
    <s v="00249/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225"/>
    <n v="1977930"/>
    <x v="42"/>
    <x v="18"/>
    <x v="42"/>
    <x v="17"/>
    <x v="69"/>
    <s v="04186/KW/626402/2022"/>
    <x v="18"/>
    <s v="04247/PB/626402/2022"/>
    <x v="136"/>
    <x v="18"/>
    <s v="Belanja Barang Non Operasional"/>
    <s v="PERJALANAN DINAS"/>
    <s v="GUP"/>
    <s v="NON GAJI"/>
    <x v="1281"/>
    <x v="1291"/>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6"/>
    <n v="1744800"/>
    <x v="42"/>
    <x v="18"/>
    <x v="42"/>
    <x v="17"/>
    <x v="69"/>
    <s v="04185/KW/626402/2022"/>
    <x v="18"/>
    <s v="04246/PB/626402/2022"/>
    <x v="154"/>
    <x v="18"/>
    <s v="Belanja Barang Non Operasional"/>
    <s v="PERJALANAN DINAS"/>
    <s v="GUP"/>
    <s v="NON GAJI"/>
    <x v="1282"/>
    <x v="1292"/>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7"/>
    <n v="4385400"/>
    <x v="42"/>
    <x v="18"/>
    <x v="42"/>
    <x v="17"/>
    <x v="69"/>
    <s v="04184/KW/626402/2022"/>
    <x v="18"/>
    <s v="04245/PB/626402/2022"/>
    <x v="157"/>
    <x v="18"/>
    <s v="Belanja Barang Non Operasional"/>
    <s v="PERJALANAN DINAS"/>
    <s v="GUP"/>
    <s v="NON GAJI"/>
    <x v="1283"/>
    <x v="1293"/>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8"/>
    <n v="3173500"/>
    <x v="42"/>
    <x v="18"/>
    <x v="42"/>
    <x v="17"/>
    <x v="69"/>
    <s v="04183/KW/626402/2022"/>
    <x v="18"/>
    <s v="04244/PB/626402/2022"/>
    <x v="146"/>
    <x v="18"/>
    <s v="Belanja Barang Non Operasional"/>
    <s v="PERJALANAN DINAS"/>
    <s v="GUP"/>
    <s v="NON GAJI"/>
    <x v="1284"/>
    <x v="1294"/>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29"/>
    <n v="3199500"/>
    <x v="42"/>
    <x v="18"/>
    <x v="42"/>
    <x v="17"/>
    <x v="69"/>
    <s v="04182/KW/626402/2022"/>
    <x v="18"/>
    <s v="04243/PB/626402/2022"/>
    <x v="152"/>
    <x v="18"/>
    <s v="Belanja Barang Non Operasional"/>
    <s v="PERJALANAN DINAS"/>
    <s v="GUP"/>
    <s v="NON GAJI"/>
    <x v="1285"/>
    <x v="1295"/>
    <s v="00249/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30"/>
    <n v="2384500"/>
    <x v="42"/>
    <x v="18"/>
    <x v="42"/>
    <x v="17"/>
    <x v="69"/>
    <s v="04181/KW/626402/2022"/>
    <x v="18"/>
    <s v="04242/PB/626402/2022"/>
    <x v="148"/>
    <x v="18"/>
    <s v="Belanja Barang Non Operasional"/>
    <s v="PERJALANAN DINAS"/>
    <s v="GUP"/>
    <s v="NON GAJI"/>
    <x v="1286"/>
    <x v="1296"/>
    <s v="00249/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231"/>
    <n v="440000"/>
    <x v="42"/>
    <x v="18"/>
    <x v="42"/>
    <x v="17"/>
    <x v="70"/>
    <s v="04180/KW/626402/2022"/>
    <x v="18"/>
    <s v="04241/PB/626402/2022"/>
    <x v="160"/>
    <x v="18"/>
    <s v="Belanja Barang Non Operasional"/>
    <s v="BELANJA BAHAN"/>
    <s v="GUP"/>
    <s v="NON GAJI"/>
    <x v="1287"/>
    <x v="1297"/>
    <s v="00249/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232"/>
    <n v="1080000"/>
    <x v="43"/>
    <x v="19"/>
    <x v="43"/>
    <x v="18"/>
    <x v="71"/>
    <s v="04278/KW/626402/2022"/>
    <x v="19"/>
    <s v="04347/PB/626402/2022"/>
    <x v="171"/>
    <x v="19"/>
    <s v="Belanja Barang Non Operasional"/>
    <s v="PERJALANAN DINAS"/>
    <s v="GUP"/>
    <s v="NON GAJI"/>
    <x v="1288"/>
    <x v="1298"/>
    <s v="00270/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3"/>
    <n v="1125000"/>
    <x v="43"/>
    <x v="19"/>
    <x v="43"/>
    <x v="18"/>
    <x v="71"/>
    <s v="04287/KW/626402/2022"/>
    <x v="19"/>
    <s v="04356/PB/626402/2022"/>
    <x v="171"/>
    <x v="19"/>
    <s v="Belanja Barang Non Operasional"/>
    <s v="BELANJA BAHAN"/>
    <s v="GUP"/>
    <s v="NON GAJI"/>
    <x v="1289"/>
    <x v="1299"/>
    <s v="00269/UM/626402/2022"/>
    <m/>
    <m/>
    <m/>
    <n v="45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234"/>
    <n v="3000000"/>
    <x v="43"/>
    <x v="19"/>
    <x v="43"/>
    <x v="18"/>
    <x v="72"/>
    <s v="04315/KW/626402/2022"/>
    <x v="19"/>
    <s v="04439/PB/626402/2022"/>
    <x v="164"/>
    <x v="19"/>
    <s v="Belanja Barang Operasional"/>
    <s v="BELANJA PEMELIHARAAN"/>
    <s v="GUP"/>
    <s v="NON GAJI"/>
    <x v="1290"/>
    <x v="1300"/>
    <s v="00271/UM/626402/2022"/>
    <n v="297297"/>
    <m/>
    <m/>
    <n v="54054"/>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5"/>
    <n v="330000"/>
    <x v="43"/>
    <x v="19"/>
    <x v="43"/>
    <x v="18"/>
    <x v="71"/>
    <s v="04283/KW/626402/2022"/>
    <x v="19"/>
    <s v="04352/PB/626402/2022"/>
    <x v="168"/>
    <x v="19"/>
    <s v="Belanja Barang Non Operasional"/>
    <s v="BELANJA BAHAN"/>
    <s v="GUP"/>
    <s v="NON GAJI"/>
    <x v="1291"/>
    <x v="1301"/>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36"/>
    <n v="1400000"/>
    <x v="43"/>
    <x v="19"/>
    <x v="43"/>
    <x v="18"/>
    <x v="72"/>
    <s v="04311/KW/626402/2022"/>
    <x v="19"/>
    <s v="04436/PB/626402/2022"/>
    <x v="172"/>
    <x v="19"/>
    <s v="Belanja Barang Operasional"/>
    <s v="BELANJA PEMELIHARAAN"/>
    <s v="GUP"/>
    <s v="NON GAJI"/>
    <x v="1292"/>
    <x v="1302"/>
    <s v="00271/UM/626402/2022"/>
    <m/>
    <m/>
    <m/>
    <n v="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7"/>
    <n v="80000"/>
    <x v="43"/>
    <x v="19"/>
    <x v="43"/>
    <x v="18"/>
    <x v="72"/>
    <s v="04295/KW/626402/2022"/>
    <x v="19"/>
    <s v="04426/PB/626402/2022"/>
    <x v="150"/>
    <x v="19"/>
    <s v="Belanja Barang Operasional"/>
    <s v="KEPERLUAN PERKANTORAN"/>
    <s v="GUP"/>
    <s v="NON GAJI"/>
    <x v="1293"/>
    <x v="1303"/>
    <s v="00271/UM/626402/2022"/>
    <m/>
    <m/>
    <m/>
    <n v="32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38"/>
    <n v="795000"/>
    <x v="43"/>
    <x v="19"/>
    <x v="43"/>
    <x v="18"/>
    <x v="71"/>
    <s v="04284/KW/626402/2022"/>
    <x v="19"/>
    <s v="04353/PB/626402/2022"/>
    <x v="168"/>
    <x v="19"/>
    <s v="Belanja Barang Non Operasional"/>
    <s v="BELANJA BAHAN"/>
    <s v="GUP"/>
    <s v="NON GAJI"/>
    <x v="1294"/>
    <x v="130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39"/>
    <n v="135000"/>
    <x v="43"/>
    <x v="19"/>
    <x v="43"/>
    <x v="18"/>
    <x v="72"/>
    <s v="04296/KW/626402/2022"/>
    <x v="19"/>
    <s v="04427/PB/626402/2022"/>
    <x v="170"/>
    <x v="19"/>
    <s v="Belanja Barang Operasional"/>
    <s v="KEPERLUAN PERKANTORAN"/>
    <s v="GUP"/>
    <s v="NON GAJI"/>
    <x v="1295"/>
    <x v="1305"/>
    <s v="00271/UM/626402/2022"/>
    <m/>
    <m/>
    <m/>
    <n v="5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0"/>
    <n v="410000"/>
    <x v="43"/>
    <x v="19"/>
    <x v="43"/>
    <x v="18"/>
    <x v="72"/>
    <s v="04304/KW/626402/2022"/>
    <x v="19"/>
    <s v="04433/PB/626402/2022"/>
    <x v="164"/>
    <x v="19"/>
    <s v="Belanja Barang Operasional"/>
    <s v="BELANJA PEMELIHARAAN"/>
    <s v="GUP"/>
    <s v="NON GAJI"/>
    <x v="1296"/>
    <x v="1306"/>
    <s v="00271/UM/626402/2022"/>
    <m/>
    <m/>
    <m/>
    <n v="4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1"/>
    <n v="792000"/>
    <x v="43"/>
    <x v="19"/>
    <x v="43"/>
    <x v="18"/>
    <x v="71"/>
    <s v="04285/KW/626402/2022"/>
    <x v="19"/>
    <s v="04354/PB/626402/2022"/>
    <x v="172"/>
    <x v="19"/>
    <s v="Belanja Barang Non Operasional"/>
    <s v="BELANJA BAHAN"/>
    <s v="GUP"/>
    <s v="NON GAJI"/>
    <x v="1297"/>
    <x v="1307"/>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2"/>
    <n v="300000"/>
    <x v="43"/>
    <x v="19"/>
    <x v="43"/>
    <x v="18"/>
    <x v="72"/>
    <s v="04303/KW/626402/2022"/>
    <x v="19"/>
    <s v="04430/PB/626402/2022"/>
    <x v="161"/>
    <x v="19"/>
    <s v="Belanja Barang Operasional"/>
    <s v="BELANJA PEMELIHARAAN"/>
    <s v="GUP"/>
    <s v="NON GAJI"/>
    <x v="1298"/>
    <x v="1308"/>
    <s v="00271/UM/626402/2022"/>
    <m/>
    <m/>
    <m/>
    <n v="12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243"/>
    <n v="748000"/>
    <x v="43"/>
    <x v="19"/>
    <x v="43"/>
    <x v="18"/>
    <x v="71"/>
    <s v="04286/KW/626402/2022"/>
    <x v="19"/>
    <s v="04355/PB/626402/2022"/>
    <x v="173"/>
    <x v="19"/>
    <s v="Belanja Barang Non Operasional"/>
    <s v="BELANJA BAHAN"/>
    <s v="GUP"/>
    <s v="NON GAJI"/>
    <x v="1299"/>
    <x v="1309"/>
    <s v="0026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4"/>
    <n v="598500"/>
    <x v="43"/>
    <x v="19"/>
    <x v="43"/>
    <x v="18"/>
    <x v="72"/>
    <s v="04312/KW/626402/2022"/>
    <x v="19"/>
    <s v="04424/PB/626402/2022"/>
    <x v="173"/>
    <x v="19"/>
    <s v="Belanja Barang Non Operasional"/>
    <s v="PERJALANAN DINAS"/>
    <s v="GUP"/>
    <s v="NON GAJI"/>
    <x v="1300"/>
    <x v="1310"/>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245"/>
    <n v="210000"/>
    <x v="43"/>
    <x v="19"/>
    <x v="43"/>
    <x v="18"/>
    <x v="72"/>
    <s v="04313/KW/626402/2022"/>
    <x v="19"/>
    <s v="04425/PB/626402/2022"/>
    <x v="173"/>
    <x v="19"/>
    <s v="Belanja Barang Non Operasional"/>
    <s v="PERJALANAN DINAS"/>
    <s v="GUP"/>
    <s v="NON GAJI"/>
    <x v="1301"/>
    <x v="1311"/>
    <s v="0027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6"/>
    <n v="440000"/>
    <x v="43"/>
    <x v="19"/>
    <x v="43"/>
    <x v="18"/>
    <x v="72"/>
    <s v="04288/KW/626402/2022"/>
    <x v="19"/>
    <s v="04357/PB/626402/2022"/>
    <x v="174"/>
    <x v="19"/>
    <s v="Belanja Barang Non Operasional"/>
    <s v="NON OPS LAINNYA"/>
    <s v="GUP"/>
    <s v="NON GAJI"/>
    <x v="1302"/>
    <x v="1312"/>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247"/>
    <n v="572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4"/>
    <s v="000588"/>
    <x v="1247"/>
    <n v="2160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247"/>
    <n v="2055000"/>
    <x v="43"/>
    <x v="19"/>
    <x v="43"/>
    <x v="18"/>
    <x v="72"/>
    <s v="04310/KW/626402/2022"/>
    <x v="19"/>
    <s v="04408/PB/626402/2022"/>
    <x v="175"/>
    <x v="19"/>
    <s v="Belanja Barang Operasional"/>
    <s v="BELANJA PEMELIHARAAN"/>
    <s v="GUP"/>
    <s v="NON GAJI"/>
    <x v="1303"/>
    <x v="1313"/>
    <s v="00271/UM/626402/2022"/>
    <n v="984550"/>
    <m/>
    <m/>
    <n v="179009"/>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248"/>
    <n v="462000"/>
    <x v="43"/>
    <x v="19"/>
    <x v="43"/>
    <x v="18"/>
    <x v="72"/>
    <s v="04289/KW/626402/2022"/>
    <x v="19"/>
    <s v="04358/PB/626402/2022"/>
    <x v="162"/>
    <x v="19"/>
    <s v="Belanja Barang Non Operasional"/>
    <s v="NON OPS LAINNYA"/>
    <s v="GUP"/>
    <s v="NON GAJI"/>
    <x v="1304"/>
    <x v="1314"/>
    <s v="0026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49"/>
    <n v="2805000"/>
    <x v="43"/>
    <x v="19"/>
    <x v="43"/>
    <x v="18"/>
    <x v="72"/>
    <s v="04309/KW/626402/2022"/>
    <x v="19"/>
    <s v="04405/PB/626402/2022"/>
    <x v="176"/>
    <x v="19"/>
    <s v="Belanja Barang Operasional"/>
    <s v="BELANJA PEMELIHARAAN"/>
    <s v="GUP"/>
    <s v="NON GAJI"/>
    <x v="1305"/>
    <x v="1315"/>
    <s v="00271/UM/626402/2022"/>
    <m/>
    <m/>
    <m/>
    <n v="3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0"/>
    <n v="6115000"/>
    <x v="43"/>
    <x v="19"/>
    <x v="43"/>
    <x v="18"/>
    <x v="72"/>
    <s v="04290/KW/626402/2022"/>
    <x v="19"/>
    <s v="04378/PB/626402/2022"/>
    <x v="169"/>
    <x v="19"/>
    <s v="Belanja Barang Operasional"/>
    <s v="KEPERLUAN PERKANTORAN"/>
    <s v="GUP"/>
    <s v="NON GAJI"/>
    <x v="1306"/>
    <x v="1316"/>
    <s v="00271/UM/626402/2022"/>
    <n v="605991"/>
    <m/>
    <n v="82635"/>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1"/>
    <n v="6235000"/>
    <x v="43"/>
    <x v="19"/>
    <x v="43"/>
    <x v="18"/>
    <x v="72"/>
    <s v="04308/KW/626402/2022"/>
    <x v="19"/>
    <s v="04402/PB/626402/2022"/>
    <x v="177"/>
    <x v="19"/>
    <s v="Belanja Barang Operasional"/>
    <s v="BELANJA PEMELIHARAAN"/>
    <s v="GUP"/>
    <s v="NON GAJI"/>
    <x v="1307"/>
    <x v="1317"/>
    <s v="00271/UM/626402/2022"/>
    <m/>
    <m/>
    <m/>
    <n v="17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52"/>
    <n v="785000"/>
    <x v="43"/>
    <x v="19"/>
    <x v="43"/>
    <x v="18"/>
    <x v="72"/>
    <s v="04291/KW/626402/2022"/>
    <x v="19"/>
    <s v="04379/PB/626402/2022"/>
    <x v="167"/>
    <x v="19"/>
    <s v="Belanja Barang Operasional"/>
    <s v="KEPERLUAN PERKANTORAN"/>
    <s v="GUP"/>
    <s v="NON GAJI"/>
    <x v="1308"/>
    <x v="131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3"/>
    <n v="4875000"/>
    <x v="43"/>
    <x v="19"/>
    <x v="43"/>
    <x v="18"/>
    <x v="72"/>
    <s v="04307/KW/626402/2022"/>
    <x v="19"/>
    <s v="04399/PB/626402/2022"/>
    <x v="173"/>
    <x v="19"/>
    <s v="Belanja Barang Operasional"/>
    <s v="BELANJA PEMELIHARAAN"/>
    <s v="GUP"/>
    <s v="NON GAJI"/>
    <x v="1309"/>
    <x v="1319"/>
    <s v="00271/UM/626402/2022"/>
    <m/>
    <m/>
    <m/>
    <n v="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4"/>
    <n v="308000"/>
    <x v="43"/>
    <x v="19"/>
    <x v="43"/>
    <x v="18"/>
    <x v="72"/>
    <s v="04292/KW/626402/2022"/>
    <x v="19"/>
    <s v="04380/PB/626402/2022"/>
    <x v="166"/>
    <x v="19"/>
    <s v="Belanja Barang Operasional"/>
    <s v="KEPERLUAN PERKANTORAN"/>
    <s v="GUP"/>
    <s v="NON GAJI"/>
    <x v="1310"/>
    <x v="1320"/>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5"/>
    <n v="495000"/>
    <x v="43"/>
    <x v="19"/>
    <x v="43"/>
    <x v="18"/>
    <x v="72"/>
    <s v="04306/KW/626402/2022"/>
    <x v="19"/>
    <s v="04397/PB/626402/2022"/>
    <x v="168"/>
    <x v="19"/>
    <s v="Belanja Barang Operasional"/>
    <s v="BELANJA PEMELIHARAAN"/>
    <s v="GUP"/>
    <s v="NON GAJI"/>
    <x v="1311"/>
    <x v="1321"/>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6"/>
    <n v="1058000"/>
    <x v="43"/>
    <x v="19"/>
    <x v="43"/>
    <x v="18"/>
    <x v="72"/>
    <s v="04293/KW/626402/2022"/>
    <x v="19"/>
    <s v="04381/PB/626402/2022"/>
    <x v="167"/>
    <x v="19"/>
    <s v="Belanja Barang Operasional"/>
    <s v="KEPERLUAN PERKANTORAN"/>
    <s v="GUP"/>
    <s v="NON GAJI"/>
    <x v="1312"/>
    <x v="1322"/>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57"/>
    <n v="14365000"/>
    <x v="43"/>
    <x v="19"/>
    <x v="43"/>
    <x v="18"/>
    <x v="72"/>
    <s v="04305/KW/626402/2022"/>
    <x v="19"/>
    <s v="04395/PB/626402/2022"/>
    <x v="178"/>
    <x v="19"/>
    <s v="Belanja Barang Operasional"/>
    <s v="BELANJA PEMELIHARAAN"/>
    <s v="GUP"/>
    <s v="NON GAJI"/>
    <x v="1313"/>
    <x v="1323"/>
    <s v="00271/UM/626402/2022"/>
    <n v="1423559"/>
    <m/>
    <m/>
    <n v="25882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58"/>
    <n v="1058000"/>
    <x v="43"/>
    <x v="19"/>
    <x v="43"/>
    <x v="18"/>
    <x v="72"/>
    <s v="04294/KW/626402/2022"/>
    <x v="19"/>
    <s v="04382/PB/626402/2022"/>
    <x v="179"/>
    <x v="19"/>
    <s v="Belanja Barang Operasional"/>
    <s v="KEPERLUAN PERKANTORAN"/>
    <s v="GUP"/>
    <s v="NON GAJI"/>
    <x v="1314"/>
    <x v="1324"/>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59"/>
    <n v="800000"/>
    <x v="43"/>
    <x v="19"/>
    <x v="43"/>
    <x v="18"/>
    <x v="72"/>
    <s v="04314/KW/626402/2022"/>
    <x v="19"/>
    <s v="04393/PB/626402/2022"/>
    <x v="162"/>
    <x v="19"/>
    <s v="Belanja Barang Operasional"/>
    <s v="BELANJA PEMELIHARAAN"/>
    <s v="GUP"/>
    <s v="NON GAJI"/>
    <x v="1315"/>
    <x v="1325"/>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0"/>
    <n v="920000"/>
    <x v="43"/>
    <x v="19"/>
    <x v="43"/>
    <x v="18"/>
    <x v="72"/>
    <s v="04297/KW/626402/2022"/>
    <x v="19"/>
    <s v="04383/PB/626402/2022"/>
    <x v="179"/>
    <x v="19"/>
    <s v="Belanja Barang Operasional"/>
    <s v="KEPERLUAN PERKANTORAN"/>
    <s v="GUP"/>
    <s v="NON GAJI"/>
    <x v="1316"/>
    <x v="1326"/>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1"/>
    <n v="502027"/>
    <x v="43"/>
    <x v="19"/>
    <x v="43"/>
    <x v="18"/>
    <x v="72"/>
    <s v="04302/KW/626402/2022"/>
    <x v="19"/>
    <s v="04392/PB/626402/2022"/>
    <x v="180"/>
    <x v="19"/>
    <s v="Belanja Barang Operasional"/>
    <s v="KEPERLUAN PERKANTORAN"/>
    <s v="GUP"/>
    <s v="NON GAJI"/>
    <x v="1317"/>
    <x v="1327"/>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262"/>
    <n v="920000"/>
    <x v="43"/>
    <x v="19"/>
    <x v="43"/>
    <x v="18"/>
    <x v="72"/>
    <s v="04298/KW/626402/2022"/>
    <x v="19"/>
    <s v="04384/PB/626402/2022"/>
    <x v="168"/>
    <x v="19"/>
    <s v="Belanja Barang Operasional"/>
    <s v="KEPERLUAN PERKANTORAN"/>
    <s v="GUP"/>
    <s v="NON GAJI"/>
    <x v="1318"/>
    <x v="1328"/>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263"/>
    <n v="288600"/>
    <x v="43"/>
    <x v="19"/>
    <x v="43"/>
    <x v="18"/>
    <x v="72"/>
    <s v="04301/KW/626402/2022"/>
    <x v="19"/>
    <s v="04391/PB/626402/2022"/>
    <x v="168"/>
    <x v="19"/>
    <s v="Belanja Barang Operasional"/>
    <s v="KEPERLUAN PERKANTORAN"/>
    <s v="GUP"/>
    <s v="NON GAJI"/>
    <x v="1319"/>
    <x v="1329"/>
    <s v="0027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4"/>
    <n v="2982500"/>
    <x v="43"/>
    <x v="19"/>
    <x v="43"/>
    <x v="18"/>
    <x v="72"/>
    <s v="04299/KW/626402/2022"/>
    <x v="19"/>
    <s v="04385/PB/626402/2022"/>
    <x v="181"/>
    <x v="19"/>
    <s v="Belanja Barang Operasional"/>
    <s v="KEPERLUAN PERKANTORAN"/>
    <s v="GUP"/>
    <s v="NON GAJI"/>
    <x v="1320"/>
    <x v="1330"/>
    <s v="00271/UM/626402/2022"/>
    <n v="295563"/>
    <m/>
    <n v="40304"/>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265"/>
    <n v="1750000"/>
    <x v="43"/>
    <x v="19"/>
    <x v="43"/>
    <x v="18"/>
    <x v="72"/>
    <s v="04300/KW/626402/2022"/>
    <x v="19"/>
    <s v="04388/PB/626402/2022"/>
    <x v="182"/>
    <x v="19"/>
    <s v="Belanja Barang Operasional"/>
    <s v="KEPERLUAN PERKANTORAN"/>
    <s v="GUP"/>
    <s v="NON GAJI"/>
    <x v="1321"/>
    <x v="1331"/>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6"/>
    <n v="3288000"/>
    <x v="43"/>
    <x v="19"/>
    <x v="43"/>
    <x v="18"/>
    <x v="73"/>
    <s v="04282/KW/626402/2022"/>
    <x v="19"/>
    <s v="04351/PB/626402/2022"/>
    <x v="150"/>
    <x v="19"/>
    <s v="Belanja Barang Non Operasional"/>
    <s v="PERJALANAN DINAS"/>
    <s v="GUP"/>
    <s v="NON GAJI"/>
    <x v="1322"/>
    <x v="1332"/>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7"/>
    <n v="10313600"/>
    <x v="43"/>
    <x v="19"/>
    <x v="43"/>
    <x v="18"/>
    <x v="73"/>
    <s v="04281/KW/626402/2022"/>
    <x v="19"/>
    <s v="04350/PB/626402/2022"/>
    <x v="150"/>
    <x v="19"/>
    <s v="Belanja Barang Non Operasional"/>
    <s v="PERJALANAN DINAS"/>
    <s v="GUP"/>
    <s v="NON GAJI"/>
    <x v="1323"/>
    <x v="1333"/>
    <s v="00268/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68"/>
    <n v="560000"/>
    <x v="43"/>
    <x v="19"/>
    <x v="43"/>
    <x v="18"/>
    <x v="73"/>
    <s v="04280/KW/626402/2022"/>
    <x v="19"/>
    <s v="04349/PB/626402/2022"/>
    <x v="150"/>
    <x v="19"/>
    <s v="Belanja Barang Non Operasional"/>
    <s v="PERJALANAN DINAS"/>
    <s v="GUP"/>
    <s v="NON GAJI"/>
    <x v="1324"/>
    <x v="1334"/>
    <s v="00268/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B. Penyusunan Program dan Anggaran Lingkup Pusdik KP"/>
    <s v="524111. Belanja Perjalanan Dinas Biasa"/>
    <x v="54"/>
    <x v="0"/>
    <x v="0"/>
    <x v="1"/>
    <x v="51"/>
    <s v="001172"/>
    <x v="1269"/>
    <n v="1100000"/>
    <x v="43"/>
    <x v="19"/>
    <x v="43"/>
    <x v="18"/>
    <x v="74"/>
    <s v="04277/KW/626402/2022"/>
    <x v="20"/>
    <s v="04346/PB/626402/2022"/>
    <x v="183"/>
    <x v="19"/>
    <s v="Belanja Barang Non Operasional"/>
    <s v="PERJALANAN DINAS"/>
    <s v="GUP"/>
    <s v="NON GAJI"/>
    <x v="1325"/>
    <x v="1335"/>
    <s v="0027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270"/>
    <n v="9242400"/>
    <x v="43"/>
    <x v="19"/>
    <x v="43"/>
    <x v="18"/>
    <x v="73"/>
    <s v="04279/KW/626402/2022"/>
    <x v="19"/>
    <s v="04348/PB/626402/2022"/>
    <x v="150"/>
    <x v="19"/>
    <s v="Belanja Barang Non Operasional"/>
    <s v="PERJALANAN DINAS"/>
    <s v="GUP"/>
    <s v="NON GAJI"/>
    <x v="1326"/>
    <x v="1336"/>
    <s v="0026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1"/>
    <n v="1463600"/>
    <x v="44"/>
    <x v="20"/>
    <x v="44"/>
    <x v="19"/>
    <x v="75"/>
    <s v="04469/KW/626402/2022"/>
    <x v="21"/>
    <s v="04536/PB/626402/2022"/>
    <x v="184"/>
    <x v="20"/>
    <s v="Belanja Barang Operasional"/>
    <s v="KEPERLUAN PERKANTORAN"/>
    <s v="GUP"/>
    <s v="NON GAJI"/>
    <x v="1327"/>
    <x v="133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2"/>
    <n v="825000"/>
    <x v="44"/>
    <x v="20"/>
    <x v="44"/>
    <x v="19"/>
    <x v="75"/>
    <s v="04470/KW/626402/2022"/>
    <x v="21"/>
    <s v="04537/PB/626402/2022"/>
    <x v="185"/>
    <x v="20"/>
    <s v="Belanja Barang Operasional"/>
    <s v="KEPERLUAN PERKANTORAN"/>
    <s v="GUP"/>
    <s v="NON GAJI"/>
    <x v="1328"/>
    <x v="133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73"/>
    <n v="500000"/>
    <x v="44"/>
    <x v="20"/>
    <x v="44"/>
    <x v="19"/>
    <x v="75"/>
    <s v="04471/KW/626402/2022"/>
    <x v="21"/>
    <s v="04538/PB/626402/2022"/>
    <x v="184"/>
    <x v="20"/>
    <s v="Belanja Barang Operasional"/>
    <s v="KEPERLUAN PERKANTORAN"/>
    <s v="GUP"/>
    <s v="NON GAJI"/>
    <x v="1329"/>
    <x v="133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274"/>
    <n v="685000"/>
    <x v="44"/>
    <x v="20"/>
    <x v="44"/>
    <x v="19"/>
    <x v="75"/>
    <s v="04472/KW/626402/2022"/>
    <x v="21"/>
    <s v="04540/PB/626402/2022"/>
    <x v="186"/>
    <x v="20"/>
    <s v="Belanja Barang Operasional"/>
    <s v="KEPERLUAN PERKANTORAN"/>
    <s v="GUP"/>
    <s v="NON GAJI"/>
    <x v="1330"/>
    <x v="134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275"/>
    <n v="343656"/>
    <x v="44"/>
    <x v="20"/>
    <x v="44"/>
    <x v="19"/>
    <x v="75"/>
    <s v="04473/KW/626402/2022"/>
    <x v="21"/>
    <s v="04541/PB/626402/2022"/>
    <x v="185"/>
    <x v="20"/>
    <s v="Belanja Barang Operasional"/>
    <s v="KEPERLUAN PERKANTORAN"/>
    <s v="GUP"/>
    <s v="NON GAJI"/>
    <x v="1331"/>
    <x v="1341"/>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276"/>
    <n v="35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276"/>
    <n v="1210000"/>
    <x v="44"/>
    <x v="20"/>
    <x v="44"/>
    <x v="19"/>
    <x v="75"/>
    <s v="04482/KW/626402/2022"/>
    <x v="21"/>
    <s v="04552/PB/626402/2022"/>
    <x v="184"/>
    <x v="20"/>
    <s v="Belanja Barang Operasional"/>
    <s v="PERSEDIAAN"/>
    <s v="GUP"/>
    <s v="NON GAJI"/>
    <x v="1332"/>
    <x v="1342"/>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7"/>
    <n v="999500"/>
    <x v="44"/>
    <x v="20"/>
    <x v="44"/>
    <x v="19"/>
    <x v="75"/>
    <s v="04483/KW/626402/2022"/>
    <x v="21"/>
    <s v="04553/PB/626402/2022"/>
    <x v="185"/>
    <x v="20"/>
    <s v="Belanja Barang Operasional"/>
    <s v="PERSEDIAAN"/>
    <s v="GUP"/>
    <s v="NON GAJI"/>
    <x v="1333"/>
    <x v="1343"/>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8"/>
    <n v="998000"/>
    <x v="44"/>
    <x v="20"/>
    <x v="44"/>
    <x v="19"/>
    <x v="75"/>
    <s v="04484/KW/626402/2022"/>
    <x v="21"/>
    <s v="04554/PB/626402/2022"/>
    <x v="185"/>
    <x v="20"/>
    <s v="Belanja Barang Operasional"/>
    <s v="PERSEDIAAN"/>
    <s v="GUP"/>
    <s v="NON GAJI"/>
    <x v="1334"/>
    <x v="134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79"/>
    <n v="1000000"/>
    <x v="44"/>
    <x v="20"/>
    <x v="44"/>
    <x v="19"/>
    <x v="75"/>
    <s v="04485/KW/626402/2022"/>
    <x v="21"/>
    <s v="04555/PB/626402/2022"/>
    <x v="185"/>
    <x v="20"/>
    <s v="Belanja Barang Operasional"/>
    <s v="PERSEDIAAN"/>
    <s v="GUP"/>
    <s v="NON GAJI"/>
    <x v="1335"/>
    <x v="134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280"/>
    <n v="996500"/>
    <x v="44"/>
    <x v="20"/>
    <x v="44"/>
    <x v="19"/>
    <x v="75"/>
    <s v="04486/KW/626402/2022"/>
    <x v="21"/>
    <s v="04556/PB/626402/2022"/>
    <x v="185"/>
    <x v="20"/>
    <s v="Belanja Barang Operasional"/>
    <s v="PERSEDIAAN"/>
    <s v="GUP"/>
    <s v="NON GAJI"/>
    <x v="1336"/>
    <x v="1346"/>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1"/>
    <n v="1470000"/>
    <x v="44"/>
    <x v="20"/>
    <x v="44"/>
    <x v="19"/>
    <x v="75"/>
    <s v="04487/KW/626402/2022"/>
    <x v="21"/>
    <s v="04557/PB/626402/2022"/>
    <x v="185"/>
    <x v="20"/>
    <s v="Belanja Barang Operasional"/>
    <s v="PERSEDIAAN"/>
    <s v="GUP"/>
    <s v="NON GAJI"/>
    <x v="1337"/>
    <x v="1347"/>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2"/>
    <n v="1495000"/>
    <x v="44"/>
    <x v="20"/>
    <x v="44"/>
    <x v="19"/>
    <x v="75"/>
    <s v="04488/KW/626402/2022"/>
    <x v="21"/>
    <s v="04558/PB/626402/2022"/>
    <x v="185"/>
    <x v="20"/>
    <s v="Belanja Barang Operasional"/>
    <s v="PERSEDIAAN"/>
    <s v="GUP"/>
    <s v="NON GAJI"/>
    <x v="1338"/>
    <x v="1348"/>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3"/>
    <n v="1485000"/>
    <x v="44"/>
    <x v="20"/>
    <x v="44"/>
    <x v="19"/>
    <x v="75"/>
    <s v="04489/KW/626402/2022"/>
    <x v="21"/>
    <s v="04559/PB/626402/2022"/>
    <x v="185"/>
    <x v="20"/>
    <s v="Belanja Barang Operasional"/>
    <s v="PERSEDIAAN"/>
    <s v="GUP"/>
    <s v="NON GAJI"/>
    <x v="1339"/>
    <x v="1349"/>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284"/>
    <n v="1500000"/>
    <x v="44"/>
    <x v="20"/>
    <x v="44"/>
    <x v="19"/>
    <x v="75"/>
    <s v="04490/KW/626402/2022"/>
    <x v="21"/>
    <s v="04560/PB/626402/2022"/>
    <x v="185"/>
    <x v="20"/>
    <s v="Belanja Barang Operasional"/>
    <s v="PERSEDIAAN"/>
    <s v="GUP"/>
    <s v="NON GAJI"/>
    <x v="1340"/>
    <x v="1350"/>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285"/>
    <n v="4950000"/>
    <x v="44"/>
    <x v="20"/>
    <x v="44"/>
    <x v="19"/>
    <x v="75"/>
    <s v="04474/KW/626402/2022"/>
    <x v="21"/>
    <s v="04542/PB/626402/2022"/>
    <x v="187"/>
    <x v="20"/>
    <s v="Belanja Barang Operasional"/>
    <s v="BELANJA SEWA"/>
    <s v="GUP"/>
    <s v="NON GAJI"/>
    <x v="1341"/>
    <x v="1351"/>
    <s v="00283/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6"/>
    <n v="447000"/>
    <x v="44"/>
    <x v="20"/>
    <x v="44"/>
    <x v="19"/>
    <x v="75"/>
    <s v="04475/KW/626402/2022"/>
    <x v="21"/>
    <s v="04543/PB/626402/2022"/>
    <x v="188"/>
    <x v="20"/>
    <s v="Belanja Barang Operasional"/>
    <s v="BELANJA PEMELIHARAAN"/>
    <s v="GUP"/>
    <s v="NON GAJI"/>
    <x v="1342"/>
    <x v="1352"/>
    <s v="00283/UM/626402/2022"/>
    <m/>
    <m/>
    <m/>
    <n v="34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7"/>
    <n v="2950000"/>
    <x v="44"/>
    <x v="20"/>
    <x v="44"/>
    <x v="19"/>
    <x v="75"/>
    <s v="04476/KW/626402/2022"/>
    <x v="21"/>
    <s v="04544/PB/626402/2022"/>
    <x v="186"/>
    <x v="20"/>
    <s v="Belanja Barang Operasional"/>
    <s v="BELANJA PEMELIHARAAN"/>
    <s v="GUP"/>
    <s v="NON GAJI"/>
    <x v="1343"/>
    <x v="1353"/>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288"/>
    <n v="1652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288"/>
    <n v="6760000"/>
    <x v="44"/>
    <x v="20"/>
    <x v="44"/>
    <x v="19"/>
    <x v="75"/>
    <s v="04491/KW/626402/2022"/>
    <x v="21"/>
    <s v="04545/PB/626402/2022"/>
    <x v="185"/>
    <x v="20"/>
    <s v="Belanja Barang Operasional"/>
    <s v="BELANJA PEMELIHARAAN"/>
    <s v="GUP"/>
    <s v="NON GAJI"/>
    <x v="1344"/>
    <x v="1354"/>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89"/>
    <n v="600000"/>
    <x v="44"/>
    <x v="20"/>
    <x v="44"/>
    <x v="19"/>
    <x v="75"/>
    <s v="04477/KW/626402/2022"/>
    <x v="21"/>
    <s v="04546/PB/626402/2022"/>
    <x v="185"/>
    <x v="20"/>
    <s v="Belanja Barang Operasional"/>
    <s v="BELANJA PEMELIHARAAN"/>
    <s v="GUP"/>
    <s v="NON GAJI"/>
    <x v="1345"/>
    <x v="1355"/>
    <s v="0028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0"/>
    <n v="360000"/>
    <x v="44"/>
    <x v="20"/>
    <x v="44"/>
    <x v="19"/>
    <x v="75"/>
    <s v="04478/KW/626402/2022"/>
    <x v="21"/>
    <s v="04547/PB/626402/2022"/>
    <x v="184"/>
    <x v="20"/>
    <s v="Belanja Barang Operasional"/>
    <s v="BELANJA PEMELIHARAAN"/>
    <s v="GUP"/>
    <s v="NON GAJI"/>
    <x v="1346"/>
    <x v="1356"/>
    <s v="00283/UM/626402/2022"/>
    <m/>
    <m/>
    <m/>
    <n v="16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291"/>
    <n v="500000"/>
    <x v="44"/>
    <x v="20"/>
    <x v="44"/>
    <x v="19"/>
    <x v="75"/>
    <s v="04479/KW/626402/2022"/>
    <x v="21"/>
    <s v="04548/PB/626402/2022"/>
    <x v="185"/>
    <x v="20"/>
    <s v="Belanja Barang Operasional"/>
    <s v="BELANJA PEMELIHARAAN"/>
    <s v="GUP"/>
    <s v="NON GAJI"/>
    <x v="1347"/>
    <x v="1357"/>
    <s v="00283/UM/626402/2022"/>
    <m/>
    <m/>
    <m/>
    <n v="1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292"/>
    <n v="29092500"/>
    <x v="44"/>
    <x v="20"/>
    <x v="44"/>
    <x v="19"/>
    <x v="75"/>
    <s v="04480/KW/626402/2022"/>
    <x v="21"/>
    <s v="04549/PB/626402/2022"/>
    <x v="187"/>
    <x v="20"/>
    <s v="Belanja Barang Operasional"/>
    <s v="BELANJA PEMELIHARAAN"/>
    <s v="GUP"/>
    <s v="NON GAJI"/>
    <x v="1348"/>
    <x v="1358"/>
    <s v="00283/UM/626402/2022"/>
    <n v="2883041"/>
    <m/>
    <m/>
    <n v="524189"/>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293"/>
    <n v="292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293"/>
    <n v="324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293"/>
    <n v="6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293"/>
    <n v="8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293"/>
    <n v="200000"/>
    <x v="44"/>
    <x v="20"/>
    <x v="44"/>
    <x v="19"/>
    <x v="75"/>
    <s v="04481/KW/626402/2022"/>
    <x v="21"/>
    <s v="04550/PB/626402/2022"/>
    <x v="184"/>
    <x v="20"/>
    <s v="Belanja Barang Operasional"/>
    <s v="HONOR OPERASIONAL SATKER"/>
    <s v="GUP"/>
    <s v="NON GAJI"/>
    <x v="1349"/>
    <x v="1359"/>
    <s v="00283/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294"/>
    <n v="2217000"/>
    <x v="44"/>
    <x v="20"/>
    <x v="44"/>
    <x v="19"/>
    <x v="75"/>
    <s v="04468/KW/626402/2022"/>
    <x v="21"/>
    <s v="04535/PB/626402/2022"/>
    <x v="184"/>
    <x v="20"/>
    <s v="Belanja Barang Operasional"/>
    <s v="KEPERLUAN PERKANTORAN"/>
    <s v="GUP"/>
    <s v="NON GAJI"/>
    <x v="1350"/>
    <x v="1360"/>
    <s v="00283/UM/626402/2022"/>
    <n v="219703"/>
    <m/>
    <n v="2995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1211. Belanja Bahan"/>
    <x v="44"/>
    <x v="0"/>
    <x v="0"/>
    <x v="0"/>
    <x v="8"/>
    <s v="000659"/>
    <x v="1295"/>
    <n v="1000000"/>
    <x v="44"/>
    <x v="20"/>
    <x v="44"/>
    <x v="19"/>
    <x v="75"/>
    <s v="04467/KW/626402/2022"/>
    <x v="21"/>
    <s v="04534/PB/626402/2022"/>
    <x v="185"/>
    <x v="20"/>
    <s v="Belanja Barang Non Operasional"/>
    <s v="BELANJA BAHAN"/>
    <s v="GUP"/>
    <s v="NON GAJI"/>
    <x v="1351"/>
    <x v="1361"/>
    <s v="00283/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296"/>
    <n v="47730"/>
    <x v="44"/>
    <x v="20"/>
    <x v="44"/>
    <x v="19"/>
    <x v="76"/>
    <s v="04466/KW/626402/2022"/>
    <x v="21"/>
    <s v="04533/PB/626402/2022"/>
    <x v="175"/>
    <x v="20"/>
    <s v="Belanja Barang Non Operasional"/>
    <s v="NON OPS LAINNYA"/>
    <s v="GUP"/>
    <s v="NON GAJI"/>
    <x v="1352"/>
    <x v="1362"/>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9. Belanja Barang Non Operasional Lainnya"/>
    <x v="63"/>
    <x v="0"/>
    <x v="3"/>
    <x v="7"/>
    <x v="103"/>
    <s v="001317"/>
    <x v="1297"/>
    <n v="324082"/>
    <x v="44"/>
    <x v="20"/>
    <x v="44"/>
    <x v="19"/>
    <x v="76"/>
    <s v="04465/KW/626402/2022"/>
    <x v="21"/>
    <s v="04532/PB/626402/2022"/>
    <x v="187"/>
    <x v="20"/>
    <s v="Belanja Barang Non Operasional"/>
    <s v="NON OPS LAINNYA"/>
    <s v="GUP"/>
    <s v="NON GAJI"/>
    <x v="1353"/>
    <x v="1363"/>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8"/>
    <n v="180000"/>
    <x v="44"/>
    <x v="20"/>
    <x v="44"/>
    <x v="19"/>
    <x v="76"/>
    <s v="04464/KW/626402/2022"/>
    <x v="21"/>
    <s v="04531/PB/626402/2022"/>
    <x v="189"/>
    <x v="20"/>
    <s v="Belanja Barang Non Operasional"/>
    <s v="BELANJA BAHAN"/>
    <s v="GUP"/>
    <s v="NON GAJI"/>
    <x v="1354"/>
    <x v="1364"/>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3/KW/626402/2022"/>
    <x v="21"/>
    <s v="04530/PB/626402/2022"/>
    <x v="190"/>
    <x v="20"/>
    <s v="Belanja Barang Non Operasional"/>
    <s v="BELANJA BAHAN"/>
    <s v="GUP"/>
    <s v="NON GAJI"/>
    <x v="1355"/>
    <x v="1365"/>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299"/>
    <n v="312000"/>
    <x v="44"/>
    <x v="20"/>
    <x v="44"/>
    <x v="19"/>
    <x v="76"/>
    <s v="04462/KW/626402/2022"/>
    <x v="21"/>
    <s v="04529/PB/626402/2022"/>
    <x v="191"/>
    <x v="20"/>
    <s v="Belanja Barang Non Operasional"/>
    <s v="BELANJA BAHAN"/>
    <s v="GUP"/>
    <s v="NON GAJI"/>
    <x v="1356"/>
    <x v="1366"/>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1/KW/626402/2022"/>
    <x v="21"/>
    <s v="04528/PB/626402/2022"/>
    <x v="182"/>
    <x v="20"/>
    <s v="Belanja Barang Non Operasional"/>
    <s v="BELANJA BAHAN"/>
    <s v="GUP"/>
    <s v="NON GAJI"/>
    <x v="1357"/>
    <x v="1367"/>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60/KW/626402/2022"/>
    <x v="21"/>
    <s v="04527/PB/626402/2022"/>
    <x v="173"/>
    <x v="20"/>
    <s v="Belanja Barang Non Operasional"/>
    <s v="BELANJA BAHAN"/>
    <s v="GUP"/>
    <s v="NON GAJI"/>
    <x v="1358"/>
    <x v="1368"/>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0"/>
    <n v="450000"/>
    <x v="44"/>
    <x v="20"/>
    <x v="44"/>
    <x v="19"/>
    <x v="76"/>
    <s v="04459/KW/626402/2022"/>
    <x v="21"/>
    <s v="04526/PB/626402/2022"/>
    <x v="192"/>
    <x v="20"/>
    <s v="Belanja Barang Non Operasional"/>
    <s v="BELANJA BAHAN"/>
    <s v="GUP"/>
    <s v="NON GAJI"/>
    <x v="1359"/>
    <x v="1369"/>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1"/>
    <n v="360000"/>
    <x v="44"/>
    <x v="20"/>
    <x v="44"/>
    <x v="19"/>
    <x v="76"/>
    <s v="04458/KW/626402/2022"/>
    <x v="21"/>
    <s v="04525/PB/626402/2022"/>
    <x v="183"/>
    <x v="20"/>
    <s v="Belanja Barang Non Operasional"/>
    <s v="BELANJA BAHAN"/>
    <s v="GUP"/>
    <s v="NON GAJI"/>
    <x v="1360"/>
    <x v="1370"/>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2"/>
    <n v="360000"/>
    <x v="44"/>
    <x v="20"/>
    <x v="44"/>
    <x v="19"/>
    <x v="76"/>
    <s v="04457/KW/626402/2022"/>
    <x v="21"/>
    <s v="04524/PB/626402/2022"/>
    <x v="168"/>
    <x v="20"/>
    <s v="Belanja Barang Non Operasional"/>
    <s v="BELANJA BAHAN"/>
    <s v="GUP"/>
    <s v="NON GAJI"/>
    <x v="1361"/>
    <x v="1371"/>
    <s v="00281/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4"/>
    <s v="001313"/>
    <x v="1303"/>
    <n v="360000"/>
    <x v="44"/>
    <x v="20"/>
    <x v="44"/>
    <x v="19"/>
    <x v="76"/>
    <s v="04456/KW/626402/2022"/>
    <x v="21"/>
    <s v="04523/PB/626402/2022"/>
    <x v="179"/>
    <x v="20"/>
    <s v="Belanja Barang Non Operasional"/>
    <s v="BELANJA BAHAN"/>
    <s v="GUP"/>
    <s v="NON GAJI"/>
    <x v="1362"/>
    <x v="1372"/>
    <s v="00281/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304"/>
    <n v="2404950"/>
    <x v="44"/>
    <x v="20"/>
    <x v="44"/>
    <x v="19"/>
    <x v="77"/>
    <s v="04455/KW/626402/2022"/>
    <x v="21"/>
    <s v="04522/PB/626402/2022"/>
    <x v="191"/>
    <x v="20"/>
    <s v="Belanja Barang Non Operasional"/>
    <s v="PERJALANAN DINAS"/>
    <s v="GUP"/>
    <s v="NON GAJI"/>
    <x v="1363"/>
    <x v="1373"/>
    <s v="00281/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305"/>
    <n v="1320800"/>
    <x v="44"/>
    <x v="20"/>
    <x v="44"/>
    <x v="19"/>
    <x v="77"/>
    <s v="04454/KW/626402/2022"/>
    <x v="21"/>
    <s v="04521/PB/626402/2022"/>
    <x v="122"/>
    <x v="20"/>
    <s v="Belanja Barang Non Operasional"/>
    <s v="PERJALANAN DINAS"/>
    <s v="GUP"/>
    <s v="NON GAJI"/>
    <x v="1364"/>
    <x v="1374"/>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06"/>
    <n v="4588500"/>
    <x v="44"/>
    <x v="20"/>
    <x v="44"/>
    <x v="19"/>
    <x v="76"/>
    <s v="04453/KW/626402/2022"/>
    <x v="21"/>
    <s v="04520/PB/626402/2022"/>
    <x v="167"/>
    <x v="20"/>
    <s v="Belanja Barang Non Operasional"/>
    <s v="PERJALANAN DINAS"/>
    <s v="GUP"/>
    <s v="NON GAJI"/>
    <x v="1365"/>
    <x v="1375"/>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9. Belanja Barang Non Operasional Lainnya"/>
    <x v="89"/>
    <x v="0"/>
    <x v="3"/>
    <x v="6"/>
    <x v="33"/>
    <s v="001033"/>
    <x v="1307"/>
    <n v="186624"/>
    <x v="44"/>
    <x v="20"/>
    <x v="44"/>
    <x v="19"/>
    <x v="76"/>
    <s v="04452/KW/626402/2022"/>
    <x v="21"/>
    <s v="04519/PB/626402/2022"/>
    <x v="187"/>
    <x v="20"/>
    <s v="Belanja Barang Non Operasional"/>
    <s v="NON OPS LAINNYA"/>
    <s v="GUP"/>
    <s v="NON GAJI"/>
    <x v="1366"/>
    <x v="1376"/>
    <s v="0028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08"/>
    <n v="594000"/>
    <x v="44"/>
    <x v="20"/>
    <x v="44"/>
    <x v="19"/>
    <x v="76"/>
    <s v="04451/KW/626402/2022"/>
    <x v="21"/>
    <s v="04518/PB/626402/2022"/>
    <x v="185"/>
    <x v="20"/>
    <s v="Belanja Barang Non Operasional"/>
    <s v="BELANJA BAHAN"/>
    <s v="GUP"/>
    <s v="NON GAJI"/>
    <x v="1367"/>
    <x v="1377"/>
    <s v="00281/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09"/>
    <n v="989000"/>
    <x v="44"/>
    <x v="20"/>
    <x v="44"/>
    <x v="19"/>
    <x v="78"/>
    <s v="04450/KW/626402/2022"/>
    <x v="21"/>
    <s v="04517/PB/626402/2022"/>
    <x v="167"/>
    <x v="20"/>
    <s v="Belanja Barang Non Operasional"/>
    <s v="PERSEDIAAN"/>
    <s v="GUP"/>
    <s v="NON GAJI"/>
    <x v="1368"/>
    <x v="1378"/>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10"/>
    <n v="1473850"/>
    <x v="44"/>
    <x v="20"/>
    <x v="44"/>
    <x v="19"/>
    <x v="78"/>
    <s v="04449/KW/626402/2022"/>
    <x v="21"/>
    <s v="04516/PB/626402/2022"/>
    <x v="175"/>
    <x v="20"/>
    <s v="Belanja Barang Non Operasional"/>
    <s v="PERSEDIAAN"/>
    <s v="GUP"/>
    <s v="NON GAJI"/>
    <x v="1369"/>
    <x v="1379"/>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11"/>
    <n v="996000"/>
    <x v="44"/>
    <x v="20"/>
    <x v="44"/>
    <x v="19"/>
    <x v="78"/>
    <s v="04448/KW/626402/2022"/>
    <x v="21"/>
    <s v="04515/PB/626402/2022"/>
    <x v="175"/>
    <x v="20"/>
    <s v="Belanja Barang Non Operasional"/>
    <s v="PERSEDIAAN"/>
    <s v="GUP"/>
    <s v="NON GAJI"/>
    <x v="1370"/>
    <x v="1380"/>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12"/>
    <n v="2350000"/>
    <x v="44"/>
    <x v="20"/>
    <x v="44"/>
    <x v="19"/>
    <x v="78"/>
    <s v="04447/KW/626402/2022"/>
    <x v="21"/>
    <s v="04514/PB/626402/2022"/>
    <x v="189"/>
    <x v="20"/>
    <s v="Belanja Barang Non Operasional"/>
    <s v="PERJALANAN DINAS"/>
    <s v="GUP"/>
    <s v="NON GAJI"/>
    <x v="1371"/>
    <x v="1381"/>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13"/>
    <n v="324070"/>
    <x v="44"/>
    <x v="20"/>
    <x v="44"/>
    <x v="19"/>
    <x v="78"/>
    <s v="04446/KW/626402/2022"/>
    <x v="21"/>
    <s v="04513/PB/626402/2022"/>
    <x v="189"/>
    <x v="20"/>
    <s v="Belanja Barang Non Operasional"/>
    <s v="NON OPS LAINNYA"/>
    <s v="GUP"/>
    <s v="NON GAJI"/>
    <x v="1372"/>
    <x v="1382"/>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4"/>
    <n v="1060000"/>
    <x v="44"/>
    <x v="20"/>
    <x v="44"/>
    <x v="19"/>
    <x v="78"/>
    <s v="04445/KW/626402/2022"/>
    <x v="21"/>
    <s v="04512/PB/626402/2022"/>
    <x v="175"/>
    <x v="20"/>
    <s v="Belanja Barang Non Operasional"/>
    <s v="NON OPS LAINNYA"/>
    <s v="GUP"/>
    <s v="NON GAJI"/>
    <x v="1373"/>
    <x v="1383"/>
    <s v="00282/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15"/>
    <n v="440000"/>
    <x v="44"/>
    <x v="20"/>
    <x v="44"/>
    <x v="19"/>
    <x v="78"/>
    <s v="04444/KW/626402/2022"/>
    <x v="21"/>
    <s v="04511/PB/626402/2022"/>
    <x v="175"/>
    <x v="20"/>
    <s v="Belanja Barang Non Operasional"/>
    <s v="NON OPS LAINNYA"/>
    <s v="GUP"/>
    <s v="NON GAJI"/>
    <x v="1374"/>
    <x v="1384"/>
    <s v="00282/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9"/>
    <s v="001191"/>
    <x v="1316"/>
    <n v="1700000"/>
    <x v="44"/>
    <x v="20"/>
    <x v="44"/>
    <x v="19"/>
    <x v="76"/>
    <s v="04443/KW/626402/2022"/>
    <x v="21"/>
    <s v="04510/PB/626402/2022"/>
    <x v="185"/>
    <x v="20"/>
    <s v="Belanja Barang Non Operasional"/>
    <s v="PERSEDIAAN"/>
    <s v="GUP"/>
    <s v="NON GAJI"/>
    <x v="1375"/>
    <x v="1385"/>
    <s v="00283/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811. Belanja Barang Persediaan Barang Konsumsi"/>
    <x v="12"/>
    <x v="0"/>
    <x v="0"/>
    <x v="1"/>
    <x v="8"/>
    <s v="001192"/>
    <x v="1317"/>
    <n v="1000000"/>
    <x v="44"/>
    <x v="20"/>
    <x v="44"/>
    <x v="19"/>
    <x v="76"/>
    <s v="04442/KW/626402/2022"/>
    <x v="21"/>
    <s v="04509/PB/626402/2022"/>
    <x v="184"/>
    <x v="20"/>
    <s v="Belanja Barang Non Operasional"/>
    <s v="PERSEDIAAN"/>
    <s v="GUP"/>
    <s v="NON GAJI"/>
    <x v="1376"/>
    <x v="1386"/>
    <s v="00283/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318"/>
    <n v="1499900"/>
    <x v="44"/>
    <x v="20"/>
    <x v="44"/>
    <x v="19"/>
    <x v="78"/>
    <s v="04441/KW/626402/2022"/>
    <x v="21"/>
    <s v="04508/PB/626402/2022"/>
    <x v="193"/>
    <x v="20"/>
    <s v="Belanja Barang Non Operasional"/>
    <s v="BELANJA BAHAN"/>
    <s v="GUP"/>
    <s v="NON GAJI"/>
    <x v="1377"/>
    <x v="1387"/>
    <s v="00282/UM/626402/2022"/>
    <m/>
    <m/>
    <m/>
    <n v="29998"/>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319"/>
    <n v="1500000"/>
    <x v="44"/>
    <x v="20"/>
    <x v="44"/>
    <x v="19"/>
    <x v="78"/>
    <s v="04440/KW/626402/2022"/>
    <x v="21"/>
    <s v="04507/PB/626402/2022"/>
    <x v="172"/>
    <x v="20"/>
    <s v="Belanja Barang Non Operasional"/>
    <s v="BELANJA BAHAN"/>
    <s v="GUP"/>
    <s v="NON GAJI"/>
    <x v="1378"/>
    <x v="1388"/>
    <s v="00282/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320"/>
    <n v="1000000"/>
    <x v="44"/>
    <x v="20"/>
    <x v="44"/>
    <x v="19"/>
    <x v="78"/>
    <s v="04439/KW/626402/2022"/>
    <x v="21"/>
    <s v="04506/PB/626402/2022"/>
    <x v="172"/>
    <x v="20"/>
    <s v="Belanja Barang Non Operasional"/>
    <s v="BELANJA BAHAN"/>
    <s v="GUP"/>
    <s v="NON GAJI"/>
    <x v="1379"/>
    <x v="1389"/>
    <s v="00282/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321"/>
    <n v="440000"/>
    <x v="45"/>
    <x v="21"/>
    <x v="45"/>
    <x v="20"/>
    <x v="79"/>
    <s v="04592/KW/626402/2022"/>
    <x v="22"/>
    <s v="04693/PB/626402/2022"/>
    <x v="194"/>
    <x v="21"/>
    <s v="Belanja Barang Non Operasional"/>
    <s v="BELANJA BAHAN"/>
    <s v="GUP"/>
    <s v="NON GAJI"/>
    <x v="1380"/>
    <x v="1390"/>
    <s v="0028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322"/>
    <n v="2370000"/>
    <x v="45"/>
    <x v="21"/>
    <x v="45"/>
    <x v="20"/>
    <x v="79"/>
    <s v="04594/KW/626402/2022"/>
    <x v="22"/>
    <s v="04694/PB/626402/2022"/>
    <x v="194"/>
    <x v="21"/>
    <s v="Belanja Barang Non Operasional"/>
    <s v="PERJALANAN DINAS"/>
    <s v="GUP"/>
    <s v="NON GAJI"/>
    <x v="1381"/>
    <x v="1391"/>
    <s v="0028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3"/>
    <n v="440000"/>
    <x v="45"/>
    <x v="21"/>
    <x v="45"/>
    <x v="20"/>
    <x v="79"/>
    <s v="04596/KW/626402/2022"/>
    <x v="22"/>
    <s v="04695/PB/626402/2022"/>
    <x v="195"/>
    <x v="21"/>
    <s v="Belanja Barang Non Operasional"/>
    <s v="NON OPS LAINNYA"/>
    <s v="GUP"/>
    <s v="NON GAJI"/>
    <x v="1382"/>
    <x v="1392"/>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4"/>
    <n v="660000"/>
    <x v="45"/>
    <x v="21"/>
    <x v="45"/>
    <x v="20"/>
    <x v="79"/>
    <s v="04597/KW/626402/2022"/>
    <x v="22"/>
    <s v="04696/PB/626402/2022"/>
    <x v="194"/>
    <x v="21"/>
    <s v="Belanja Barang Non Operasional"/>
    <s v="NON OPS LAINNYA"/>
    <s v="GUP"/>
    <s v="NON GAJI"/>
    <x v="1383"/>
    <x v="1393"/>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5"/>
    <n v="660000"/>
    <x v="45"/>
    <x v="21"/>
    <x v="45"/>
    <x v="20"/>
    <x v="79"/>
    <s v="04598/KW/626402/2022"/>
    <x v="22"/>
    <s v="04697/PB/626402/2022"/>
    <x v="196"/>
    <x v="21"/>
    <s v="Belanja Barang Non Operasional"/>
    <s v="NON OPS LAINNYA"/>
    <s v="GUP"/>
    <s v="NON GAJI"/>
    <x v="1384"/>
    <x v="1394"/>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26"/>
    <n v="550000"/>
    <x v="45"/>
    <x v="21"/>
    <x v="45"/>
    <x v="20"/>
    <x v="79"/>
    <s v="04599/KW/626402/2022"/>
    <x v="22"/>
    <s v="04698/PB/626402/2022"/>
    <x v="197"/>
    <x v="21"/>
    <s v="Belanja Barang Non Operasional"/>
    <s v="NON OPS LAINNYA"/>
    <s v="GUP"/>
    <s v="NON GAJI"/>
    <x v="1385"/>
    <x v="1395"/>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327"/>
    <n v="326027"/>
    <x v="45"/>
    <x v="21"/>
    <x v="45"/>
    <x v="20"/>
    <x v="79"/>
    <s v="04600/KW/626402/2022"/>
    <x v="22"/>
    <s v="04699/PB/626402/2022"/>
    <x v="195"/>
    <x v="21"/>
    <s v="Belanja Barang Non Operasional"/>
    <s v="NON OPS LAINNYA"/>
    <s v="GUP"/>
    <s v="NON GAJI"/>
    <x v="1386"/>
    <x v="1396"/>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28"/>
    <n v="987000"/>
    <x v="45"/>
    <x v="21"/>
    <x v="45"/>
    <x v="20"/>
    <x v="79"/>
    <s v="04602/KW/626402/2022"/>
    <x v="22"/>
    <s v="04701/PB/626402/2022"/>
    <x v="194"/>
    <x v="21"/>
    <s v="Belanja Barang Non Operasional"/>
    <s v="PERSEDIAAN"/>
    <s v="GUP"/>
    <s v="NON GAJI"/>
    <x v="1387"/>
    <x v="1397"/>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29"/>
    <n v="1493000"/>
    <x v="45"/>
    <x v="21"/>
    <x v="45"/>
    <x v="20"/>
    <x v="79"/>
    <s v="04603/KW/626402/2022"/>
    <x v="22"/>
    <s v="04702/PB/626402/2022"/>
    <x v="194"/>
    <x v="21"/>
    <s v="Belanja Barang Non Operasional"/>
    <s v="PERSEDIAAN"/>
    <s v="GUP"/>
    <s v="NON GAJI"/>
    <x v="1388"/>
    <x v="1398"/>
    <s v="0028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330"/>
    <n v="3800000"/>
    <x v="45"/>
    <x v="21"/>
    <x v="45"/>
    <x v="20"/>
    <x v="79"/>
    <s v="04601/KW/626402/2022"/>
    <x v="22"/>
    <s v="04700/PB/626402/2022"/>
    <x v="196"/>
    <x v="21"/>
    <s v="Belanja Barang Non Operasional"/>
    <s v="PERJALANAN DINAS"/>
    <s v="GUP"/>
    <s v="NON GAJI"/>
    <x v="1389"/>
    <x v="1399"/>
    <s v="0028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45"/>
    <x v="21"/>
    <x v="45"/>
    <x v="20"/>
    <x v="80"/>
    <s v="04595/KW/626402/2022"/>
    <x v="22"/>
    <s v="04703/PB/626402/2022"/>
    <x v="194"/>
    <x v="21"/>
    <s v="Belanja Barang Non Operasional"/>
    <s v="NON OPS LAINNYA"/>
    <s v="GUP"/>
    <s v="NON GAJI"/>
    <x v="1390"/>
    <x v="1400"/>
    <s v="00288/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2"/>
    <n v="440000"/>
    <x v="45"/>
    <x v="21"/>
    <x v="45"/>
    <x v="20"/>
    <x v="81"/>
    <s v="04590/KW/626402/2022"/>
    <x v="22"/>
    <s v="04690/PB/626402/2022"/>
    <x v="194"/>
    <x v="21"/>
    <s v="Belanja Barang Non Operasional"/>
    <s v="BELANJA BAHAN"/>
    <s v="GUP"/>
    <s v="NON GAJI"/>
    <x v="1391"/>
    <x v="1401"/>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333"/>
    <n v="740000"/>
    <x v="45"/>
    <x v="21"/>
    <x v="45"/>
    <x v="20"/>
    <x v="81"/>
    <s v="04591/KW/626402/2022"/>
    <x v="22"/>
    <s v="04691/PB/626402/2022"/>
    <x v="195"/>
    <x v="21"/>
    <s v="Belanja Barang Non Operasional"/>
    <s v="PERJALANAN DINAS"/>
    <s v="GUP"/>
    <s v="NON GAJI"/>
    <x v="1392"/>
    <x v="1402"/>
    <s v="0028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6"/>
    <s v="001613"/>
    <x v="1334"/>
    <n v="48000000"/>
    <x v="45"/>
    <x v="21"/>
    <x v="45"/>
    <x v="20"/>
    <x v="82"/>
    <s v="04593/KW/626402/2022"/>
    <x v="22"/>
    <s v="04692/PB/626402/2022"/>
    <x v="194"/>
    <x v="21"/>
    <s v="Belanja Barang Non Operasional"/>
    <s v="BELANJA BAHAN"/>
    <s v="GUP"/>
    <s v="NON GAJI"/>
    <x v="1393"/>
    <x v="1403"/>
    <s v="00286/UM/626402/2022"/>
    <n v="4756757"/>
    <m/>
    <m/>
    <n v="864865"/>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5"/>
    <n v="440000"/>
    <x v="45"/>
    <x v="21"/>
    <x v="45"/>
    <x v="20"/>
    <x v="81"/>
    <s v="04589/KW/626402/2022"/>
    <x v="22"/>
    <s v="04689/PB/626402/2022"/>
    <x v="194"/>
    <x v="21"/>
    <s v="Belanja Barang Non Operasional"/>
    <s v="BELANJA BAHAN"/>
    <s v="GUP"/>
    <s v="NON GAJI"/>
    <x v="1394"/>
    <x v="1404"/>
    <s v="00286/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336"/>
    <n v="638000"/>
    <x v="45"/>
    <x v="21"/>
    <x v="45"/>
    <x v="20"/>
    <x v="81"/>
    <s v="04588/KW/626402/2022"/>
    <x v="22"/>
    <s v="04688/PB/626402/2022"/>
    <x v="185"/>
    <x v="21"/>
    <s v="Belanja Barang Non Operasional"/>
    <s v="BELANJA BAHAN"/>
    <s v="GUP"/>
    <s v="NON GAJI"/>
    <x v="1395"/>
    <x v="1405"/>
    <s v="00286/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37"/>
    <n v="642000"/>
    <x v="45"/>
    <x v="21"/>
    <x v="45"/>
    <x v="20"/>
    <x v="80"/>
    <s v="04587/KW/626402/2022"/>
    <x v="22"/>
    <s v="04687/PB/626402/2022"/>
    <x v="197"/>
    <x v="21"/>
    <s v="Belanja Barang Operasional"/>
    <s v="BELANJA PEMELIHARAAN"/>
    <s v="GUP"/>
    <s v="NON GAJI"/>
    <x v="1396"/>
    <x v="1406"/>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65"/>
    <s v="000589"/>
    <x v="1338"/>
    <n v="2055000"/>
    <x v="45"/>
    <x v="21"/>
    <x v="45"/>
    <x v="20"/>
    <x v="80"/>
    <s v="04586/KW/626402/2022"/>
    <x v="22"/>
    <s v="04686/PB/626402/2022"/>
    <x v="197"/>
    <x v="21"/>
    <s v="Belanja Barang Operasional"/>
    <s v="BELANJA PEMELIHARAAN"/>
    <s v="GUP"/>
    <s v="NON GAJI"/>
    <x v="1397"/>
    <x v="1407"/>
    <s v="00289/UM/626402/2022"/>
    <n v="203649"/>
    <m/>
    <m/>
    <n v="37027"/>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39"/>
    <n v="248400"/>
    <x v="45"/>
    <x v="21"/>
    <x v="45"/>
    <x v="20"/>
    <x v="80"/>
    <s v="04585/KW/626402/2022"/>
    <x v="22"/>
    <s v="04685/PB/626402/2022"/>
    <x v="197"/>
    <x v="21"/>
    <s v="Belanja Barang Operasional"/>
    <s v="KEPERLUAN PERKANTORAN"/>
    <s v="GUP"/>
    <s v="NON GAJI"/>
    <x v="1398"/>
    <x v="1408"/>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5"/>
    <s v="000570"/>
    <x v="1340"/>
    <n v="288600"/>
    <x v="45"/>
    <x v="21"/>
    <x v="45"/>
    <x v="20"/>
    <x v="80"/>
    <s v="04584/KW/626402/2022"/>
    <x v="22"/>
    <s v="04684/PB/626402/2022"/>
    <x v="197"/>
    <x v="21"/>
    <s v="Belanja Barang Operasional"/>
    <s v="KEPERLUAN PERKANTORAN"/>
    <s v="GUP"/>
    <s v="NON GAJI"/>
    <x v="1399"/>
    <x v="1409"/>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341"/>
    <n v="1750000"/>
    <x v="45"/>
    <x v="21"/>
    <x v="45"/>
    <x v="20"/>
    <x v="80"/>
    <s v="04583/KW/626402/2022"/>
    <x v="22"/>
    <s v="04683/PB/626402/2022"/>
    <x v="197"/>
    <x v="21"/>
    <s v="Belanja Barang Operasional"/>
    <s v="KEPERLUAN PERKANTORAN"/>
    <s v="GUP"/>
    <s v="NON GAJI"/>
    <x v="1400"/>
    <x v="1410"/>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342"/>
    <n v="901000"/>
    <x v="45"/>
    <x v="21"/>
    <x v="45"/>
    <x v="20"/>
    <x v="80"/>
    <s v="04582/KW/626402/2022"/>
    <x v="22"/>
    <s v="04682/PB/626402/2022"/>
    <x v="175"/>
    <x v="21"/>
    <s v="Belanja Barang Operasional"/>
    <s v="KEPERLUAN PERKANTORAN"/>
    <s v="GUP"/>
    <s v="NON GAJI"/>
    <x v="1401"/>
    <x v="1411"/>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3"/>
    <n v="1980000"/>
    <x v="45"/>
    <x v="21"/>
    <x v="45"/>
    <x v="20"/>
    <x v="80"/>
    <s v="04581/KW/626402/2022"/>
    <x v="22"/>
    <s v="04681/PB/626402/2022"/>
    <x v="197"/>
    <x v="21"/>
    <s v="Belanja Barang Operasional"/>
    <s v="KEPERLUAN PERKANTORAN"/>
    <s v="GUP"/>
    <s v="NON GAJI"/>
    <x v="1402"/>
    <x v="1412"/>
    <s v="00289/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344"/>
    <n v="703000"/>
    <x v="45"/>
    <x v="21"/>
    <x v="45"/>
    <x v="20"/>
    <x v="80"/>
    <s v="04580/KW/626402/2022"/>
    <x v="22"/>
    <s v="04680/PB/626402/2022"/>
    <x v="186"/>
    <x v="21"/>
    <s v="Belanja Barang Operasional"/>
    <s v="KEPERLUAN PERKANTORAN"/>
    <s v="GUP"/>
    <s v="NON GAJI"/>
    <x v="1403"/>
    <x v="1413"/>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5"/>
    <n v="1660000"/>
    <x v="45"/>
    <x v="21"/>
    <x v="45"/>
    <x v="20"/>
    <x v="81"/>
    <s v="04579/KW/626402/2022"/>
    <x v="22"/>
    <s v="04679/PB/626402/2022"/>
    <x v="198"/>
    <x v="21"/>
    <s v="Belanja Barang Non Operasional"/>
    <s v="PERJALANAN DINAS"/>
    <s v="GUP"/>
    <s v="NON GAJI"/>
    <x v="1404"/>
    <x v="1414"/>
    <s v="00289/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46"/>
    <n v="570000"/>
    <x v="45"/>
    <x v="21"/>
    <x v="45"/>
    <x v="20"/>
    <x v="81"/>
    <s v="04578/KW/626402/2022"/>
    <x v="22"/>
    <s v="04678/PB/626402/2022"/>
    <x v="167"/>
    <x v="21"/>
    <s v="Belanja Barang Non Operasional"/>
    <s v="PERJALANAN DINAS"/>
    <s v="GUP"/>
    <s v="NON GAJI"/>
    <x v="1405"/>
    <x v="1415"/>
    <s v="0028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47"/>
    <n v="22629360"/>
    <x v="46"/>
    <x v="22"/>
    <x v="46"/>
    <x v="21"/>
    <x v="83"/>
    <s v="04607/KW/626402/2022"/>
    <x v="23"/>
    <s v="04713/PB/626402/2022"/>
    <x v="195"/>
    <x v="22"/>
    <s v="Belanja Barang Non Operasional"/>
    <s v="PERJALANAN DINAS"/>
    <s v="GTUP NIHIL"/>
    <s v="LAINNYA"/>
    <x v="1406"/>
    <x v="1416"/>
    <s v="0027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3160000"/>
    <x v="46"/>
    <x v="22"/>
    <x v="46"/>
    <x v="21"/>
    <x v="84"/>
    <s v="04643/KW/626402/2022"/>
    <x v="23"/>
    <s v="04791/PB/626402/2022"/>
    <x v="199"/>
    <x v="22"/>
    <s v="Belanja Barang Non Operasional"/>
    <s v="PERJALANAN DINAS"/>
    <s v="GTUP NIHIL"/>
    <s v="LAINNYA"/>
    <x v="1407"/>
    <x v="1417"/>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49"/>
    <n v="645000"/>
    <x v="46"/>
    <x v="22"/>
    <x v="46"/>
    <x v="21"/>
    <x v="84"/>
    <s v="04608/KW/626402/2022"/>
    <x v="23"/>
    <s v="04714/PB/626402/2022"/>
    <x v="182"/>
    <x v="22"/>
    <s v="Belanja Barang Non Operasional"/>
    <s v="PERJALANAN DINAS"/>
    <s v="GTUP NIHIL"/>
    <s v="LAINNYA"/>
    <x v="1408"/>
    <x v="1418"/>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350"/>
    <n v="1481000"/>
    <x v="46"/>
    <x v="22"/>
    <x v="46"/>
    <x v="21"/>
    <x v="85"/>
    <s v="04636/KW/626402/2022"/>
    <x v="23"/>
    <s v="04784/PB/626402/2022"/>
    <x v="175"/>
    <x v="22"/>
    <s v="Belanja Barang Non Operasional"/>
    <s v="BELANJA BAHAN"/>
    <s v="GTUP NIHIL"/>
    <s v="LAINNYA"/>
    <x v="1409"/>
    <x v="1419"/>
    <s v="00276/UM/626402/2022"/>
    <m/>
    <m/>
    <m/>
    <n v="2962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351"/>
    <n v="950000"/>
    <x v="46"/>
    <x v="22"/>
    <x v="46"/>
    <x v="21"/>
    <x v="85"/>
    <s v="04640/KW/626402/2022"/>
    <x v="23"/>
    <s v="04788/PB/626402/2022"/>
    <x v="200"/>
    <x v="22"/>
    <s v="Belanja Barang Non Operasional"/>
    <s v="BELANJA BAHAN"/>
    <s v="GTUP NIHIL"/>
    <s v="LAINNYA"/>
    <x v="1410"/>
    <x v="1420"/>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4082500"/>
    <x v="46"/>
    <x v="22"/>
    <x v="46"/>
    <x v="21"/>
    <x v="84"/>
    <s v="04641/KW/626402/2022"/>
    <x v="23"/>
    <s v="04717/PB/626402/2022"/>
    <x v="199"/>
    <x v="22"/>
    <s v="Belanja Barang Non Operasional"/>
    <s v="PERJALANAN DINAS"/>
    <s v="GTUP NIHIL"/>
    <s v="LAINNYA"/>
    <x v="1411"/>
    <x v="1421"/>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9"/>
    <s v="001333"/>
    <x v="1352"/>
    <n v="1500000"/>
    <x v="46"/>
    <x v="22"/>
    <x v="46"/>
    <x v="21"/>
    <x v="85"/>
    <s v="04638/KW/626402/2022"/>
    <x v="23"/>
    <s v="04787/PB/626402/2022"/>
    <x v="187"/>
    <x v="22"/>
    <s v="Belanja Barang Non Operasional"/>
    <s v="BELANJA BAHAN"/>
    <s v="GTUP NIHIL"/>
    <s v="LAINNYA"/>
    <x v="1412"/>
    <x v="1422"/>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3"/>
    <n v="740000"/>
    <x v="46"/>
    <x v="22"/>
    <x v="46"/>
    <x v="21"/>
    <x v="84"/>
    <s v="04610/KW/626402/2022"/>
    <x v="23"/>
    <s v="04718/PB/626402/2022"/>
    <x v="200"/>
    <x v="22"/>
    <s v="Belanja Barang Non Operasional"/>
    <s v="PERJALANAN DINAS"/>
    <s v="GTUP NIHIL"/>
    <s v="LAINNYA"/>
    <x v="1413"/>
    <x v="1423"/>
    <s v="00278/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354"/>
    <n v="990000"/>
    <x v="46"/>
    <x v="22"/>
    <x v="46"/>
    <x v="21"/>
    <x v="85"/>
    <s v="04637/KW/626402/2022"/>
    <x v="23"/>
    <s v="04785/PB/626402/2022"/>
    <x v="193"/>
    <x v="22"/>
    <s v="Belanja Barang Non Operasional"/>
    <s v="BELANJA BAHAN"/>
    <s v="GTUP NIHIL"/>
    <s v="LAINNYA"/>
    <x v="1414"/>
    <x v="1424"/>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5"/>
    <n v="5722000"/>
    <x v="46"/>
    <x v="22"/>
    <x v="46"/>
    <x v="21"/>
    <x v="84"/>
    <s v="04612/KW/626402/2022"/>
    <x v="23"/>
    <s v="04719/PB/626402/2022"/>
    <x v="198"/>
    <x v="22"/>
    <s v="Belanja Barang Non Operasional"/>
    <s v="PERJALANAN DINAS"/>
    <s v="GTUP NIHIL"/>
    <s v="LAINNYA"/>
    <x v="1415"/>
    <x v="1425"/>
    <s v="0027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
    <s v="000664"/>
    <x v="1356"/>
    <n v="465000"/>
    <x v="46"/>
    <x v="22"/>
    <x v="46"/>
    <x v="21"/>
    <x v="84"/>
    <s v="04611/KW/626402/2022"/>
    <x v="23"/>
    <s v="04726/PB/626402/2022"/>
    <x v="198"/>
    <x v="22"/>
    <s v="Belanja Barang Non Operasional"/>
    <s v="PERJALANAN DINAS"/>
    <s v="GTUP NIHIL"/>
    <s v="LAINNYA"/>
    <x v="1416"/>
    <x v="1426"/>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8"/>
    <s v="001322"/>
    <x v="1357"/>
    <n v="982000"/>
    <x v="46"/>
    <x v="22"/>
    <x v="46"/>
    <x v="21"/>
    <x v="85"/>
    <s v="04639/KW/626402/2022"/>
    <x v="23"/>
    <s v="04782/PB/626402/2022"/>
    <x v="191"/>
    <x v="22"/>
    <s v="Belanja Barang Non Operasional"/>
    <s v="BELANJA BAHAN"/>
    <s v="GTUP NIHIL"/>
    <s v="LAINNYA"/>
    <x v="1417"/>
    <x v="1427"/>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58"/>
    <n v="520000"/>
    <x v="46"/>
    <x v="22"/>
    <x v="46"/>
    <x v="21"/>
    <x v="84"/>
    <s v="04642/KW/626402/2022"/>
    <x v="23"/>
    <s v="04731/PB/626402/2022"/>
    <x v="200"/>
    <x v="22"/>
    <s v="Belanja Barang Non Operasional"/>
    <s v="PERJALANAN DINAS"/>
    <s v="GTUP NIHIL"/>
    <s v="LAINNYA"/>
    <x v="1418"/>
    <x v="1428"/>
    <s v="00278/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8"/>
    <s v="001315"/>
    <x v="1359"/>
    <n v="990000"/>
    <x v="46"/>
    <x v="22"/>
    <x v="46"/>
    <x v="21"/>
    <x v="85"/>
    <s v="04635/KW/626402/2022"/>
    <x v="23"/>
    <s v="04781/PB/626402/2022"/>
    <x v="173"/>
    <x v="22"/>
    <s v="Belanja Barang Non Operasional"/>
    <s v="BELANJA BAHAN"/>
    <s v="GTUP NIHIL"/>
    <s v="LAINNYA"/>
    <x v="1419"/>
    <x v="1429"/>
    <s v="0027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53"/>
    <n v="1500000"/>
    <x v="46"/>
    <x v="22"/>
    <x v="46"/>
    <x v="21"/>
    <x v="85"/>
    <s v="04634/KW/626402/2022"/>
    <x v="23"/>
    <s v="04780/PB/626402/2022"/>
    <x v="189"/>
    <x v="22"/>
    <s v="Belanja Barang Non Operasional"/>
    <s v="BELANJA BAHAN"/>
    <s v="GTUP NIHIL"/>
    <s v="LAINNYA"/>
    <x v="1420"/>
    <x v="1430"/>
    <s v="00276/UM/626402/2022"/>
    <m/>
    <m/>
    <m/>
    <n v="3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1. Belanja Perjalanan Dinas Biasa"/>
    <x v="13"/>
    <x v="0"/>
    <x v="0"/>
    <x v="0"/>
    <x v="16"/>
    <s v="000671"/>
    <x v="1360"/>
    <n v="928500"/>
    <x v="46"/>
    <x v="22"/>
    <x v="46"/>
    <x v="21"/>
    <x v="84"/>
    <s v="04613/KW/626402/2022"/>
    <x v="23"/>
    <s v="04720/PB/626402/2022"/>
    <x v="189"/>
    <x v="22"/>
    <s v="Belanja Barang Non Operasional"/>
    <s v="PERJALANAN DINAS"/>
    <s v="GTUP NIHIL"/>
    <s v="LAINNYA"/>
    <x v="1421"/>
    <x v="1431"/>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1"/>
    <n v="1487850"/>
    <x v="46"/>
    <x v="22"/>
    <x v="46"/>
    <x v="21"/>
    <x v="86"/>
    <s v="04628/KW/626402/2022"/>
    <x v="23"/>
    <s v="04779/PB/626402/2022"/>
    <x v="200"/>
    <x v="22"/>
    <s v="Belanja Barang Non Operasional"/>
    <s v="BELANJA BAHAN"/>
    <s v="GTUP NIHIL"/>
    <s v="LAINNYA"/>
    <x v="1422"/>
    <x v="1432"/>
    <s v="00276/UM/626402/2022"/>
    <m/>
    <m/>
    <m/>
    <n v="2975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2"/>
    <n v="2740000"/>
    <x v="46"/>
    <x v="22"/>
    <x v="46"/>
    <x v="21"/>
    <x v="84"/>
    <s v="04614/KW/626402/2022"/>
    <x v="23"/>
    <s v="04722/PB/626402/2022"/>
    <x v="193"/>
    <x v="22"/>
    <s v="Belanja Barang Non Operasional"/>
    <s v="PERJALANAN DINAS"/>
    <s v="GTUP NIHIL"/>
    <s v="LAINNYA"/>
    <x v="1423"/>
    <x v="1433"/>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3"/>
    <n v="1466000"/>
    <x v="46"/>
    <x v="22"/>
    <x v="46"/>
    <x v="21"/>
    <x v="86"/>
    <s v="04627/KW/626402/2022"/>
    <x v="23"/>
    <s v="04777/PB/626402/2022"/>
    <x v="184"/>
    <x v="22"/>
    <s v="Belanja Barang Non Operasional"/>
    <s v="BELANJA BAHAN"/>
    <s v="GTUP NIHIL"/>
    <s v="LAINNYA"/>
    <x v="1424"/>
    <x v="1434"/>
    <s v="00276/UM/626402/2022"/>
    <m/>
    <m/>
    <m/>
    <n v="2932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4"/>
    <n v="2180000"/>
    <x v="46"/>
    <x v="22"/>
    <x v="46"/>
    <x v="21"/>
    <x v="84"/>
    <s v="04615/KW/626402/2022"/>
    <x v="23"/>
    <s v="04727/PB/626402/2022"/>
    <x v="189"/>
    <x v="22"/>
    <s v="Belanja Barang Non Operasional"/>
    <s v="PERJALANAN DINAS"/>
    <s v="GTUP NIHIL"/>
    <s v="LAINNYA"/>
    <x v="1425"/>
    <x v="1435"/>
    <s v="00278/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365"/>
    <n v="1464250"/>
    <x v="46"/>
    <x v="22"/>
    <x v="46"/>
    <x v="21"/>
    <x v="86"/>
    <s v="04626/KW/626402/2022"/>
    <x v="23"/>
    <s v="04776/PB/626402/2022"/>
    <x v="186"/>
    <x v="22"/>
    <s v="Belanja Barang Non Operasional"/>
    <s v="BELANJA BAHAN"/>
    <s v="GTUP NIHIL"/>
    <s v="LAINNYA"/>
    <x v="1426"/>
    <x v="1436"/>
    <s v="00276/UM/626402/2022"/>
    <m/>
    <m/>
    <m/>
    <n v="29285"/>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6"/>
    <n v="310000"/>
    <x v="46"/>
    <x v="22"/>
    <x v="46"/>
    <x v="21"/>
    <x v="84"/>
    <s v="04616/KW/626402/2022"/>
    <x v="23"/>
    <s v="04728/PB/626402/2022"/>
    <x v="200"/>
    <x v="22"/>
    <s v="Belanja Barang Non Operasional"/>
    <s v="PERJALANAN DINAS"/>
    <s v="GTUP NIHIL"/>
    <s v="LAINNYA"/>
    <x v="1427"/>
    <x v="1437"/>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367"/>
    <n v="11801792"/>
    <x v="46"/>
    <x v="22"/>
    <x v="46"/>
    <x v="21"/>
    <x v="86"/>
    <s v="04625/KW/626402/2022"/>
    <x v="23"/>
    <s v="04775/PB/626402/2022"/>
    <x v="190"/>
    <x v="22"/>
    <s v="Belanja Barang Non Operasional"/>
    <s v="PERJALANAN DINAS"/>
    <s v="GTUP NIHIL"/>
    <s v="LAINNYA"/>
    <x v="1428"/>
    <x v="1438"/>
    <s v="0027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68"/>
    <n v="690000"/>
    <x v="46"/>
    <x v="22"/>
    <x v="46"/>
    <x v="21"/>
    <x v="84"/>
    <s v="04617/KW/626402/2022"/>
    <x v="23"/>
    <s v="04729/PB/626402/2022"/>
    <x v="198"/>
    <x v="22"/>
    <s v="Belanja Barang Non Operasional"/>
    <s v="PERJALANAN DINAS"/>
    <s v="GTUP NIHIL"/>
    <s v="LAINNYA"/>
    <x v="1429"/>
    <x v="1439"/>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7"/>
    <s v="001615"/>
    <x v="1369"/>
    <n v="16200000"/>
    <x v="46"/>
    <x v="22"/>
    <x v="46"/>
    <x v="21"/>
    <x v="86"/>
    <s v="04633/KW/626402/2022"/>
    <x v="23"/>
    <s v="04773/PB/626402/2022"/>
    <x v="190"/>
    <x v="22"/>
    <s v="Belanja Barang Non Operasional"/>
    <s v="BELANJA BAHAN"/>
    <s v="GTUP NIHIL"/>
    <s v="LAINNYA"/>
    <x v="1430"/>
    <x v="1440"/>
    <s v="00276/UM/626402/2022"/>
    <n v="1605405"/>
    <m/>
    <n v="218919"/>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70"/>
    <n v="560000"/>
    <x v="46"/>
    <x v="22"/>
    <x v="46"/>
    <x v="21"/>
    <x v="84"/>
    <s v="04618/KW/626402/2022"/>
    <x v="23"/>
    <s v="04730/PB/626402/2022"/>
    <x v="198"/>
    <x v="22"/>
    <s v="Belanja Barang Non Operasional"/>
    <s v="PERJALANAN DINAS"/>
    <s v="GTUP NIHIL"/>
    <s v="LAINNYA"/>
    <x v="1431"/>
    <x v="1441"/>
    <s v="00278/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108"/>
    <s v="001614"/>
    <x v="1371"/>
    <n v="30240000"/>
    <x v="46"/>
    <x v="22"/>
    <x v="46"/>
    <x v="21"/>
    <x v="86"/>
    <s v="04632/KW/626402/2022"/>
    <x v="23"/>
    <s v="04772/PB/626402/2022"/>
    <x v="190"/>
    <x v="22"/>
    <s v="Belanja Barang Non Operasional"/>
    <s v="BELANJA BAHAN"/>
    <s v="GTUP NIHIL"/>
    <s v="LAINNYA"/>
    <x v="1432"/>
    <x v="1442"/>
    <s v="00276/UM/626402/2022"/>
    <n v="2996757"/>
    <m/>
    <n v="408649"/>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372"/>
    <n v="1475000"/>
    <x v="46"/>
    <x v="22"/>
    <x v="46"/>
    <x v="21"/>
    <x v="85"/>
    <s v="04619/KW/626402/2022"/>
    <x v="23"/>
    <s v="04750/PB/626402/2022"/>
    <x v="192"/>
    <x v="22"/>
    <s v="Belanja Barang Non Operasional"/>
    <s v="BELANJA BAHAN"/>
    <s v="GTUP NIHIL"/>
    <s v="LAINNYA"/>
    <x v="1433"/>
    <x v="1443"/>
    <s v="00276/UM/626402/2022"/>
    <m/>
    <m/>
    <m/>
    <n v="295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3"/>
    <n v="1489250"/>
    <x v="46"/>
    <x v="22"/>
    <x v="46"/>
    <x v="21"/>
    <x v="86"/>
    <s v="04631/KW/626402/2022"/>
    <x v="23"/>
    <s v="04769/PB/626402/2022"/>
    <x v="200"/>
    <x v="22"/>
    <s v="Belanja Barang Non Operasional"/>
    <s v="BELANJA BAHAN"/>
    <s v="GTUP NIHIL"/>
    <s v="LAINNYA"/>
    <x v="1434"/>
    <x v="1444"/>
    <s v="00276/UM/626402/2022"/>
    <m/>
    <m/>
    <m/>
    <n v="2978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4"/>
    <n v="1472750"/>
    <x v="46"/>
    <x v="22"/>
    <x v="46"/>
    <x v="21"/>
    <x v="86"/>
    <s v="04630/KW/626402/2022"/>
    <x v="23"/>
    <s v="04768/PB/626402/2022"/>
    <x v="184"/>
    <x v="22"/>
    <s v="Belanja Barang Non Operasional"/>
    <s v="BELANJA BAHAN"/>
    <s v="GTUP NIHIL"/>
    <s v="LAINNYA"/>
    <x v="1435"/>
    <x v="1445"/>
    <s v="00276/UM/626402/2022"/>
    <m/>
    <m/>
    <m/>
    <n v="29455"/>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6"/>
    <x v="22"/>
    <x v="46"/>
    <x v="21"/>
    <x v="86"/>
    <s v="04629/KW/626402/2022"/>
    <x v="23"/>
    <s v="04767/PB/626402/2022"/>
    <x v="186"/>
    <x v="22"/>
    <s v="Belanja Barang Non Operasional"/>
    <s v="BELANJA BAHAN"/>
    <s v="GTUP NIHIL"/>
    <s v="LAINNYA"/>
    <x v="1436"/>
    <x v="1446"/>
    <s v="00276/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6"/>
    <n v="720000"/>
    <x v="46"/>
    <x v="22"/>
    <x v="46"/>
    <x v="21"/>
    <x v="86"/>
    <s v="04624/KW/626402/2022"/>
    <x v="23"/>
    <s v="04759/PB/626402/2022"/>
    <x v="185"/>
    <x v="22"/>
    <s v="Belanja Barang Non Operasional"/>
    <s v="PERJALANAN DINAS"/>
    <s v="GTUP NIHIL"/>
    <s v="LAINNYA"/>
    <x v="1437"/>
    <x v="1447"/>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7"/>
    <n v="2915000"/>
    <x v="46"/>
    <x v="22"/>
    <x v="46"/>
    <x v="21"/>
    <x v="86"/>
    <s v="04623/KW/626402/2022"/>
    <x v="23"/>
    <s v="04757/PB/626402/2022"/>
    <x v="185"/>
    <x v="22"/>
    <s v="Belanja Barang Non Operasional"/>
    <s v="PERJALANAN DINAS"/>
    <s v="GTUP NIHIL"/>
    <s v="LAINNYA"/>
    <x v="1438"/>
    <x v="1448"/>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8"/>
    <n v="2961500"/>
    <x v="46"/>
    <x v="22"/>
    <x v="46"/>
    <x v="21"/>
    <x v="86"/>
    <s v="04622/KW/626402/2022"/>
    <x v="23"/>
    <s v="04754/PB/626402/2022"/>
    <x v="186"/>
    <x v="22"/>
    <s v="Belanja Barang Non Operasional"/>
    <s v="PERJALANAN DINAS"/>
    <s v="GTUP NIHIL"/>
    <s v="LAINNYA"/>
    <x v="1439"/>
    <x v="1449"/>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79"/>
    <n v="2737144"/>
    <x v="46"/>
    <x v="22"/>
    <x v="46"/>
    <x v="21"/>
    <x v="86"/>
    <s v="04621/KW/626402/2022"/>
    <x v="23"/>
    <s v="04753/PB/626402/2022"/>
    <x v="193"/>
    <x v="22"/>
    <s v="Belanja Barang Non Operasional"/>
    <s v="PERJALANAN DINAS"/>
    <s v="GTUP NIHIL"/>
    <s v="LAINNYA"/>
    <x v="1440"/>
    <x v="1450"/>
    <s v="0027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380"/>
    <n v="7928860"/>
    <x v="46"/>
    <x v="22"/>
    <x v="46"/>
    <x v="21"/>
    <x v="86"/>
    <s v="04620/KW/626402/2022"/>
    <x v="23"/>
    <s v="04752/PB/626402/2022"/>
    <x v="189"/>
    <x v="22"/>
    <s v="Belanja Barang Non Operasional"/>
    <s v="PERJALANAN DINAS"/>
    <s v="GTUP NIHIL"/>
    <s v="LAINNYA"/>
    <x v="1441"/>
    <x v="1451"/>
    <s v="00276/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34"/>
    <s v="000175"/>
    <x v="1381"/>
    <n v="880000"/>
    <x v="47"/>
    <x v="23"/>
    <x v="47"/>
    <x v="22"/>
    <x v="87"/>
    <s v="04795/KW/626402/2022"/>
    <x v="24"/>
    <s v="04869/PB/626402/2022"/>
    <x v="201"/>
    <x v="23"/>
    <s v="Belanja Barang Non Operasional"/>
    <s v="BELANJA BAHAN"/>
    <s v="GUP"/>
    <s v="NON GAJI"/>
    <x v="1442"/>
    <x v="1452"/>
    <s v="00293/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2"/>
    <n v="1499500"/>
    <x v="47"/>
    <x v="23"/>
    <x v="47"/>
    <x v="22"/>
    <x v="87"/>
    <s v="04827/KW/626402/2022"/>
    <x v="24"/>
    <s v="04897/PB/626402/2022"/>
    <x v="198"/>
    <x v="23"/>
    <s v="Belanja Barang Non Operasional"/>
    <s v="BELANJA BAHAN"/>
    <s v="GUP"/>
    <s v="NON GAJI"/>
    <x v="1443"/>
    <x v="1453"/>
    <s v="00294/UM/626402/2022"/>
    <m/>
    <m/>
    <m/>
    <n v="2999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383"/>
    <n v="1462500"/>
    <x v="47"/>
    <x v="23"/>
    <x v="47"/>
    <x v="22"/>
    <x v="87"/>
    <s v="04826/KW/626402/2022"/>
    <x v="24"/>
    <s v="04938/PB/626402/2022"/>
    <x v="202"/>
    <x v="23"/>
    <s v="Belanja Barang Non Operasional"/>
    <s v="PERSEDIAAN"/>
    <s v="GUP"/>
    <s v="NON GAJI"/>
    <x v="1444"/>
    <x v="1454"/>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1"/>
    <s v="000182"/>
    <x v="1384"/>
    <n v="1492100"/>
    <x v="47"/>
    <x v="23"/>
    <x v="47"/>
    <x v="22"/>
    <x v="87"/>
    <s v="04828/KW/626402/2022"/>
    <x v="24"/>
    <s v="04898/PB/626402/2022"/>
    <x v="203"/>
    <x v="23"/>
    <s v="Belanja Barang Non Operasional"/>
    <s v="BELANJA BAHAN"/>
    <s v="GUP"/>
    <s v="NON GAJI"/>
    <x v="1445"/>
    <x v="1455"/>
    <s v="00294/UM/626402/2022"/>
    <m/>
    <m/>
    <m/>
    <n v="29842"/>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5"/>
    <n v="979500"/>
    <x v="47"/>
    <x v="23"/>
    <x v="47"/>
    <x v="22"/>
    <x v="87"/>
    <s v="04825/KW/626402/2022"/>
    <x v="24"/>
    <s v="04937/PB/626402/2022"/>
    <x v="202"/>
    <x v="23"/>
    <s v="Belanja Barang Non Operasional"/>
    <s v="PERSEDIAAN"/>
    <s v="GUP"/>
    <s v="NON GAJI"/>
    <x v="1446"/>
    <x v="1456"/>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386"/>
    <n v="825000"/>
    <x v="47"/>
    <x v="23"/>
    <x v="47"/>
    <x v="22"/>
    <x v="88"/>
    <s v="04804/KW/626402/2022"/>
    <x v="24"/>
    <s v="04902/PB/626402/2022"/>
    <x v="172"/>
    <x v="23"/>
    <s v="Belanja Barang Operasional"/>
    <s v="BELANJA PEMELIHARAAN"/>
    <s v="GUP"/>
    <s v="NON GAJI"/>
    <x v="1447"/>
    <x v="1457"/>
    <s v="00291/UM/626402/2022"/>
    <m/>
    <m/>
    <m/>
    <n v="35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387"/>
    <n v="985500"/>
    <x v="47"/>
    <x v="23"/>
    <x v="47"/>
    <x v="22"/>
    <x v="87"/>
    <s v="04824/KW/626402/2022"/>
    <x v="24"/>
    <s v="04936/PB/626402/2022"/>
    <x v="187"/>
    <x v="23"/>
    <s v="Belanja Barang Non Operasional"/>
    <s v="PERSEDIAAN"/>
    <s v="GUP"/>
    <s v="NON GAJI"/>
    <x v="1448"/>
    <x v="1458"/>
    <s v="0029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388"/>
    <n v="660000"/>
    <x v="47"/>
    <x v="23"/>
    <x v="47"/>
    <x v="22"/>
    <x v="87"/>
    <s v="04822/KW/626402/2022"/>
    <x v="24"/>
    <s v="04891/PB/626402/2022"/>
    <x v="204"/>
    <x v="23"/>
    <s v="Belanja Barang Non Operasional"/>
    <s v="NON OPS LAINNYA"/>
    <s v="GUP"/>
    <s v="NON GAJI"/>
    <x v="1449"/>
    <x v="1459"/>
    <s v="0029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1. Belanja Keperluan Perkantoran"/>
    <x v="15"/>
    <x v="0"/>
    <x v="0"/>
    <x v="0"/>
    <x v="22"/>
    <s v="000594"/>
    <x v="1389"/>
    <n v="13520000"/>
    <x v="47"/>
    <x v="23"/>
    <x v="47"/>
    <x v="22"/>
    <x v="88"/>
    <s v="04806/KW/626402/2022"/>
    <x v="24"/>
    <s v="04900/PB/626402/2022"/>
    <x v="168"/>
    <x v="23"/>
    <s v="Belanja Barang Operasional"/>
    <s v="KEPERLUAN PERKANTORAN"/>
    <s v="GUP"/>
    <s v="NON GAJI"/>
    <x v="1450"/>
    <x v="1460"/>
    <s v="00291/UM/626402/2022"/>
    <n v="1339820"/>
    <m/>
    <m/>
    <n v="243604"/>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390"/>
    <n v="1489250"/>
    <x v="47"/>
    <x v="23"/>
    <x v="47"/>
    <x v="22"/>
    <x v="89"/>
    <s v="04810/KW/626402/2022"/>
    <x v="24"/>
    <s v="04931/PB/626402/2022"/>
    <x v="195"/>
    <x v="23"/>
    <s v="Belanja Barang Non Operasional"/>
    <s v="BELANJA BAHAN"/>
    <s v="GUP"/>
    <s v="NON GAJI"/>
    <x v="1451"/>
    <x v="1461"/>
    <s v="00290/UM/626402/2022"/>
    <m/>
    <m/>
    <m/>
    <n v="297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09"/>
    <s v="001522"/>
    <x v="1391"/>
    <n v="40600000"/>
    <x v="47"/>
    <x v="23"/>
    <x v="47"/>
    <x v="22"/>
    <x v="89"/>
    <s v="04811/KW/626402/2022"/>
    <x v="24"/>
    <s v="04901/PB/626402/2022"/>
    <x v="203"/>
    <x v="23"/>
    <s v="Belanja Barang Non Operasional"/>
    <s v="BELANJA BAHAN"/>
    <s v="GUP"/>
    <s v="NON GAJI"/>
    <x v="1452"/>
    <x v="1462"/>
    <s v="00290/UM/626402/2022"/>
    <n v="4023423"/>
    <m/>
    <n v="548649"/>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392"/>
    <n v="3060000"/>
    <x v="47"/>
    <x v="23"/>
    <x v="47"/>
    <x v="22"/>
    <x v="87"/>
    <s v="04823/KW/626402/2022"/>
    <x v="24"/>
    <s v="04892/PB/626402/2022"/>
    <x v="204"/>
    <x v="23"/>
    <s v="Belanja Barang Non Operasional"/>
    <s v="PERJALANAN DINAS"/>
    <s v="GUP"/>
    <s v="NON GAJI"/>
    <x v="1453"/>
    <x v="1463"/>
    <s v="0029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393"/>
    <n v="2930000"/>
    <x v="47"/>
    <x v="23"/>
    <x v="47"/>
    <x v="22"/>
    <x v="88"/>
    <s v="04797/KW/626402/2022"/>
    <x v="24"/>
    <s v="04899/PB/626402/2022"/>
    <x v="205"/>
    <x v="23"/>
    <s v="Belanja Barang Non Operasional"/>
    <s v="PERJALANAN DINAS"/>
    <s v="GUP"/>
    <s v="NON GAJI"/>
    <x v="1454"/>
    <x v="1464"/>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394"/>
    <n v="1130000"/>
    <x v="47"/>
    <x v="23"/>
    <x v="47"/>
    <x v="22"/>
    <x v="88"/>
    <s v="04798/KW/626402/2022"/>
    <x v="24"/>
    <s v="04871/PB/626402/2022"/>
    <x v="202"/>
    <x v="23"/>
    <s v="Belanja Barang Non Operasional"/>
    <s v="PERJALANAN DINAS"/>
    <s v="GUP"/>
    <s v="NON GAJI"/>
    <x v="1455"/>
    <x v="1465"/>
    <s v="0029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395"/>
    <n v="370000"/>
    <x v="47"/>
    <x v="23"/>
    <x v="47"/>
    <x v="22"/>
    <x v="88"/>
    <s v="04794/KW/626402/2022"/>
    <x v="24"/>
    <s v="04868/PB/626402/2022"/>
    <x v="200"/>
    <x v="23"/>
    <s v="Belanja Barang Non Operasional"/>
    <s v="PERJALANAN DINAS"/>
    <s v="GUP"/>
    <s v="NON GAJI"/>
    <x v="1456"/>
    <x v="1466"/>
    <s v="00293/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396"/>
    <n v="528000"/>
    <x v="47"/>
    <x v="23"/>
    <x v="47"/>
    <x v="22"/>
    <x v="88"/>
    <s v="04796/KW/626402/2022"/>
    <x v="24"/>
    <s v="04870/PB/626402/2022"/>
    <x v="205"/>
    <x v="23"/>
    <s v="Belanja Barang Non Operasional"/>
    <s v="NON OPS LAINNYA"/>
    <s v="GUP"/>
    <s v="NON GAJI"/>
    <x v="1457"/>
    <x v="1467"/>
    <s v="00293/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397"/>
    <n v="86000"/>
    <x v="47"/>
    <x v="23"/>
    <x v="47"/>
    <x v="22"/>
    <x v="88"/>
    <s v="04800/KW/626402/2022"/>
    <x v="24"/>
    <s v="04893/PB/626402/2022"/>
    <x v="203"/>
    <x v="23"/>
    <s v="Belanja Barang Operasional"/>
    <s v="PENGIRIMAN SURAT DINAS POS PUSAT"/>
    <s v="GUP"/>
    <s v="NON GAJI"/>
    <x v="1458"/>
    <x v="1468"/>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398"/>
    <n v="508733"/>
    <x v="47"/>
    <x v="23"/>
    <x v="47"/>
    <x v="22"/>
    <x v="88"/>
    <s v="04799/KW/626402/2022"/>
    <x v="24"/>
    <s v="04872/PB/626402/2022"/>
    <x v="205"/>
    <x v="23"/>
    <s v="Belanja Barang Operasional"/>
    <s v="KEPERLUAN PERKANTORAN"/>
    <s v="GUP"/>
    <s v="NON GAJI"/>
    <x v="1459"/>
    <x v="1469"/>
    <s v="00291/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399"/>
    <n v="1530000"/>
    <x v="47"/>
    <x v="23"/>
    <x v="47"/>
    <x v="22"/>
    <x v="90"/>
    <s v="04821/KW/626402/2022"/>
    <x v="24"/>
    <s v="04890/PB/626402/2022"/>
    <x v="205"/>
    <x v="23"/>
    <s v="Belanja Barang Non Operasional"/>
    <s v="PERJALANAN DINAS"/>
    <s v="GUP"/>
    <s v="NON GAJI"/>
    <x v="1460"/>
    <x v="1470"/>
    <s v="0029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0"/>
    <n v="2836050"/>
    <x v="47"/>
    <x v="23"/>
    <x v="47"/>
    <x v="22"/>
    <x v="88"/>
    <s v="04801/KW/626402/2022"/>
    <x v="24"/>
    <s v="04874/PB/626402/2022"/>
    <x v="168"/>
    <x v="23"/>
    <s v="Belanja Barang Operasional"/>
    <s v="BELANJA PEMELIHARAAN"/>
    <s v="GUP"/>
    <s v="NON GAJI"/>
    <x v="1461"/>
    <x v="1471"/>
    <s v="00291/UM/626402/2022"/>
    <n v="281050"/>
    <m/>
    <m/>
    <n v="14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01"/>
    <n v="300000"/>
    <x v="47"/>
    <x v="23"/>
    <x v="47"/>
    <x v="22"/>
    <x v="90"/>
    <s v="04820/KW/626402/2022"/>
    <x v="24"/>
    <s v="04889/PB/626402/2022"/>
    <x v="198"/>
    <x v="23"/>
    <s v="Belanja Barang Non Operasional"/>
    <s v="PERJALANAN DINAS"/>
    <s v="GUP"/>
    <s v="NON GAJI"/>
    <x v="1462"/>
    <x v="1472"/>
    <s v="00290/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2"/>
    <n v="825000"/>
    <x v="47"/>
    <x v="23"/>
    <x v="47"/>
    <x v="22"/>
    <x v="88"/>
    <s v="04802/KW/626402/2022"/>
    <x v="24"/>
    <s v="04875/PB/626402/2022"/>
    <x v="206"/>
    <x v="23"/>
    <s v="Belanja Barang Operasional"/>
    <s v="BELANJA PEMELIHARAAN"/>
    <s v="GUP"/>
    <s v="NON GAJI"/>
    <x v="1463"/>
    <x v="1473"/>
    <s v="00291/UM/626402/2022"/>
    <m/>
    <m/>
    <m/>
    <n v="33000"/>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403"/>
    <n v="1474700"/>
    <x v="47"/>
    <x v="23"/>
    <x v="47"/>
    <x v="22"/>
    <x v="89"/>
    <s v="04819/KW/626402/2022"/>
    <x v="24"/>
    <s v="04888/PB/626402/2022"/>
    <x v="203"/>
    <x v="23"/>
    <s v="Belanja Barang Non Operasional"/>
    <s v="BELANJA BAHAN"/>
    <s v="GUP"/>
    <s v="NON GAJI"/>
    <x v="1464"/>
    <x v="1474"/>
    <s v="00290/UM/626402/2022"/>
    <m/>
    <m/>
    <m/>
    <n v="29494"/>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04"/>
    <n v="875000"/>
    <x v="47"/>
    <x v="23"/>
    <x v="47"/>
    <x v="22"/>
    <x v="88"/>
    <s v="04803/KW/626402/2022"/>
    <x v="24"/>
    <s v="04876/PB/626402/2022"/>
    <x v="179"/>
    <x v="23"/>
    <s v="Belanja Barang Operasional"/>
    <s v="BELANJA PEMELIHARAAN"/>
    <s v="GUP"/>
    <s v="NON GAJI"/>
    <x v="1465"/>
    <x v="1475"/>
    <s v="00291/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5"/>
    <n v="1471350"/>
    <x v="47"/>
    <x v="23"/>
    <x v="47"/>
    <x v="22"/>
    <x v="89"/>
    <s v="04818/KW/626402/2022"/>
    <x v="24"/>
    <s v="04887/PB/626402/2022"/>
    <x v="200"/>
    <x v="23"/>
    <s v="Belanja Barang Non Operasional"/>
    <s v="BELANJA BAHAN"/>
    <s v="GUP"/>
    <s v="NON GAJI"/>
    <x v="1466"/>
    <x v="1476"/>
    <s v="00290/UM/626402/2022"/>
    <m/>
    <m/>
    <m/>
    <n v="2942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406"/>
    <n v="1461850"/>
    <x v="47"/>
    <x v="23"/>
    <x v="47"/>
    <x v="22"/>
    <x v="89"/>
    <s v="04817/KW/626402/2022"/>
    <x v="24"/>
    <s v="04886/PB/626402/2022"/>
    <x v="184"/>
    <x v="23"/>
    <s v="Belanja Barang Non Operasional"/>
    <s v="BELANJA BAHAN"/>
    <s v="GUP"/>
    <s v="NON GAJI"/>
    <x v="1467"/>
    <x v="1477"/>
    <s v="00290/UM/626402/2022"/>
    <m/>
    <m/>
    <m/>
    <n v="29237"/>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407"/>
    <n v="3000000"/>
    <x v="47"/>
    <x v="23"/>
    <x v="47"/>
    <x v="22"/>
    <x v="88"/>
    <s v="04805/KW/626402/2022"/>
    <x v="24"/>
    <s v="04877/PB/626402/2022"/>
    <x v="204"/>
    <x v="23"/>
    <s v="Belanja Barang Operasional"/>
    <s v="BELANJA PEMELIHARAAN"/>
    <s v="GUP"/>
    <s v="NON GAJI"/>
    <x v="1468"/>
    <x v="1478"/>
    <s v="00291/UM/626402/2022"/>
    <n v="297297"/>
    <m/>
    <m/>
    <n v="54054"/>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88"/>
    <s v="001479"/>
    <x v="1408"/>
    <n v="595000"/>
    <x v="47"/>
    <x v="23"/>
    <x v="47"/>
    <x v="22"/>
    <x v="89"/>
    <s v="04815/KW/626402/2022"/>
    <x v="24"/>
    <s v="04885/PB/626402/2022"/>
    <x v="184"/>
    <x v="23"/>
    <s v="Belanja Barang Non Operasional"/>
    <s v="PERJALANAN DINAS"/>
    <s v="GUP"/>
    <s v="NON GAJI"/>
    <x v="1469"/>
    <x v="1479"/>
    <s v="0029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09"/>
    <n v="1488400"/>
    <x v="47"/>
    <x v="23"/>
    <x v="47"/>
    <x v="22"/>
    <x v="89"/>
    <s v="04816/KW/626402/2022"/>
    <x v="24"/>
    <s v="04884/PB/626402/2022"/>
    <x v="198"/>
    <x v="23"/>
    <s v="Belanja Barang Non Operasional"/>
    <s v="BELANJA BAHAN"/>
    <s v="GUP"/>
    <s v="NON GAJI"/>
    <x v="1470"/>
    <x v="1480"/>
    <s v="00290/UM/626402/2022"/>
    <m/>
    <m/>
    <m/>
    <n v="29768"/>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1"/>
    <s v="001030"/>
    <x v="1410"/>
    <n v="1466600"/>
    <x v="47"/>
    <x v="23"/>
    <x v="47"/>
    <x v="22"/>
    <x v="90"/>
    <s v="04807/KW/626402/2022"/>
    <x v="24"/>
    <s v="04878/PB/626402/2022"/>
    <x v="165"/>
    <x v="23"/>
    <s v="Belanja Barang Non Operasional"/>
    <s v="BELANJA BAHAN"/>
    <s v="GUP"/>
    <s v="NON GAJI"/>
    <x v="1471"/>
    <x v="1481"/>
    <s v="00290/UM/626402/2022"/>
    <m/>
    <m/>
    <m/>
    <n v="29332"/>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411"/>
    <n v="1454050"/>
    <x v="47"/>
    <x v="23"/>
    <x v="47"/>
    <x v="22"/>
    <x v="89"/>
    <s v="04814/KW/626402/2022"/>
    <x v="24"/>
    <s v="04883/PB/626402/2022"/>
    <x v="196"/>
    <x v="23"/>
    <s v="Belanja Barang Non Operasional"/>
    <s v="BELANJA BAHAN"/>
    <s v="GUP"/>
    <s v="NON GAJI"/>
    <x v="1472"/>
    <x v="1482"/>
    <s v="00290/UM/626402/2022"/>
    <m/>
    <m/>
    <m/>
    <n v="29081"/>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1"/>
    <s v="001351"/>
    <x v="1375"/>
    <n v="1490750"/>
    <x v="47"/>
    <x v="23"/>
    <x v="47"/>
    <x v="22"/>
    <x v="89"/>
    <s v="04813/KW/626402/2022"/>
    <x v="24"/>
    <s v="04882/PB/626402/2022"/>
    <x v="186"/>
    <x v="23"/>
    <s v="Belanja Barang Non Operasional"/>
    <s v="BELANJA BAHAN"/>
    <s v="GUP"/>
    <s v="NON GAJI"/>
    <x v="1473"/>
    <x v="1483"/>
    <s v="00290/UM/626402/2022"/>
    <m/>
    <m/>
    <m/>
    <n v="29815"/>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412"/>
    <n v="380000"/>
    <x v="47"/>
    <x v="23"/>
    <x v="47"/>
    <x v="22"/>
    <x v="89"/>
    <s v="04812/KW/626402/2022"/>
    <x v="24"/>
    <s v="04881/PB/626402/2022"/>
    <x v="122"/>
    <x v="23"/>
    <s v="Belanja Barang Non Operasional"/>
    <s v="PERJALANAN DINAS"/>
    <s v="GUP"/>
    <s v="NON GAJI"/>
    <x v="1474"/>
    <x v="1484"/>
    <s v="0029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3"/>
    <n v="1469250"/>
    <x v="47"/>
    <x v="23"/>
    <x v="47"/>
    <x v="22"/>
    <x v="89"/>
    <s v="04808/KW/626402/2022"/>
    <x v="24"/>
    <s v="04879/PB/626402/2022"/>
    <x v="169"/>
    <x v="23"/>
    <s v="Belanja Barang Non Operasional"/>
    <s v="BELANJA BAHAN"/>
    <s v="GUP"/>
    <s v="NON GAJI"/>
    <x v="1475"/>
    <x v="1485"/>
    <s v="00290/UM/626402/2022"/>
    <m/>
    <m/>
    <m/>
    <n v="29385"/>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414"/>
    <n v="1493350"/>
    <x v="47"/>
    <x v="23"/>
    <x v="47"/>
    <x v="22"/>
    <x v="89"/>
    <s v="04809/KW/626402/2022"/>
    <x v="24"/>
    <s v="04880/PB/626402/2022"/>
    <x v="178"/>
    <x v="23"/>
    <s v="Belanja Barang Non Operasional"/>
    <s v="BELANJA BAHAN"/>
    <s v="GUP"/>
    <s v="NON GAJI"/>
    <x v="1476"/>
    <x v="1486"/>
    <s v="00290/UM/626402/2022"/>
    <m/>
    <m/>
    <m/>
    <n v="29867"/>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15"/>
    <n v="1500000"/>
    <x v="48"/>
    <x v="24"/>
    <x v="48"/>
    <x v="23"/>
    <x v="91"/>
    <s v="04938/KW/626402/2022"/>
    <x v="25"/>
    <s v="05026/PB/626402/2022"/>
    <x v="207"/>
    <x v="24"/>
    <s v="Belanja Barang Non Operasional"/>
    <s v="BELANJA BAHAN"/>
    <s v="GUP"/>
    <s v="NON GAJI"/>
    <x v="1477"/>
    <x v="1487"/>
    <s v="00297/UM/626402/2022"/>
    <m/>
    <m/>
    <m/>
    <n v="60000"/>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16"/>
    <n v="5195000"/>
    <x v="48"/>
    <x v="24"/>
    <x v="48"/>
    <x v="23"/>
    <x v="92"/>
    <s v="04911/KW/626402/2022"/>
    <x v="25"/>
    <s v="05043/PB/626402/2022"/>
    <x v="208"/>
    <x v="24"/>
    <s v="Belanja Barang Non Operasional"/>
    <s v="PERJALANAN DINAS"/>
    <s v="GUP"/>
    <s v="NON GAJI"/>
    <x v="1478"/>
    <x v="1488"/>
    <s v="00295/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800000"/>
    <x v="48"/>
    <x v="24"/>
    <x v="48"/>
    <x v="23"/>
    <x v="91"/>
    <s v="04939/KW/626402/2022"/>
    <x v="25"/>
    <s v="05027/PB/626402/2022"/>
    <x v="207"/>
    <x v="24"/>
    <s v="Belanja Barang Non Operasional"/>
    <s v="BELANJA JASA"/>
    <s v="GUP"/>
    <s v="NON GAJI"/>
    <x v="1479"/>
    <x v="1489"/>
    <s v="00297/UM/626402/2022"/>
    <m/>
    <n v="2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417"/>
    <n v="1200000"/>
    <x v="48"/>
    <x v="24"/>
    <x v="48"/>
    <x v="23"/>
    <x v="91"/>
    <s v="04940/KW/626402/2022"/>
    <x v="25"/>
    <s v="05028/PB/626402/2022"/>
    <x v="207"/>
    <x v="24"/>
    <s v="Belanja Barang Non Operasional"/>
    <s v="BELANJA JASA"/>
    <s v="GUP"/>
    <s v="NON GAJI"/>
    <x v="1480"/>
    <x v="1490"/>
    <s v="00297/UM/626402/2022"/>
    <m/>
    <n v="180000"/>
    <m/>
    <m/>
    <m/>
  </r>
  <r>
    <s v="032.12.WA. Program Dukungan Manajemen"/>
    <s v="4345. Pendidikan dan Pelatihan Aparatur KP"/>
    <s v="4345.EBC. Layanan Manajemen SDM Internal"/>
    <s v="4345.EBC.996. Layanan Pendidikan dan Pelatihan"/>
    <s v="301. Aparatur KKP yang Diberikan Beasiswa"/>
    <s v="A. Tugas Belajar Baru"/>
    <s v="522151. Belanja Jasa Profesi"/>
    <x v="100"/>
    <x v="0"/>
    <x v="3"/>
    <x v="6"/>
    <x v="48"/>
    <s v="001526"/>
    <x v="1418"/>
    <n v="3000000"/>
    <x v="48"/>
    <x v="24"/>
    <x v="48"/>
    <x v="23"/>
    <x v="92"/>
    <s v="04912/KW/626402/2022"/>
    <x v="25"/>
    <s v="05042/PB/626402/2022"/>
    <x v="207"/>
    <x v="24"/>
    <s v="Belanja Barang Non Operasional"/>
    <s v="BELANJA JASA"/>
    <s v="GUP"/>
    <s v="NON GAJI"/>
    <x v="1481"/>
    <x v="1491"/>
    <s v="00295/UM/626402/2022"/>
    <m/>
    <n v="450000"/>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19"/>
    <n v="20300000"/>
    <x v="48"/>
    <x v="24"/>
    <x v="48"/>
    <x v="23"/>
    <x v="92"/>
    <s v="04913/KW/626402/2022"/>
    <x v="25"/>
    <s v="05041/PB/626402/2022"/>
    <x v="207"/>
    <x v="24"/>
    <s v="Belanja Barang Non Operasional"/>
    <s v="BELANJA BAHAN"/>
    <s v="GUP"/>
    <s v="NON GAJI"/>
    <x v="1482"/>
    <x v="1492"/>
    <s v="00295/UM/626402/2022"/>
    <n v="2011712"/>
    <m/>
    <m/>
    <n v="365766"/>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111"/>
    <s v="001523"/>
    <x v="1420"/>
    <n v="25500000"/>
    <x v="48"/>
    <x v="24"/>
    <x v="48"/>
    <x v="23"/>
    <x v="92"/>
    <s v="04914/KW/626402/2022"/>
    <x v="25"/>
    <s v="05040/PB/626402/2022"/>
    <x v="203"/>
    <x v="24"/>
    <s v="Belanja Barang Non Operasional"/>
    <s v="BELANJA BAHAN"/>
    <s v="GUP"/>
    <s v="NON GAJI"/>
    <x v="1483"/>
    <x v="1493"/>
    <s v="00295/UM/626402/2022"/>
    <n v="2527027"/>
    <m/>
    <n v="344595"/>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1. Belanja Bahan"/>
    <x v="24"/>
    <x v="0"/>
    <x v="1"/>
    <x v="3"/>
    <x v="39"/>
    <s v="000183"/>
    <x v="1421"/>
    <n v="352000"/>
    <x v="48"/>
    <x v="24"/>
    <x v="48"/>
    <x v="23"/>
    <x v="91"/>
    <s v="04921/KW/626402/2022"/>
    <x v="25"/>
    <s v="04996/PB/626402/2022"/>
    <x v="205"/>
    <x v="24"/>
    <s v="Belanja Barang Non Operasional"/>
    <s v="BELANJA BAHAN"/>
    <s v="GUP"/>
    <s v="NON GAJI"/>
    <x v="1484"/>
    <x v="149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2"/>
    <n v="660000"/>
    <x v="48"/>
    <x v="24"/>
    <x v="48"/>
    <x v="23"/>
    <x v="91"/>
    <s v="04920/KW/626402/2022"/>
    <x v="25"/>
    <s v="04997/PB/626402/2022"/>
    <x v="207"/>
    <x v="24"/>
    <s v="Belanja Barang Non Operasional"/>
    <s v="NON OPS LAINNYA"/>
    <s v="GUP"/>
    <s v="NON GAJI"/>
    <x v="1485"/>
    <x v="1495"/>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3"/>
    <n v="864000"/>
    <x v="48"/>
    <x v="24"/>
    <x v="48"/>
    <x v="23"/>
    <x v="92"/>
    <s v="04915/KW/626402/2022"/>
    <x v="25"/>
    <s v="05039/PB/626402/2022"/>
    <x v="204"/>
    <x v="24"/>
    <s v="Belanja Barang Non Operasional"/>
    <s v="BELANJA BAHAN"/>
    <s v="GUP"/>
    <s v="NON GAJI"/>
    <x v="1486"/>
    <x v="1496"/>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24"/>
    <n v="477300"/>
    <x v="48"/>
    <x v="24"/>
    <x v="48"/>
    <x v="23"/>
    <x v="91"/>
    <s v="04919/KW/626402/2022"/>
    <x v="25"/>
    <s v="04998/PB/626402/2022"/>
    <x v="205"/>
    <x v="24"/>
    <s v="Belanja Barang Non Operasional"/>
    <s v="NON OPS LAINNYA"/>
    <s v="GUP"/>
    <s v="NON GAJI"/>
    <x v="1487"/>
    <x v="1497"/>
    <s v="00296/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25"/>
    <n v="396000"/>
    <x v="48"/>
    <x v="24"/>
    <x v="48"/>
    <x v="23"/>
    <x v="92"/>
    <s v="04916/KW/626402/2022"/>
    <x v="25"/>
    <s v="05038/PB/626402/2022"/>
    <x v="204"/>
    <x v="24"/>
    <s v="Belanja Barang Non Operasional"/>
    <s v="BELANJA BAHAN"/>
    <s v="GUP"/>
    <s v="NON GAJI"/>
    <x v="1488"/>
    <x v="1498"/>
    <s v="00295/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26"/>
    <n v="1500000"/>
    <x v="48"/>
    <x v="24"/>
    <x v="48"/>
    <x v="23"/>
    <x v="91"/>
    <s v="04922/KW/626402/2022"/>
    <x v="25"/>
    <s v="05016/PB/626402/2022"/>
    <x v="209"/>
    <x v="24"/>
    <s v="Belanja Barang Non Operasional"/>
    <s v="PERSEDIAAN"/>
    <s v="GUP"/>
    <s v="NON GAJI"/>
    <x v="1489"/>
    <x v="1499"/>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427"/>
    <n v="2780000"/>
    <x v="48"/>
    <x v="24"/>
    <x v="48"/>
    <x v="23"/>
    <x v="93"/>
    <s v="04942/KW/626402/2022"/>
    <x v="25"/>
    <s v="05036/PB/626402/2022"/>
    <x v="210"/>
    <x v="24"/>
    <s v="Belanja Barang Non Operasional"/>
    <s v="PERJALANAN DINAS"/>
    <s v="GUP"/>
    <s v="NON GAJI"/>
    <x v="1490"/>
    <x v="1500"/>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8"/>
    <s v="000187"/>
    <x v="1428"/>
    <n v="1000000"/>
    <x v="48"/>
    <x v="24"/>
    <x v="48"/>
    <x v="23"/>
    <x v="91"/>
    <s v="04923/KW/626402/2022"/>
    <x v="25"/>
    <s v="05017/PB/626402/2022"/>
    <x v="211"/>
    <x v="24"/>
    <s v="Belanja Barang Non Operasional"/>
    <s v="PERSEDIAAN"/>
    <s v="GUP"/>
    <s v="NON GAJI"/>
    <x v="1491"/>
    <x v="1501"/>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429"/>
    <n v="528000"/>
    <x v="48"/>
    <x v="24"/>
    <x v="48"/>
    <x v="23"/>
    <x v="93"/>
    <s v="04941/KW/626402/2022"/>
    <x v="25"/>
    <s v="05029/PB/626402/2022"/>
    <x v="210"/>
    <x v="24"/>
    <s v="Belanja Barang Non Operasional"/>
    <s v="NON OPS LAINNYA"/>
    <s v="GUP"/>
    <s v="NON GAJI"/>
    <x v="1492"/>
    <x v="1502"/>
    <s v="0029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0"/>
    <n v="1480000"/>
    <x v="48"/>
    <x v="24"/>
    <x v="48"/>
    <x v="23"/>
    <x v="91"/>
    <s v="04924/KW/626402/2022"/>
    <x v="25"/>
    <s v="05018/PB/626402/2022"/>
    <x v="211"/>
    <x v="24"/>
    <s v="Belanja Barang Non Operasional"/>
    <s v="PERSEDIAAN"/>
    <s v="GUP"/>
    <s v="NON GAJI"/>
    <x v="1493"/>
    <x v="1503"/>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1"/>
    <n v="500000"/>
    <x v="48"/>
    <x v="24"/>
    <x v="48"/>
    <x v="23"/>
    <x v="91"/>
    <s v="04925/KW/626402/2022"/>
    <x v="25"/>
    <s v="05019/PB/626402/2022"/>
    <x v="211"/>
    <x v="24"/>
    <s v="Belanja Barang Non Operasional"/>
    <s v="PERSEDIAAN"/>
    <s v="GUP"/>
    <s v="NON GAJI"/>
    <x v="1494"/>
    <x v="1504"/>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811. Belanja Barang Persediaan Barang Konsumsi"/>
    <x v="25"/>
    <x v="0"/>
    <x v="1"/>
    <x v="3"/>
    <x v="9"/>
    <s v="000188"/>
    <x v="1432"/>
    <n v="1455000"/>
    <x v="48"/>
    <x v="24"/>
    <x v="48"/>
    <x v="23"/>
    <x v="91"/>
    <s v="04926/KW/626402/2022"/>
    <x v="25"/>
    <s v="05021/PB/626402/2022"/>
    <x v="210"/>
    <x v="24"/>
    <s v="Belanja Barang Non Operasional"/>
    <s v="PERSEDIAAN"/>
    <s v="GUP"/>
    <s v="NON GAJI"/>
    <x v="1495"/>
    <x v="1505"/>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3"/>
    <n v="992500"/>
    <x v="48"/>
    <x v="24"/>
    <x v="48"/>
    <x v="23"/>
    <x v="91"/>
    <s v="04927/KW/626402/2022"/>
    <x v="25"/>
    <s v="05022/PB/626402/2022"/>
    <x v="211"/>
    <x v="24"/>
    <s v="Belanja Barang Non Operasional"/>
    <s v="PERSEDIAAN"/>
    <s v="GUP"/>
    <s v="NON GAJI"/>
    <x v="1496"/>
    <x v="1506"/>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8"/>
    <s v="000198"/>
    <x v="1434"/>
    <n v="975000"/>
    <x v="48"/>
    <x v="24"/>
    <x v="48"/>
    <x v="23"/>
    <x v="91"/>
    <s v="04929/KW/626402/2022"/>
    <x v="25"/>
    <s v="05025/PB/626402/2022"/>
    <x v="209"/>
    <x v="24"/>
    <s v="Belanja Barang Non Operasional"/>
    <s v="PERSEDIAAN"/>
    <s v="GUP"/>
    <s v="NON GAJI"/>
    <x v="1497"/>
    <x v="1507"/>
    <s v="00296/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811. Belanja Barang Persediaan Barang Konsumsi"/>
    <x v="79"/>
    <x v="0"/>
    <x v="1"/>
    <x v="3"/>
    <x v="9"/>
    <s v="000199"/>
    <x v="1435"/>
    <n v="1462500"/>
    <x v="48"/>
    <x v="24"/>
    <x v="48"/>
    <x v="23"/>
    <x v="91"/>
    <s v="04928/KW/626402/2022"/>
    <x v="25"/>
    <s v="05023/PB/626402/2022"/>
    <x v="210"/>
    <x v="24"/>
    <s v="Belanja Barang Non Operasional"/>
    <s v="PERSEDIAAN"/>
    <s v="GUP"/>
    <s v="NON GAJI"/>
    <x v="1498"/>
    <x v="1508"/>
    <s v="00296/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753376"/>
    <x v="48"/>
    <x v="24"/>
    <x v="48"/>
    <x v="23"/>
    <x v="93"/>
    <s v="04932/KW/626402/2022"/>
    <x v="25"/>
    <s v="04991/PB/626402/2022"/>
    <x v="199"/>
    <x v="24"/>
    <s v="Belanja Barang Non Operasional"/>
    <s v="PERJALANAN DINAS"/>
    <s v="GUP"/>
    <s v="NON GAJI"/>
    <x v="1499"/>
    <x v="1509"/>
    <s v="0029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348"/>
    <n v="1234000"/>
    <x v="48"/>
    <x v="24"/>
    <x v="48"/>
    <x v="23"/>
    <x v="93"/>
    <s v="04933/KW/626402/2022"/>
    <x v="25"/>
    <s v="04992/PB/626402/2022"/>
    <x v="199"/>
    <x v="24"/>
    <s v="Belanja Barang Non Operasional"/>
    <s v="PERJALANAN DINAS"/>
    <s v="GUP"/>
    <s v="NON GAJI"/>
    <x v="1500"/>
    <x v="1510"/>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436"/>
    <n v="744875"/>
    <x v="48"/>
    <x v="24"/>
    <x v="48"/>
    <x v="23"/>
    <x v="93"/>
    <s v="04937/KW/626402/2022"/>
    <x v="25"/>
    <s v="04993/PB/626402/2022"/>
    <x v="210"/>
    <x v="24"/>
    <s v="Belanja Barang Operasional"/>
    <s v="KEPERLUAN PERKANTORAN"/>
    <s v="GUP"/>
    <s v="NON GAJI"/>
    <x v="1501"/>
    <x v="1511"/>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7"/>
    <n v="594000"/>
    <x v="48"/>
    <x v="24"/>
    <x v="48"/>
    <x v="23"/>
    <x v="93"/>
    <s v="04934/KW/626402/2022"/>
    <x v="25"/>
    <s v="05011/PB/626402/2022"/>
    <x v="208"/>
    <x v="24"/>
    <s v="Belanja Barang Operasional"/>
    <s v="KEPERLUAN PERKANTORAN"/>
    <s v="GUP"/>
    <s v="NON GAJI"/>
    <x v="1502"/>
    <x v="1512"/>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8"/>
    <n v="506000"/>
    <x v="48"/>
    <x v="24"/>
    <x v="48"/>
    <x v="23"/>
    <x v="93"/>
    <s v="04936/KW/626402/2022"/>
    <x v="25"/>
    <s v="05013/PB/626402/2022"/>
    <x v="209"/>
    <x v="24"/>
    <s v="Belanja Barang Operasional"/>
    <s v="KEPERLUAN PERKANTORAN"/>
    <s v="GUP"/>
    <s v="NON GAJI"/>
    <x v="1503"/>
    <x v="1513"/>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439"/>
    <n v="594000"/>
    <x v="48"/>
    <x v="24"/>
    <x v="48"/>
    <x v="23"/>
    <x v="93"/>
    <s v="04935/KW/626402/2022"/>
    <x v="25"/>
    <s v="05012/PB/626402/2022"/>
    <x v="207"/>
    <x v="24"/>
    <s v="Belanja Barang Operasional"/>
    <s v="KEPERLUAN PERKANTORAN"/>
    <s v="GUP"/>
    <s v="NON GAJI"/>
    <x v="1504"/>
    <x v="1514"/>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40"/>
    <n v="100900"/>
    <x v="48"/>
    <x v="24"/>
    <x v="48"/>
    <x v="23"/>
    <x v="93"/>
    <s v="04931/KW/626402/2022"/>
    <x v="25"/>
    <s v="04994/PB/626402/2022"/>
    <x v="209"/>
    <x v="24"/>
    <s v="Belanja Barang Operasional"/>
    <s v="BELANJA PEMELIHARAAN"/>
    <s v="GUP"/>
    <s v="NON GAJI"/>
    <x v="1505"/>
    <x v="1515"/>
    <s v="00298/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441"/>
    <n v="9546000"/>
    <x v="48"/>
    <x v="24"/>
    <x v="48"/>
    <x v="23"/>
    <x v="93"/>
    <s v="04930/KW/626402/2022"/>
    <x v="25"/>
    <s v="04995/PB/626402/2022"/>
    <x v="209"/>
    <x v="24"/>
    <s v="Belanja Barang Operasional"/>
    <s v="BELANJA PEMELIHARAAN"/>
    <s v="GUP"/>
    <s v="NON GAJI"/>
    <x v="1506"/>
    <x v="1516"/>
    <s v="00298/UM/626402/2022"/>
    <n v="946000"/>
    <m/>
    <m/>
    <n v="172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A. Sistem Akuntansi Keuangan Berbasis Akrual"/>
    <s v="521211. Belanja Bahan"/>
    <x v="9"/>
    <x v="0"/>
    <x v="0"/>
    <x v="1"/>
    <x v="31"/>
    <s v="001163"/>
    <x v="1442"/>
    <n v="910000"/>
    <x v="48"/>
    <x v="24"/>
    <x v="48"/>
    <x v="23"/>
    <x v="94"/>
    <s v="04917/KW/626402/2022"/>
    <x v="25"/>
    <s v="04989/PB/626402/2022"/>
    <x v="210"/>
    <x v="24"/>
    <s v="Belanja Barang Non Operasional"/>
    <s v="BELANJA BAHAN"/>
    <s v="GUP"/>
    <s v="NON GAJI"/>
    <x v="1507"/>
    <x v="1517"/>
    <s v="00298/UM/626402/2022"/>
    <m/>
    <m/>
    <m/>
    <n v="364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43"/>
    <n v="930000"/>
    <x v="48"/>
    <x v="24"/>
    <x v="48"/>
    <x v="23"/>
    <x v="94"/>
    <s v="04918/KW/626402/2022"/>
    <x v="25"/>
    <s v="04990/PB/626402/2022"/>
    <x v="205"/>
    <x v="24"/>
    <s v="Belanja Barang Non Operasional"/>
    <s v="PERJALANAN DINAS"/>
    <s v="GUP"/>
    <s v="NON GAJI"/>
    <x v="1508"/>
    <x v="1518"/>
    <s v="00298/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4111. Belanja Perjalanan Dinas Biasa"/>
    <x v="47"/>
    <x v="0"/>
    <x v="2"/>
    <x v="4"/>
    <x v="49"/>
    <s v="000168"/>
    <x v="1444"/>
    <n v="300000"/>
    <x v="49"/>
    <x v="25"/>
    <x v="49"/>
    <x v="24"/>
    <x v="95"/>
    <s v="05055/KW/626402/2022"/>
    <x v="26"/>
    <s v="05140/PB/626402/2022"/>
    <x v="212"/>
    <x v="25"/>
    <s v="Belanja Barang Non Operasional"/>
    <s v="PERJALANAN DINAS"/>
    <s v="GUP"/>
    <s v="NON GAJI"/>
    <x v="1509"/>
    <x v="1519"/>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45"/>
    <n v="1360000"/>
    <x v="49"/>
    <x v="25"/>
    <x v="49"/>
    <x v="24"/>
    <x v="96"/>
    <s v="05081/KW/626402/2022"/>
    <x v="26"/>
    <s v="05179/PB/626402/2022"/>
    <x v="207"/>
    <x v="25"/>
    <s v="Belanja Barang Non Operasional"/>
    <s v="PERJALANAN DINAS"/>
    <s v="GUP"/>
    <s v="NON GAJI"/>
    <x v="1510"/>
    <x v="1520"/>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6"/>
    <n v="880000"/>
    <x v="49"/>
    <x v="25"/>
    <x v="49"/>
    <x v="24"/>
    <x v="95"/>
    <s v="05056/KW/626402/2022"/>
    <x v="26"/>
    <s v="05141/PB/626402/2022"/>
    <x v="211"/>
    <x v="25"/>
    <s v="Belanja Barang Non Operasional"/>
    <s v="BELANJA BAHAN"/>
    <s v="GUP"/>
    <s v="NON GAJI"/>
    <x v="1511"/>
    <x v="1521"/>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447"/>
    <n v="47730"/>
    <x v="49"/>
    <x v="25"/>
    <x v="49"/>
    <x v="24"/>
    <x v="97"/>
    <s v="05087/KW/626402/2022"/>
    <x v="26"/>
    <s v="05171/PB/626402/2022"/>
    <x v="210"/>
    <x v="25"/>
    <s v="Belanja Barang Non Operasional"/>
    <s v="NON OPS LAINNYA"/>
    <s v="GUP"/>
    <s v="NON GAJI"/>
    <x v="1512"/>
    <x v="1522"/>
    <s v="00304/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448"/>
    <n v="880000"/>
    <x v="49"/>
    <x v="25"/>
    <x v="49"/>
    <x v="24"/>
    <x v="95"/>
    <s v="05057/KW/626402/2022"/>
    <x v="26"/>
    <s v="05142/PB/626402/2022"/>
    <x v="213"/>
    <x v="25"/>
    <s v="Belanja Barang Non Operasional"/>
    <s v="BELANJA BAHAN"/>
    <s v="GUP"/>
    <s v="NON GAJI"/>
    <x v="1513"/>
    <x v="1523"/>
    <s v="00306/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449"/>
    <n v="4827000"/>
    <x v="49"/>
    <x v="25"/>
    <x v="49"/>
    <x v="24"/>
    <x v="97"/>
    <s v="05086/KW/626402/2022"/>
    <x v="26"/>
    <s v="05170/PB/626402/2022"/>
    <x v="214"/>
    <x v="25"/>
    <s v="Belanja Barang Non Operasional"/>
    <s v="PERJALANAN DINAS"/>
    <s v="GUP"/>
    <s v="NON GAJI"/>
    <x v="1514"/>
    <x v="1524"/>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50"/>
    <n v="704000"/>
    <x v="49"/>
    <x v="25"/>
    <x v="49"/>
    <x v="24"/>
    <x v="95"/>
    <s v="05059/KW/626402/2022"/>
    <x v="26"/>
    <s v="05144/PB/626402/2022"/>
    <x v="214"/>
    <x v="25"/>
    <s v="Belanja Barang Non Operasional"/>
    <s v="NON OPS LAINNYA"/>
    <s v="GUP"/>
    <s v="NON GAJI"/>
    <x v="1515"/>
    <x v="1525"/>
    <s v="00305/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451"/>
    <n v="8242000"/>
    <x v="49"/>
    <x v="25"/>
    <x v="49"/>
    <x v="24"/>
    <x v="96"/>
    <s v="05085/KW/626402/2022"/>
    <x v="26"/>
    <s v="05169/PB/626402/2022"/>
    <x v="214"/>
    <x v="25"/>
    <s v="Belanja Barang Non Operasional"/>
    <s v="PERJALANAN DINAS"/>
    <s v="GUP"/>
    <s v="NON GAJI"/>
    <x v="1516"/>
    <x v="1526"/>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2"/>
    <n v="440000"/>
    <x v="49"/>
    <x v="25"/>
    <x v="49"/>
    <x v="24"/>
    <x v="95"/>
    <s v="05060/KW/626402/2022"/>
    <x v="26"/>
    <s v="05145/PB/626402/2022"/>
    <x v="212"/>
    <x v="25"/>
    <s v="Belanja Barang Non Operasional"/>
    <s v="NON OPS LAINNYA"/>
    <s v="GUP"/>
    <s v="NON GAJI"/>
    <x v="1517"/>
    <x v="1527"/>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3"/>
    <n v="1100000"/>
    <x v="49"/>
    <x v="25"/>
    <x v="49"/>
    <x v="24"/>
    <x v="96"/>
    <s v="05084/KW/626402/2022"/>
    <x v="26"/>
    <s v="05168/PB/626402/2022"/>
    <x v="207"/>
    <x v="25"/>
    <s v="Belanja Barang Non Operasional"/>
    <s v="PERJALANAN DINAS"/>
    <s v="GUP"/>
    <s v="NON GAJI"/>
    <x v="1518"/>
    <x v="1528"/>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454"/>
    <n v="6500000"/>
    <x v="49"/>
    <x v="25"/>
    <x v="49"/>
    <x v="24"/>
    <x v="95"/>
    <s v="05061/KW/626402/2022"/>
    <x v="26"/>
    <s v="05146/PB/626402/2022"/>
    <x v="213"/>
    <x v="25"/>
    <s v="Belanja Barang Non Operasional"/>
    <s v="NON OPS LAINNYA"/>
    <s v="GUP"/>
    <s v="NON GAJI"/>
    <x v="1519"/>
    <x v="1529"/>
    <s v="00305/UM/626402/2022"/>
    <n v="644145"/>
    <m/>
    <n v="87838"/>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5"/>
    <n v="1100000"/>
    <x v="49"/>
    <x v="25"/>
    <x v="49"/>
    <x v="24"/>
    <x v="96"/>
    <s v="05083/KW/626402/2022"/>
    <x v="26"/>
    <s v="05167/PB/626402/2022"/>
    <x v="207"/>
    <x v="25"/>
    <s v="Belanja Barang Non Operasional"/>
    <s v="PERJALANAN DINAS"/>
    <s v="GUP"/>
    <s v="NON GAJI"/>
    <x v="1520"/>
    <x v="1530"/>
    <s v="00304/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456"/>
    <n v="3190000"/>
    <x v="49"/>
    <x v="25"/>
    <x v="49"/>
    <x v="24"/>
    <x v="95"/>
    <s v="05062/KW/626402/2022"/>
    <x v="26"/>
    <s v="05147/PB/626402/2022"/>
    <x v="214"/>
    <x v="25"/>
    <s v="Belanja Barang Non Operasional"/>
    <s v="PERJALANAN DINAS"/>
    <s v="GUP"/>
    <s v="NON GAJI"/>
    <x v="1521"/>
    <x v="1531"/>
    <s v="00305/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7"/>
    <n v="2200000"/>
    <x v="49"/>
    <x v="25"/>
    <x v="49"/>
    <x v="24"/>
    <x v="96"/>
    <s v="05082/KW/626402/2022"/>
    <x v="26"/>
    <s v="05166/PB/626402/2022"/>
    <x v="207"/>
    <x v="25"/>
    <s v="Belanja Barang Non Operasional"/>
    <s v="PERJALANAN DINAS"/>
    <s v="GUP"/>
    <s v="NON GAJI"/>
    <x v="1522"/>
    <x v="1532"/>
    <s v="00304/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G. Pembinaan Pelaksanaan Kewirausahaan dan TEFA"/>
    <s v="524111. Belanja Perjalanan Dinas Biasa"/>
    <x v="30"/>
    <x v="0"/>
    <x v="2"/>
    <x v="4"/>
    <x v="36"/>
    <s v="000705"/>
    <x v="1458"/>
    <n v="2220000"/>
    <x v="49"/>
    <x v="25"/>
    <x v="49"/>
    <x v="24"/>
    <x v="98"/>
    <s v="05058/KW/626402/2022"/>
    <x v="26"/>
    <s v="05143/PB/626402/2022"/>
    <x v="214"/>
    <x v="25"/>
    <s v="Belanja Barang Non Operasional"/>
    <s v="PERJALANAN DINAS"/>
    <s v="GUP"/>
    <s v="NON GAJI"/>
    <x v="1523"/>
    <x v="1533"/>
    <s v="00306/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59"/>
    <n v="1360000"/>
    <x v="49"/>
    <x v="25"/>
    <x v="49"/>
    <x v="24"/>
    <x v="96"/>
    <s v="05080/KW/626402/2022"/>
    <x v="26"/>
    <s v="05165/PB/626402/2022"/>
    <x v="207"/>
    <x v="25"/>
    <s v="Belanja Barang Non Operasional"/>
    <s v="PERJALANAN DINAS"/>
    <s v="GUP"/>
    <s v="NON GAJI"/>
    <x v="1524"/>
    <x v="1534"/>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8"/>
    <s v="000567"/>
    <x v="1460"/>
    <n v="343656"/>
    <x v="49"/>
    <x v="25"/>
    <x v="49"/>
    <x v="24"/>
    <x v="98"/>
    <s v="05044/KW/626402/2022"/>
    <x v="26"/>
    <s v="05129/PB/626402/2022"/>
    <x v="213"/>
    <x v="25"/>
    <s v="Belanja Barang Operasional"/>
    <s v="KEPERLUAN PERKANTORAN"/>
    <s v="GUP"/>
    <s v="NON GAJI"/>
    <x v="1525"/>
    <x v="1535"/>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1"/>
    <n v="1360000"/>
    <x v="49"/>
    <x v="25"/>
    <x v="49"/>
    <x v="24"/>
    <x v="96"/>
    <s v="05079/KW/626402/2022"/>
    <x v="26"/>
    <s v="05164/PB/626402/2022"/>
    <x v="207"/>
    <x v="25"/>
    <s v="Belanja Barang Non Operasional"/>
    <s v="PERJALANAN DINAS"/>
    <s v="GUP"/>
    <s v="NON GAJI"/>
    <x v="1526"/>
    <x v="1536"/>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462"/>
    <n v="685000"/>
    <x v="49"/>
    <x v="25"/>
    <x v="49"/>
    <x v="24"/>
    <x v="98"/>
    <s v="05045/KW/626402/2022"/>
    <x v="26"/>
    <s v="05130/PB/626402/2022"/>
    <x v="213"/>
    <x v="25"/>
    <s v="Belanja Barang Operasional"/>
    <s v="KEPERLUAN PERKANTORAN"/>
    <s v="GUP"/>
    <s v="NON GAJI"/>
    <x v="1527"/>
    <x v="1537"/>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3"/>
    <n v="1360000"/>
    <x v="49"/>
    <x v="25"/>
    <x v="49"/>
    <x v="24"/>
    <x v="96"/>
    <s v="05078/KW/626402/2022"/>
    <x v="26"/>
    <s v="05163/PB/626402/2022"/>
    <x v="207"/>
    <x v="25"/>
    <s v="Belanja Barang Non Operasional"/>
    <s v="PERJALANAN DINAS"/>
    <s v="GUP"/>
    <s v="NON GAJI"/>
    <x v="1528"/>
    <x v="1538"/>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0"/>
    <s v="000574"/>
    <x v="1464"/>
    <n v="350000"/>
    <x v="49"/>
    <x v="25"/>
    <x v="49"/>
    <x v="24"/>
    <x v="98"/>
    <s v="05048/KW/626402/2022"/>
    <x v="26"/>
    <s v="05133/PB/626402/2022"/>
    <x v="213"/>
    <x v="25"/>
    <s v="Belanja Barang Operasional"/>
    <s v="PERSEDIAAN"/>
    <s v="GUP"/>
    <s v="NON GAJI"/>
    <x v="1529"/>
    <x v="1539"/>
    <s v="00307/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21"/>
    <s v="000575"/>
    <x v="1464"/>
    <n v="1210000"/>
    <x v="49"/>
    <x v="25"/>
    <x v="49"/>
    <x v="24"/>
    <x v="98"/>
    <s v="05048/KW/626402/2022"/>
    <x v="26"/>
    <s v="05133/PB/626402/2022"/>
    <x v="213"/>
    <x v="25"/>
    <s v="Belanja Barang Operasional"/>
    <s v="PERSEDIAAN"/>
    <s v="GUP"/>
    <s v="NON GAJI"/>
    <x v="1529"/>
    <x v="1539"/>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5"/>
    <n v="2720000"/>
    <x v="49"/>
    <x v="25"/>
    <x v="49"/>
    <x v="24"/>
    <x v="96"/>
    <s v="05077/KW/626402/2022"/>
    <x v="26"/>
    <s v="05162/PB/626402/2022"/>
    <x v="207"/>
    <x v="25"/>
    <s v="Belanja Barang Non Operasional"/>
    <s v="PERJALANAN DINAS"/>
    <s v="GUP"/>
    <s v="NON GAJI"/>
    <x v="1530"/>
    <x v="1540"/>
    <s v="00304/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6"/>
    <n v="1360000"/>
    <x v="49"/>
    <x v="25"/>
    <x v="49"/>
    <x v="24"/>
    <x v="96"/>
    <s v="05076/KW/626402/2022"/>
    <x v="26"/>
    <s v="05161/PB/626402/2022"/>
    <x v="207"/>
    <x v="25"/>
    <s v="Belanja Barang Non Operasional"/>
    <s v="PERJALANAN DINAS"/>
    <s v="GUP"/>
    <s v="NON GAJI"/>
    <x v="1531"/>
    <x v="154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7"/>
    <n v="996000"/>
    <x v="49"/>
    <x v="25"/>
    <x v="49"/>
    <x v="24"/>
    <x v="98"/>
    <s v="05049/KW/626402/2022"/>
    <x v="26"/>
    <s v="05134/PB/626402/2022"/>
    <x v="213"/>
    <x v="25"/>
    <s v="Belanja Barang Operasional"/>
    <s v="PERSEDIAAN"/>
    <s v="GUP"/>
    <s v="NON GAJI"/>
    <x v="1532"/>
    <x v="154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68"/>
    <n v="1360000"/>
    <x v="49"/>
    <x v="25"/>
    <x v="49"/>
    <x v="24"/>
    <x v="96"/>
    <s v="05075/KW/626402/2022"/>
    <x v="26"/>
    <s v="05160/PB/626402/2022"/>
    <x v="207"/>
    <x v="25"/>
    <s v="Belanja Barang Non Operasional"/>
    <s v="PERJALANAN DINAS"/>
    <s v="GUP"/>
    <s v="NON GAJI"/>
    <x v="1533"/>
    <x v="154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69"/>
    <n v="1000000"/>
    <x v="49"/>
    <x v="25"/>
    <x v="49"/>
    <x v="24"/>
    <x v="98"/>
    <s v="05050/KW/626402/2022"/>
    <x v="26"/>
    <s v="05135/PB/626402/2022"/>
    <x v="213"/>
    <x v="25"/>
    <s v="Belanja Barang Operasional"/>
    <s v="PERSEDIAAN"/>
    <s v="GUP"/>
    <s v="NON GAJI"/>
    <x v="1534"/>
    <x v="154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0"/>
    <n v="3300000"/>
    <x v="49"/>
    <x v="25"/>
    <x v="49"/>
    <x v="24"/>
    <x v="96"/>
    <s v="05074/KW/626402/2022"/>
    <x v="26"/>
    <s v="05159/PB/626402/2022"/>
    <x v="207"/>
    <x v="25"/>
    <s v="Belanja Barang Non Operasional"/>
    <s v="PERJALANAN DINAS"/>
    <s v="GUP"/>
    <s v="NON GAJI"/>
    <x v="1535"/>
    <x v="154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90000"/>
    <x v="49"/>
    <x v="25"/>
    <x v="49"/>
    <x v="24"/>
    <x v="98"/>
    <s v="05051/KW/626402/2022"/>
    <x v="26"/>
    <s v="05136/PB/626402/2022"/>
    <x v="213"/>
    <x v="25"/>
    <s v="Belanja Barang Operasional"/>
    <s v="PERSEDIAAN"/>
    <s v="GUP"/>
    <s v="NON GAJI"/>
    <x v="1536"/>
    <x v="1546"/>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2"/>
    <n v="1620000"/>
    <x v="49"/>
    <x v="25"/>
    <x v="49"/>
    <x v="24"/>
    <x v="96"/>
    <s v="05073/KW/626402/2022"/>
    <x v="26"/>
    <s v="05158/PB/626402/2022"/>
    <x v="207"/>
    <x v="25"/>
    <s v="Belanja Barang Non Operasional"/>
    <s v="PERJALANAN DINAS"/>
    <s v="GUP"/>
    <s v="NON GAJI"/>
    <x v="1537"/>
    <x v="1547"/>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1"/>
    <n v="1485000"/>
    <x v="49"/>
    <x v="25"/>
    <x v="49"/>
    <x v="24"/>
    <x v="98"/>
    <s v="05052/KW/626402/2022"/>
    <x v="26"/>
    <s v="05137/PB/626402/2022"/>
    <x v="213"/>
    <x v="25"/>
    <s v="Belanja Barang Operasional"/>
    <s v="PERSEDIAAN"/>
    <s v="GUP"/>
    <s v="NON GAJI"/>
    <x v="1538"/>
    <x v="1548"/>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3"/>
    <n v="1100000"/>
    <x v="49"/>
    <x v="25"/>
    <x v="49"/>
    <x v="24"/>
    <x v="96"/>
    <s v="05072/KW/626402/2022"/>
    <x v="26"/>
    <s v="05157/PB/626402/2022"/>
    <x v="207"/>
    <x v="25"/>
    <s v="Belanja Barang Non Operasional"/>
    <s v="PERJALANAN DINAS"/>
    <s v="GUP"/>
    <s v="NON GAJI"/>
    <x v="1539"/>
    <x v="1549"/>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474"/>
    <n v="1500000"/>
    <x v="49"/>
    <x v="25"/>
    <x v="49"/>
    <x v="24"/>
    <x v="98"/>
    <s v="05053/KW/626402/2022"/>
    <x v="26"/>
    <s v="05138/PB/626402/2022"/>
    <x v="213"/>
    <x v="25"/>
    <s v="Belanja Barang Operasional"/>
    <s v="PERSEDIAAN"/>
    <s v="GUP"/>
    <s v="NON GAJI"/>
    <x v="1540"/>
    <x v="1550"/>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5"/>
    <n v="2720000"/>
    <x v="49"/>
    <x v="25"/>
    <x v="49"/>
    <x v="24"/>
    <x v="96"/>
    <s v="05071/KW/626402/2022"/>
    <x v="26"/>
    <s v="05156/PB/626402/2022"/>
    <x v="207"/>
    <x v="25"/>
    <s v="Belanja Barang Non Operasional"/>
    <s v="PERJALANAN DINAS"/>
    <s v="GUP"/>
    <s v="NON GAJI"/>
    <x v="1541"/>
    <x v="1551"/>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8"/>
    <s v="000572"/>
    <x v="1476"/>
    <n v="997000"/>
    <x v="49"/>
    <x v="25"/>
    <x v="49"/>
    <x v="24"/>
    <x v="98"/>
    <s v="05054/KW/626402/2022"/>
    <x v="26"/>
    <s v="05139/PB/626402/2022"/>
    <x v="213"/>
    <x v="25"/>
    <s v="Belanja Barang Operasional"/>
    <s v="PERSEDIAAN"/>
    <s v="GUP"/>
    <s v="NON GAJI"/>
    <x v="1542"/>
    <x v="1552"/>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7"/>
    <n v="1100000"/>
    <x v="49"/>
    <x v="25"/>
    <x v="49"/>
    <x v="24"/>
    <x v="96"/>
    <s v="05070/KW/626402/2022"/>
    <x v="26"/>
    <s v="05155/PB/626402/2022"/>
    <x v="207"/>
    <x v="25"/>
    <s v="Belanja Barang Non Operasional"/>
    <s v="PERJALANAN DINAS"/>
    <s v="GUP"/>
    <s v="NON GAJI"/>
    <x v="1543"/>
    <x v="1553"/>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478"/>
    <n v="600000"/>
    <x v="49"/>
    <x v="25"/>
    <x v="49"/>
    <x v="24"/>
    <x v="98"/>
    <s v="05046/KW/626402/2022"/>
    <x v="26"/>
    <s v="05131/PB/626402/2022"/>
    <x v="213"/>
    <x v="25"/>
    <s v="Belanja Barang Operasional"/>
    <s v="BELANJA PEMELIHARAAN"/>
    <s v="GUP"/>
    <s v="NON GAJI"/>
    <x v="1544"/>
    <x v="1554"/>
    <s v="0030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79"/>
    <n v="1360000"/>
    <x v="49"/>
    <x v="25"/>
    <x v="49"/>
    <x v="24"/>
    <x v="96"/>
    <s v="05069/KW/626402/2022"/>
    <x v="26"/>
    <s v="05154/PB/626402/2022"/>
    <x v="207"/>
    <x v="25"/>
    <s v="Belanja Barang Non Operasional"/>
    <s v="PERJALANAN DINAS"/>
    <s v="GUP"/>
    <s v="NON GAJI"/>
    <x v="1545"/>
    <x v="1555"/>
    <s v="0030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7"/>
    <s v="000596"/>
    <x v="1480"/>
    <n v="292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8"/>
    <s v="000598"/>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59"/>
    <s v="000599"/>
    <x v="1480"/>
    <n v="324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0"/>
    <s v="000600"/>
    <x v="1480"/>
    <n v="6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1"/>
    <s v="000601"/>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2"/>
    <s v="000602"/>
    <x v="1480"/>
    <n v="80000"/>
    <x v="49"/>
    <x v="25"/>
    <x v="49"/>
    <x v="24"/>
    <x v="98"/>
    <s v="05047/KW/626402/2022"/>
    <x v="26"/>
    <s v="05132/PB/626402/2022"/>
    <x v="213"/>
    <x v="25"/>
    <s v="Belanja Barang Operasional"/>
    <s v="HONOR OPERASIONAL SATKER"/>
    <s v="GUP"/>
    <s v="NON GAJI"/>
    <x v="1546"/>
    <x v="1556"/>
    <s v="00307/UM/626402/2022"/>
    <m/>
    <n v="518400"/>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D. Pembayaran Pelaksanaan Operasional Kantor Pusat Pendidikan KP"/>
    <s v="521115. Belanja Honor Operasional Satuan Kerja"/>
    <x v="69"/>
    <x v="0"/>
    <x v="0"/>
    <x v="0"/>
    <x v="63"/>
    <s v="000603"/>
    <x v="1480"/>
    <n v="200000"/>
    <x v="49"/>
    <x v="25"/>
    <x v="49"/>
    <x v="24"/>
    <x v="98"/>
    <s v="05047/KW/626402/2022"/>
    <x v="26"/>
    <s v="05132/PB/626402/2022"/>
    <x v="213"/>
    <x v="25"/>
    <s v="Belanja Barang Operasional"/>
    <s v="HONOR OPERASIONAL SATKER"/>
    <s v="GUP"/>
    <s v="NON GAJI"/>
    <x v="1546"/>
    <x v="1556"/>
    <s v="00307/UM/626402/2022"/>
    <m/>
    <n v="518400"/>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481"/>
    <n v="4660000"/>
    <x v="49"/>
    <x v="25"/>
    <x v="49"/>
    <x v="24"/>
    <x v="96"/>
    <s v="05068/KW/626402/2022"/>
    <x v="26"/>
    <s v="05153/PB/626402/2022"/>
    <x v="207"/>
    <x v="25"/>
    <s v="Belanja Barang Non Operasional"/>
    <s v="PERJALANAN DINAS"/>
    <s v="GUP"/>
    <s v="NON GAJI"/>
    <x v="1547"/>
    <x v="1557"/>
    <s v="00304/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482"/>
    <n v="17760000"/>
    <x v="49"/>
    <x v="25"/>
    <x v="49"/>
    <x v="24"/>
    <x v="96"/>
    <s v="05067/KW/626402/2022"/>
    <x v="26"/>
    <s v="05152/PB/626402/2022"/>
    <x v="207"/>
    <x v="25"/>
    <s v="Belanja Barang Non Operasional"/>
    <s v="BELANJA BAHAN"/>
    <s v="GUP"/>
    <s v="NON GAJI"/>
    <x v="1548"/>
    <x v="1558"/>
    <s v="00304/UM/626402/2022"/>
    <n v="1760000"/>
    <m/>
    <m/>
    <n v="3200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3"/>
    <n v="1080000"/>
    <x v="49"/>
    <x v="25"/>
    <x v="49"/>
    <x v="24"/>
    <x v="96"/>
    <s v="05066/KW/626402/2022"/>
    <x v="26"/>
    <s v="05151/PB/626402/2022"/>
    <x v="211"/>
    <x v="25"/>
    <s v="Belanja Barang Non Operasional"/>
    <s v="BELANJA BAHAN"/>
    <s v="GUP"/>
    <s v="NON GAJI"/>
    <x v="1549"/>
    <x v="1559"/>
    <s v="00304/UM/626402/2022"/>
    <m/>
    <m/>
    <m/>
    <n v="43200"/>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34"/>
    <s v="001520"/>
    <x v="1484"/>
    <n v="1080000"/>
    <x v="49"/>
    <x v="25"/>
    <x v="49"/>
    <x v="24"/>
    <x v="96"/>
    <s v="05065/KW/626402/2022"/>
    <x v="26"/>
    <s v="05150/PB/626402/2022"/>
    <x v="210"/>
    <x v="25"/>
    <s v="Belanja Barang Non Operasional"/>
    <s v="BELANJA BAHAN"/>
    <s v="GUP"/>
    <s v="NON GAJI"/>
    <x v="1550"/>
    <x v="1560"/>
    <s v="00304/UM/626402/2022"/>
    <m/>
    <m/>
    <m/>
    <n v="43200"/>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5"/>
    <n v="2180000"/>
    <x v="49"/>
    <x v="25"/>
    <x v="49"/>
    <x v="24"/>
    <x v="97"/>
    <s v="05064/KW/626402/2022"/>
    <x v="26"/>
    <s v="05149/PB/626402/2022"/>
    <x v="211"/>
    <x v="25"/>
    <s v="Belanja Barang Non Operasional"/>
    <s v="PERJALANAN DINAS"/>
    <s v="GUP"/>
    <s v="NON GAJI"/>
    <x v="1551"/>
    <x v="1561"/>
    <s v="00304/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486"/>
    <n v="450000"/>
    <x v="49"/>
    <x v="25"/>
    <x v="49"/>
    <x v="24"/>
    <x v="97"/>
    <s v="05063/KW/626402/2022"/>
    <x v="26"/>
    <s v="05148/PB/626402/2022"/>
    <x v="203"/>
    <x v="25"/>
    <s v="Belanja Barang Non Operasional"/>
    <s v="PERJALANAN DINAS"/>
    <s v="GUP"/>
    <s v="NON GAJI"/>
    <x v="1552"/>
    <x v="1562"/>
    <s v="0030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487"/>
    <n v="1680000"/>
    <x v="49"/>
    <x v="25"/>
    <x v="49"/>
    <x v="24"/>
    <x v="97"/>
    <s v="05043/KW/626402/2022"/>
    <x v="26"/>
    <s v="05128/PB/626402/2022"/>
    <x v="212"/>
    <x v="25"/>
    <s v="Belanja Barang Non Operasional"/>
    <s v="PERJALANAN DINAS"/>
    <s v="GUP"/>
    <s v="NON GAJI"/>
    <x v="1553"/>
    <x v="1563"/>
    <s v="0030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488"/>
    <n v="616000"/>
    <x v="50"/>
    <x v="26"/>
    <x v="50"/>
    <x v="25"/>
    <x v="99"/>
    <s v="05157/KW/626402/2022"/>
    <x v="27"/>
    <s v="05239/PB/626402/2022"/>
    <x v="215"/>
    <x v="26"/>
    <s v="Belanja Barang Non Operasional"/>
    <s v="NON OPS LAINNYA"/>
    <s v="GUP"/>
    <s v="NON GAJI"/>
    <x v="1554"/>
    <x v="1564"/>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89"/>
    <n v="1000000"/>
    <x v="50"/>
    <x v="26"/>
    <x v="50"/>
    <x v="25"/>
    <x v="100"/>
    <s v="05191/KW/626402/2022"/>
    <x v="27"/>
    <s v="05274/PB/626402/2022"/>
    <x v="214"/>
    <x v="26"/>
    <s v="Belanja Barang Non Operasional"/>
    <s v="PERSEDIAAN"/>
    <s v="GUP"/>
    <s v="NON GAJI"/>
    <x v="1555"/>
    <x v="1565"/>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8"/>
    <s v="000212"/>
    <x v="1490"/>
    <n v="1000000"/>
    <x v="50"/>
    <x v="26"/>
    <x v="50"/>
    <x v="25"/>
    <x v="99"/>
    <s v="05158/KW/626402/2022"/>
    <x v="27"/>
    <s v="05240/PB/626402/2022"/>
    <x v="213"/>
    <x v="26"/>
    <s v="Belanja Barang Non Operasional"/>
    <s v="BELANJA BAHAN"/>
    <s v="GUP"/>
    <s v="NON GAJI"/>
    <x v="1556"/>
    <x v="1566"/>
    <s v="00313/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9"/>
    <s v="001344"/>
    <x v="1491"/>
    <n v="950000"/>
    <x v="50"/>
    <x v="26"/>
    <x v="50"/>
    <x v="25"/>
    <x v="100"/>
    <s v="05190/KW/626402/2022"/>
    <x v="27"/>
    <s v="05273/PB/626402/2022"/>
    <x v="211"/>
    <x v="26"/>
    <s v="Belanja Barang Non Operasional"/>
    <s v="PERSEDIAAN"/>
    <s v="GUP"/>
    <s v="NON GAJI"/>
    <x v="1557"/>
    <x v="1567"/>
    <s v="00311/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9"/>
    <s v="000213"/>
    <x v="1492"/>
    <n v="1500000"/>
    <x v="50"/>
    <x v="26"/>
    <x v="50"/>
    <x v="25"/>
    <x v="99"/>
    <s v="05159/KW/626402/2022"/>
    <x v="27"/>
    <s v="05241/PB/626402/2022"/>
    <x v="213"/>
    <x v="26"/>
    <s v="Belanja Barang Non Operasional"/>
    <s v="BELANJA BAHAN"/>
    <s v="GUP"/>
    <s v="NON GAJI"/>
    <x v="1558"/>
    <x v="1568"/>
    <s v="00313/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9"/>
    <s v="001035"/>
    <x v="1493"/>
    <n v="1415000"/>
    <x v="50"/>
    <x v="26"/>
    <x v="50"/>
    <x v="25"/>
    <x v="101"/>
    <s v="05189/KW/626402/2022"/>
    <x v="27"/>
    <s v="05272/PB/626402/2022"/>
    <x v="208"/>
    <x v="26"/>
    <s v="Belanja Barang Non Operasional"/>
    <s v="PERSEDIAAN"/>
    <s v="GUP"/>
    <s v="NON GAJI"/>
    <x v="1559"/>
    <x v="1569"/>
    <s v="00311/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4111. Belanja Perjalanan Dinas Biasa"/>
    <x v="27"/>
    <x v="0"/>
    <x v="2"/>
    <x v="4"/>
    <x v="35"/>
    <s v="000174"/>
    <x v="1494"/>
    <n v="350000"/>
    <x v="50"/>
    <x v="26"/>
    <x v="50"/>
    <x v="25"/>
    <x v="99"/>
    <s v="05164/KW/626402/2022"/>
    <x v="27"/>
    <s v="05247/PB/626402/2022"/>
    <x v="216"/>
    <x v="26"/>
    <s v="Belanja Barang Non Operasional"/>
    <s v="PERJALANAN DINAS"/>
    <s v="GUP"/>
    <s v="NON GAJI"/>
    <x v="1560"/>
    <x v="1570"/>
    <s v="00312/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495"/>
    <n v="1950000"/>
    <x v="50"/>
    <x v="26"/>
    <x v="50"/>
    <x v="25"/>
    <x v="101"/>
    <s v="05188/KW/626402/2022"/>
    <x v="27"/>
    <s v="05271/PB/626402/2022"/>
    <x v="202"/>
    <x v="26"/>
    <s v="Belanja Barang Non Operasional"/>
    <s v="PERSEDIAAN"/>
    <s v="GUP"/>
    <s v="NON GAJI"/>
    <x v="1561"/>
    <x v="1571"/>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8"/>
    <s v="000356"/>
    <x v="1496"/>
    <n v="1980000"/>
    <x v="50"/>
    <x v="26"/>
    <x v="50"/>
    <x v="25"/>
    <x v="102"/>
    <s v="05184/KW/626402/2022"/>
    <x v="27"/>
    <s v="05267/PB/626402/2022"/>
    <x v="184"/>
    <x v="26"/>
    <s v="Belanja Barang Non Operasional"/>
    <s v="PERSEDIAAN"/>
    <s v="GUP"/>
    <s v="NON GAJI"/>
    <x v="1562"/>
    <x v="1572"/>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9"/>
    <s v="001028"/>
    <x v="1497"/>
    <n v="1450000"/>
    <x v="50"/>
    <x v="26"/>
    <x v="50"/>
    <x v="25"/>
    <x v="101"/>
    <s v="05187/KW/626402/2022"/>
    <x v="27"/>
    <s v="05270/PB/626402/2022"/>
    <x v="204"/>
    <x v="26"/>
    <s v="Belanja Barang Non Operasional"/>
    <s v="PERSEDIAAN"/>
    <s v="GUP"/>
    <s v="NON GAJI"/>
    <x v="1563"/>
    <x v="1573"/>
    <s v="00311/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1811. Belanja Barang Persediaan Barang Konsumsi"/>
    <x v="64"/>
    <x v="0"/>
    <x v="3"/>
    <x v="6"/>
    <x v="55"/>
    <s v="000357"/>
    <x v="1498"/>
    <n v="950000"/>
    <x v="50"/>
    <x v="26"/>
    <x v="50"/>
    <x v="25"/>
    <x v="102"/>
    <s v="05185/KW/626402/2022"/>
    <x v="27"/>
    <s v="05268/PB/626402/2022"/>
    <x v="203"/>
    <x v="26"/>
    <s v="Belanja Barang Non Operasional"/>
    <s v="PERSEDIAAN"/>
    <s v="GUP"/>
    <s v="NON GAJI"/>
    <x v="1564"/>
    <x v="1574"/>
    <s v="00311/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A. Penyusunan Perencanaan Pendidikan KP"/>
    <s v="521811. Belanja Barang Persediaan Barang Konsumsi"/>
    <x v="65"/>
    <x v="0"/>
    <x v="3"/>
    <x v="6"/>
    <x v="8"/>
    <s v="001027"/>
    <x v="1499"/>
    <n v="1950000"/>
    <x v="50"/>
    <x v="26"/>
    <x v="50"/>
    <x v="25"/>
    <x v="101"/>
    <s v="05186/KW/626402/2022"/>
    <x v="27"/>
    <s v="05269/PB/626402/2022"/>
    <x v="196"/>
    <x v="26"/>
    <s v="Belanja Barang Non Operasional"/>
    <s v="PERSEDIAAN"/>
    <s v="GUP"/>
    <s v="NON GAJI"/>
    <x v="1565"/>
    <x v="1575"/>
    <s v="00311/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500"/>
    <n v="792000"/>
    <x v="50"/>
    <x v="26"/>
    <x v="50"/>
    <x v="25"/>
    <x v="102"/>
    <s v="05165/KW/626402/2022"/>
    <x v="27"/>
    <s v="05248/PB/626402/2022"/>
    <x v="215"/>
    <x v="26"/>
    <s v="Belanja Barang Non Operasional"/>
    <s v="NON OPS LAINNYA"/>
    <s v="GUP"/>
    <s v="NON GAJI"/>
    <x v="1566"/>
    <x v="1576"/>
    <s v="00312/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501"/>
    <n v="3600000"/>
    <x v="50"/>
    <x v="26"/>
    <x v="50"/>
    <x v="25"/>
    <x v="102"/>
    <s v="05166/KW/626402/2022"/>
    <x v="27"/>
    <s v="05249/PB/626402/2022"/>
    <x v="215"/>
    <x v="26"/>
    <s v="Belanja Barang Non Operasional"/>
    <s v="PERJALANAN DINAS"/>
    <s v="GUP"/>
    <s v="NON GAJI"/>
    <x v="1567"/>
    <x v="1577"/>
    <s v="00312/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2"/>
    <n v="1026000"/>
    <x v="50"/>
    <x v="26"/>
    <x v="50"/>
    <x v="25"/>
    <x v="102"/>
    <s v="05167/KW/626402/2022"/>
    <x v="27"/>
    <s v="05250/PB/626402/2022"/>
    <x v="217"/>
    <x v="26"/>
    <s v="Belanja Barang Operasional"/>
    <s v="KEPERLUAN PERKANTORAN"/>
    <s v="GUP"/>
    <s v="NON GAJI"/>
    <x v="1568"/>
    <x v="1578"/>
    <s v="00314/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03"/>
    <n v="324205"/>
    <x v="50"/>
    <x v="26"/>
    <x v="50"/>
    <x v="25"/>
    <x v="101"/>
    <s v="05183/KW/626402/2022"/>
    <x v="27"/>
    <s v="05266/PB/626402/2022"/>
    <x v="216"/>
    <x v="26"/>
    <s v="Belanja Barang Non Operasional"/>
    <s v="NON OPS LAINNYA"/>
    <s v="GUP"/>
    <s v="NON GAJI"/>
    <x v="1569"/>
    <x v="1579"/>
    <s v="00311/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4"/>
    <n v="1987000"/>
    <x v="50"/>
    <x v="26"/>
    <x v="50"/>
    <x v="25"/>
    <x v="102"/>
    <s v="05168/KW/626402/2022"/>
    <x v="27"/>
    <s v="05251/PB/626402/2022"/>
    <x v="216"/>
    <x v="26"/>
    <s v="Belanja Barang Operasional"/>
    <s v="KEPERLUAN PERKANTORAN"/>
    <s v="GUP"/>
    <s v="NON GAJI"/>
    <x v="1570"/>
    <x v="1580"/>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84"/>
    <s v="000587"/>
    <x v="1505"/>
    <n v="11600000"/>
    <x v="50"/>
    <x v="26"/>
    <x v="50"/>
    <x v="25"/>
    <x v="102"/>
    <s v="05182/KW/626402/2022"/>
    <x v="27"/>
    <s v="05265/PB/626402/2022"/>
    <x v="216"/>
    <x v="26"/>
    <s v="Belanja Barang Operasional"/>
    <s v="BELANJA PEMELIHARAAN"/>
    <s v="GUP"/>
    <s v="NON GAJI"/>
    <x v="1571"/>
    <x v="1581"/>
    <s v="00314/UM/626402/2022"/>
    <n v="1149550"/>
    <m/>
    <m/>
    <n v="20900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6"/>
    <n v="1860000"/>
    <x v="50"/>
    <x v="26"/>
    <x v="50"/>
    <x v="25"/>
    <x v="102"/>
    <s v="05169/KW/626402/2022"/>
    <x v="27"/>
    <s v="05252/PB/626402/2022"/>
    <x v="216"/>
    <x v="26"/>
    <s v="Belanja Barang Operasional"/>
    <s v="KEPERLUAN PERKANTORAN"/>
    <s v="GUP"/>
    <s v="NON GAJI"/>
    <x v="1572"/>
    <x v="158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99. Belanja Pemeliharaan Lainnya"/>
    <x v="17"/>
    <x v="0"/>
    <x v="0"/>
    <x v="0"/>
    <x v="24"/>
    <s v="000593"/>
    <x v="1507"/>
    <n v="3000000"/>
    <x v="50"/>
    <x v="26"/>
    <x v="50"/>
    <x v="25"/>
    <x v="102"/>
    <s v="05181/KW/626402/2022"/>
    <x v="27"/>
    <s v="05264/PB/626402/2022"/>
    <x v="216"/>
    <x v="26"/>
    <s v="Belanja Barang Operasional"/>
    <s v="BELANJA PEMELIHARAAN"/>
    <s v="GUP"/>
    <s v="NON GAJI"/>
    <x v="1573"/>
    <x v="1583"/>
    <s v="00314/UM/626402/2022"/>
    <n v="297297"/>
    <m/>
    <m/>
    <n v="54054"/>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508"/>
    <n v="806000"/>
    <x v="50"/>
    <x v="26"/>
    <x v="50"/>
    <x v="25"/>
    <x v="102"/>
    <s v="05170/KW/626402/2022"/>
    <x v="27"/>
    <s v="05253/PB/626402/2022"/>
    <x v="216"/>
    <x v="26"/>
    <s v="Belanja Barang Operasional"/>
    <s v="KEPERLUAN PERKANTORAN"/>
    <s v="GUP"/>
    <s v="NON GAJI"/>
    <x v="1574"/>
    <x v="1584"/>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04"/>
    <s v="000592"/>
    <x v="1509"/>
    <n v="5325000"/>
    <x v="50"/>
    <x v="26"/>
    <x v="50"/>
    <x v="25"/>
    <x v="102"/>
    <s v="05180/KW/626402/2022"/>
    <x v="27"/>
    <s v="05263/PB/626402/2022"/>
    <x v="216"/>
    <x v="26"/>
    <s v="Belanja Barang Operasional"/>
    <s v="BELANJA PEMELIHARAAN"/>
    <s v="GUP"/>
    <s v="NON GAJI"/>
    <x v="1575"/>
    <x v="1585"/>
    <s v="00314/UM/626402/2022"/>
    <n v="527703"/>
    <m/>
    <m/>
    <n v="95946"/>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550000"/>
    <x v="50"/>
    <x v="26"/>
    <x v="50"/>
    <x v="25"/>
    <x v="102"/>
    <s v="05171/KW/626402/2022"/>
    <x v="27"/>
    <s v="05254/PB/626402/2022"/>
    <x v="212"/>
    <x v="26"/>
    <s v="Belanja Barang Operasional"/>
    <s v="KEPERLUAN PERKANTORAN"/>
    <s v="GUP"/>
    <s v="NON GAJI"/>
    <x v="1576"/>
    <x v="1586"/>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1"/>
    <n v="6950000"/>
    <x v="50"/>
    <x v="26"/>
    <x v="50"/>
    <x v="25"/>
    <x v="102"/>
    <s v="05179/KW/626402/2022"/>
    <x v="27"/>
    <s v="05262/PB/626402/2022"/>
    <x v="212"/>
    <x v="26"/>
    <s v="Belanja Barang Operasional"/>
    <s v="BELANJA PEMELIHARAAN"/>
    <s v="GUP"/>
    <s v="NON GAJI"/>
    <x v="1577"/>
    <x v="1587"/>
    <s v="00314/UM/626402/2022"/>
    <m/>
    <m/>
    <m/>
    <n v="30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510"/>
    <n v="1325000"/>
    <x v="50"/>
    <x v="26"/>
    <x v="50"/>
    <x v="25"/>
    <x v="102"/>
    <s v="05172/KW/626402/2022"/>
    <x v="27"/>
    <s v="05255/PB/626402/2022"/>
    <x v="212"/>
    <x v="26"/>
    <s v="Belanja Barang Operasional"/>
    <s v="KEPERLUAN PERKANTORAN"/>
    <s v="GUP"/>
    <s v="NON GAJI"/>
    <x v="1578"/>
    <x v="1588"/>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512"/>
    <n v="1247000"/>
    <x v="50"/>
    <x v="26"/>
    <x v="50"/>
    <x v="25"/>
    <x v="102"/>
    <s v="05178/KW/626402/2022"/>
    <x v="27"/>
    <s v="05261/PB/626402/2022"/>
    <x v="218"/>
    <x v="26"/>
    <s v="Belanja Barang Operasional"/>
    <s v="BELANJA PEMELIHARAAN"/>
    <s v="GUP"/>
    <s v="NON GAJI"/>
    <x v="1579"/>
    <x v="1589"/>
    <s v="00314/UM/626402/2022"/>
    <m/>
    <m/>
    <m/>
    <n v="10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2"/>
    <s v="000568"/>
    <x v="1513"/>
    <n v="21423000"/>
    <x v="50"/>
    <x v="26"/>
    <x v="50"/>
    <x v="25"/>
    <x v="102"/>
    <s v="05173/KW/626402/2022"/>
    <x v="27"/>
    <s v="05256/PB/626402/2022"/>
    <x v="215"/>
    <x v="26"/>
    <s v="Belanja Barang Operasional"/>
    <s v="KEPERLUAN PERKANTORAN"/>
    <s v="GUP"/>
    <s v="NON GAJI"/>
    <x v="1580"/>
    <x v="1590"/>
    <s v="00314/UM/626402/2022"/>
    <n v="2123000"/>
    <m/>
    <m/>
    <n v="386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514"/>
    <n v="4195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4"/>
    <n v="5251000"/>
    <x v="50"/>
    <x v="26"/>
    <x v="50"/>
    <x v="25"/>
    <x v="102"/>
    <s v="05177/KW/626402/2022"/>
    <x v="27"/>
    <s v="05260/PB/626402/2022"/>
    <x v="216"/>
    <x v="26"/>
    <s v="Belanja Barang Operasional"/>
    <s v="BELANJA PEMELIHARAAN"/>
    <s v="GUP"/>
    <s v="NON GAJI"/>
    <x v="1581"/>
    <x v="1591"/>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515"/>
    <n v="80000"/>
    <x v="50"/>
    <x v="26"/>
    <x v="50"/>
    <x v="25"/>
    <x v="102"/>
    <s v="05174/KW/626402/2022"/>
    <x v="27"/>
    <s v="05257/PB/626402/2022"/>
    <x v="219"/>
    <x v="26"/>
    <s v="Belanja Barang Operasional"/>
    <s v="PENGIRIMAN SURAT DINAS POS PUSAT"/>
    <s v="GUP"/>
    <s v="NON GAJI"/>
    <x v="1582"/>
    <x v="1592"/>
    <s v="00314/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516"/>
    <n v="3425000"/>
    <x v="50"/>
    <x v="26"/>
    <x v="50"/>
    <x v="25"/>
    <x v="102"/>
    <s v="05176/KW/626402/2022"/>
    <x v="27"/>
    <s v="05259/PB/626402/2022"/>
    <x v="184"/>
    <x v="26"/>
    <s v="Belanja Barang Operasional"/>
    <s v="BELANJA PEMELIHARAAN"/>
    <s v="GUP"/>
    <s v="NON GAJI"/>
    <x v="1583"/>
    <x v="1593"/>
    <s v="00314/UM/626402/2022"/>
    <m/>
    <m/>
    <m/>
    <n v="9000"/>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517"/>
    <n v="4950000"/>
    <x v="50"/>
    <x v="26"/>
    <x v="50"/>
    <x v="25"/>
    <x v="102"/>
    <s v="05175/KW/626402/2022"/>
    <x v="27"/>
    <s v="05258/PB/626402/2022"/>
    <x v="213"/>
    <x v="26"/>
    <s v="Belanja Barang Operasional"/>
    <s v="BELANJA SEWA"/>
    <s v="GUP"/>
    <s v="NON GAJI"/>
    <x v="1584"/>
    <x v="1594"/>
    <s v="00314/UM/626402/2022"/>
    <n v="490541"/>
    <m/>
    <m/>
    <n v="89189"/>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518"/>
    <n v="1380000"/>
    <x v="50"/>
    <x v="26"/>
    <x v="50"/>
    <x v="25"/>
    <x v="101"/>
    <s v="05163/KW/626402/2022"/>
    <x v="27"/>
    <s v="05246/PB/626402/2022"/>
    <x v="219"/>
    <x v="26"/>
    <s v="Belanja Barang Non Operasional"/>
    <s v="PERJALANAN DINAS"/>
    <s v="GUP"/>
    <s v="NON GAJI"/>
    <x v="1585"/>
    <x v="1595"/>
    <s v="00314/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19"/>
    <n v="700000"/>
    <x v="50"/>
    <x v="26"/>
    <x v="50"/>
    <x v="25"/>
    <x v="101"/>
    <s v="05162/KW/626402/2022"/>
    <x v="27"/>
    <s v="05245/PB/626402/2022"/>
    <x v="219"/>
    <x v="26"/>
    <s v="Belanja Barang Non Operasional"/>
    <s v="BELANJA BAHAN"/>
    <s v="GUP"/>
    <s v="NON GAJI"/>
    <x v="1586"/>
    <x v="1596"/>
    <s v="00314/UM/626402/2022"/>
    <m/>
    <m/>
    <m/>
    <n v="280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0"/>
    <n v="345000"/>
    <x v="50"/>
    <x v="26"/>
    <x v="50"/>
    <x v="25"/>
    <x v="101"/>
    <s v="05160/KW/626402/2022"/>
    <x v="27"/>
    <s v="05242/PB/626402/2022"/>
    <x v="215"/>
    <x v="26"/>
    <s v="Belanja Barang Non Operasional"/>
    <s v="BELANJA BAHAN"/>
    <s v="GUP"/>
    <s v="NON GAJI"/>
    <x v="1587"/>
    <x v="1597"/>
    <s v="00314/UM/626402/2022"/>
    <m/>
    <m/>
    <m/>
    <n v="13800"/>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1211. Belanja Bahan"/>
    <x v="90"/>
    <x v="0"/>
    <x v="0"/>
    <x v="1"/>
    <x v="86"/>
    <s v="001190"/>
    <x v="1521"/>
    <n v="735000"/>
    <x v="50"/>
    <x v="26"/>
    <x v="50"/>
    <x v="25"/>
    <x v="101"/>
    <s v="05161/KW/626402/2022"/>
    <x v="27"/>
    <s v="05244/PB/626402/2022"/>
    <x v="216"/>
    <x v="26"/>
    <s v="Belanja Barang Non Operasional"/>
    <s v="BELANJA BAHAN"/>
    <s v="GUP"/>
    <s v="NON GAJI"/>
    <x v="1588"/>
    <x v="1598"/>
    <s v="00314/UM/626402/2022"/>
    <m/>
    <m/>
    <m/>
    <n v="294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2"/>
    <n v="396000"/>
    <x v="51"/>
    <x v="27"/>
    <x v="51"/>
    <x v="26"/>
    <x v="103"/>
    <s v="05350/KW/626402/2022"/>
    <x v="28"/>
    <s v="05407/PB/626402/2022"/>
    <x v="220"/>
    <x v="27"/>
    <s v="Belanja Barang Non Operasional"/>
    <s v="BELANJA BAHAN"/>
    <s v="GTUP NIHIL"/>
    <s v="LAINNYA"/>
    <x v="1589"/>
    <x v="1599"/>
    <s v="00329/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523"/>
    <n v="3600000"/>
    <x v="51"/>
    <x v="27"/>
    <x v="51"/>
    <x v="26"/>
    <x v="103"/>
    <s v="05355/KW/626402/2022"/>
    <x v="28"/>
    <s v="05412/PB/626402/2022"/>
    <x v="220"/>
    <x v="27"/>
    <s v="Belanja Barang Non Operasional"/>
    <s v="BELANJA JASA"/>
    <s v="GTUP NIHIL"/>
    <s v="LAINNYA"/>
    <x v="1590"/>
    <x v="1600"/>
    <s v="00329/UM/626402/2022"/>
    <m/>
    <n v="540000"/>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4"/>
    <n v="4800000"/>
    <x v="51"/>
    <x v="27"/>
    <x v="51"/>
    <x v="26"/>
    <x v="104"/>
    <s v="05390/KW/626402/2022"/>
    <x v="28"/>
    <s v="05448/PB/626402/2022"/>
    <x v="221"/>
    <x v="27"/>
    <s v="Belanja Barang Non Operasional"/>
    <s v="BELANJA JASA"/>
    <s v="GTUP NIHIL"/>
    <s v="LAINNYA"/>
    <x v="1591"/>
    <x v="1601"/>
    <s v="00327/UM/626402/2022"/>
    <m/>
    <n v="72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5"/>
    <n v="954000"/>
    <x v="51"/>
    <x v="27"/>
    <x v="51"/>
    <x v="26"/>
    <x v="103"/>
    <s v="05351/KW/626402/2022"/>
    <x v="28"/>
    <s v="05408/PB/626402/2022"/>
    <x v="220"/>
    <x v="27"/>
    <s v="Belanja Barang Non Operasional"/>
    <s v="BELANJA BAHAN"/>
    <s v="GTUP NIHIL"/>
    <s v="LAINNYA"/>
    <x v="1592"/>
    <x v="1602"/>
    <s v="00329/UM/626402/2022"/>
    <m/>
    <m/>
    <m/>
    <m/>
    <m/>
  </r>
  <r>
    <s v="032.12.WA. Program Dukungan Manajemen"/>
    <s v="4345. Pendidikan dan Pelatihan Aparatur KP"/>
    <s v="4345.EBC. Layanan Manajemen SDM Internal"/>
    <s v="4345.EBC.996. Layanan Pendidikan dan Pelatihan"/>
    <s v="301. Aparatur KKP yang Diberikan Beasiswa"/>
    <s v="B. Lanjutan Tugas Belajar"/>
    <s v="522151. Belanja Jasa Profesi"/>
    <x v="107"/>
    <x v="0"/>
    <x v="3"/>
    <x v="6"/>
    <x v="48"/>
    <s v="001513"/>
    <x v="1526"/>
    <n v="5400000"/>
    <x v="51"/>
    <x v="27"/>
    <x v="51"/>
    <x v="26"/>
    <x v="104"/>
    <s v="05389/KW/626402/2022"/>
    <x v="28"/>
    <s v="05447/PB/626402/2022"/>
    <x v="222"/>
    <x v="27"/>
    <s v="Belanja Barang Non Operasional"/>
    <s v="BELANJA JASA"/>
    <s v="GTUP NIHIL"/>
    <s v="LAINNYA"/>
    <x v="1593"/>
    <x v="1603"/>
    <s v="00327/UM/626402/2022"/>
    <m/>
    <n v="57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527"/>
    <n v="440000"/>
    <x v="51"/>
    <x v="27"/>
    <x v="51"/>
    <x v="26"/>
    <x v="103"/>
    <s v="05352/KW/626402/2022"/>
    <x v="28"/>
    <s v="05409/PB/626402/2022"/>
    <x v="223"/>
    <x v="27"/>
    <s v="Belanja Barang Non Operasional"/>
    <s v="BELANJA BAHAN"/>
    <s v="GTUP NIHIL"/>
    <s v="LAINNYA"/>
    <x v="1594"/>
    <x v="1604"/>
    <s v="00329/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4111. Belanja Perjalanan Dinas Biasa"/>
    <x v="104"/>
    <x v="0"/>
    <x v="3"/>
    <x v="7"/>
    <x v="96"/>
    <s v="001501"/>
    <x v="1528"/>
    <n v="1140000"/>
    <x v="51"/>
    <x v="27"/>
    <x v="51"/>
    <x v="26"/>
    <x v="105"/>
    <s v="05388/KW/626402/2022"/>
    <x v="28"/>
    <s v="05446/PB/626402/2022"/>
    <x v="220"/>
    <x v="27"/>
    <s v="Belanja Barang Non Operasional"/>
    <s v="PERJALANAN DINAS"/>
    <s v="GTUP NIHIL"/>
    <s v="LAINNYA"/>
    <x v="1595"/>
    <x v="1605"/>
    <s v="00327/UM/626402/2022"/>
    <m/>
    <m/>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8"/>
    <s v="000171"/>
    <x v="1529"/>
    <n v="997300"/>
    <x v="51"/>
    <x v="27"/>
    <x v="51"/>
    <x v="26"/>
    <x v="103"/>
    <s v="05353/KW/626402/2022"/>
    <x v="28"/>
    <s v="05410/PB/626402/2022"/>
    <x v="219"/>
    <x v="27"/>
    <s v="Belanja Barang Non Operasional"/>
    <s v="BELANJA BAHAN"/>
    <s v="GTUP NIHIL"/>
    <s v="LAINNYA"/>
    <x v="1596"/>
    <x v="1606"/>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0"/>
    <n v="1478250"/>
    <x v="51"/>
    <x v="27"/>
    <x v="51"/>
    <x v="26"/>
    <x v="104"/>
    <s v="05387/KW/626402/2022"/>
    <x v="28"/>
    <s v="05445/PB/626402/2022"/>
    <x v="224"/>
    <x v="27"/>
    <s v="Belanja Barang Non Operasional"/>
    <s v="BELANJA BAHAN"/>
    <s v="GTUP NIHIL"/>
    <s v="LAINNYA"/>
    <x v="1597"/>
    <x v="1607"/>
    <s v="00327/UM/626402/2022"/>
    <m/>
    <m/>
    <m/>
    <n v="2956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9"/>
    <s v="000172"/>
    <x v="1531"/>
    <n v="1475000"/>
    <x v="51"/>
    <x v="27"/>
    <x v="51"/>
    <x v="26"/>
    <x v="103"/>
    <s v="05354/KW/626402/2022"/>
    <x v="28"/>
    <s v="05411/PB/626402/2022"/>
    <x v="222"/>
    <x v="27"/>
    <s v="Belanja Barang Non Operasional"/>
    <s v="BELANJA BAHAN"/>
    <s v="GTUP NIHIL"/>
    <s v="LAINNYA"/>
    <x v="1598"/>
    <x v="1608"/>
    <s v="00329/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70"/>
    <s v="001367"/>
    <x v="1532"/>
    <n v="1492350"/>
    <x v="51"/>
    <x v="27"/>
    <x v="51"/>
    <x v="26"/>
    <x v="104"/>
    <s v="05386/KW/626402/2022"/>
    <x v="28"/>
    <s v="05444/PB/626402/2022"/>
    <x v="222"/>
    <x v="27"/>
    <s v="Belanja Barang Non Operasional"/>
    <s v="BELANJA BAHAN"/>
    <s v="GTUP NIHIL"/>
    <s v="LAINNYA"/>
    <x v="1599"/>
    <x v="1609"/>
    <s v="00327/UM/626402/2022"/>
    <m/>
    <m/>
    <m/>
    <n v="29847"/>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3"/>
    <n v="1484000"/>
    <x v="51"/>
    <x v="27"/>
    <x v="51"/>
    <x v="26"/>
    <x v="104"/>
    <s v="05385/KW/626402/2022"/>
    <x v="28"/>
    <s v="05443/PB/626402/2022"/>
    <x v="220"/>
    <x v="27"/>
    <s v="Belanja Barang Non Operasional"/>
    <s v="BELANJA BAHAN"/>
    <s v="GTUP NIHIL"/>
    <s v="LAINNYA"/>
    <x v="1600"/>
    <x v="1610"/>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8"/>
    <s v="000177"/>
    <x v="1534"/>
    <n v="988000"/>
    <x v="51"/>
    <x v="27"/>
    <x v="51"/>
    <x v="26"/>
    <x v="103"/>
    <s v="05356/KW/626402/2022"/>
    <x v="28"/>
    <s v="05413/PB/626402/2022"/>
    <x v="216"/>
    <x v="27"/>
    <s v="Belanja Barang Non Operasional"/>
    <s v="BELANJA BAHAN"/>
    <s v="GTUP NIHIL"/>
    <s v="LAINNYA"/>
    <x v="1601"/>
    <x v="1611"/>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35"/>
    <n v="1497000"/>
    <x v="51"/>
    <x v="27"/>
    <x v="51"/>
    <x v="26"/>
    <x v="104"/>
    <s v="05384/KW/626402/2022"/>
    <x v="28"/>
    <s v="05442/PB/626402/2022"/>
    <x v="219"/>
    <x v="27"/>
    <s v="Belanja Barang Non Operasional"/>
    <s v="BELANJA BAHAN"/>
    <s v="GTUP NIHIL"/>
    <s v="LAINNYA"/>
    <x v="1602"/>
    <x v="1612"/>
    <s v="00327/UM/626402/2022"/>
    <m/>
    <m/>
    <m/>
    <m/>
    <m/>
  </r>
  <r>
    <s v="032.12.DL. Program Pendidikan dan Pelatihan Vokasi"/>
    <s v="2376. Pendidikan Kelautan dan Perikanan"/>
    <s v="2376.AFA. Norma, Standard, Prosedur dan Kriteria"/>
    <s v="2376.AFA.001. Norma, Standard, Prosedur dan Kriteria Pendidikan Kelautan dan Perikanan"/>
    <s v="052. NSPK Peserta Didik Sarana dan Prasarana Pendidikan KP"/>
    <s v="A. NSPK Peserta Didik Standar Sarana dan Prasarana Pendidikan KP"/>
    <s v="521211. Belanja Bahan"/>
    <x v="52"/>
    <x v="0"/>
    <x v="2"/>
    <x v="5"/>
    <x v="9"/>
    <s v="000178"/>
    <x v="1536"/>
    <n v="1470000"/>
    <x v="51"/>
    <x v="27"/>
    <x v="51"/>
    <x v="26"/>
    <x v="103"/>
    <s v="05357/KW/626402/2022"/>
    <x v="28"/>
    <s v="05414/PB/626402/2022"/>
    <x v="216"/>
    <x v="27"/>
    <s v="Belanja Barang Non Operasional"/>
    <s v="BELANJA BAHAN"/>
    <s v="GTUP NIHIL"/>
    <s v="LAINNYA"/>
    <x v="1603"/>
    <x v="1613"/>
    <s v="00329/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7"/>
    <n v="940000"/>
    <x v="51"/>
    <x v="27"/>
    <x v="51"/>
    <x v="26"/>
    <x v="104"/>
    <s v="05383/KW/626402/2022"/>
    <x v="28"/>
    <s v="05441/PB/626402/2022"/>
    <x v="223"/>
    <x v="27"/>
    <s v="Belanja Barang Non Operasional"/>
    <s v="BELANJA BAHAN"/>
    <s v="GTUP NIHIL"/>
    <s v="LAINNYA"/>
    <x v="1604"/>
    <x v="1614"/>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38"/>
    <n v="14160000"/>
    <x v="51"/>
    <x v="27"/>
    <x v="51"/>
    <x v="26"/>
    <x v="103"/>
    <s v="05359/KW/626402/2022"/>
    <x v="28"/>
    <s v="05417/PB/626402/2022"/>
    <x v="225"/>
    <x v="27"/>
    <s v="Belanja Barang Non Operasional"/>
    <s v="PERJALANAN DINAS"/>
    <s v="GTUP NIHIL"/>
    <s v="LAINNYA"/>
    <x v="1605"/>
    <x v="1615"/>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39"/>
    <n v="950000"/>
    <x v="51"/>
    <x v="27"/>
    <x v="51"/>
    <x v="26"/>
    <x v="104"/>
    <s v="05382/KW/626402/2022"/>
    <x v="28"/>
    <s v="05440/PB/626402/2022"/>
    <x v="221"/>
    <x v="27"/>
    <s v="Belanja Barang Non Operasional"/>
    <s v="BELANJA BAHAN"/>
    <s v="GTUP NIHIL"/>
    <s v="LAINNYA"/>
    <x v="1606"/>
    <x v="161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0"/>
    <n v="5695580"/>
    <x v="51"/>
    <x v="27"/>
    <x v="51"/>
    <x v="26"/>
    <x v="103"/>
    <s v="05360/KW/626402/2022"/>
    <x v="28"/>
    <s v="05418/PB/626402/2022"/>
    <x v="225"/>
    <x v="27"/>
    <s v="Belanja Barang Non Operasional"/>
    <s v="PERJALANAN DINAS"/>
    <s v="GTUP NIHIL"/>
    <s v="LAINNYA"/>
    <x v="1607"/>
    <x v="1617"/>
    <s v="00330/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70"/>
    <s v="001507"/>
    <x v="1541"/>
    <n v="1495900"/>
    <x v="51"/>
    <x v="27"/>
    <x v="51"/>
    <x v="26"/>
    <x v="104"/>
    <s v="05381/KW/626402/2022"/>
    <x v="28"/>
    <s v="05439/PB/626402/2022"/>
    <x v="226"/>
    <x v="27"/>
    <s v="Belanja Barang Non Operasional"/>
    <s v="BELANJA BAHAN"/>
    <s v="GTUP NIHIL"/>
    <s v="LAINNYA"/>
    <x v="1608"/>
    <x v="1618"/>
    <s v="00327/UM/626402/2022"/>
    <m/>
    <m/>
    <m/>
    <n v="29918"/>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2"/>
    <n v="1920000"/>
    <x v="51"/>
    <x v="27"/>
    <x v="51"/>
    <x v="26"/>
    <x v="103"/>
    <s v="05361/KW/626402/2022"/>
    <x v="28"/>
    <s v="05419/PB/626402/2022"/>
    <x v="225"/>
    <x v="27"/>
    <s v="Belanja Barang Non Operasional"/>
    <s v="PERJALANAN DINAS"/>
    <s v="GTUP NIHIL"/>
    <s v="LAINNYA"/>
    <x v="1609"/>
    <x v="1619"/>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43"/>
    <n v="5374200"/>
    <x v="51"/>
    <x v="27"/>
    <x v="51"/>
    <x v="26"/>
    <x v="104"/>
    <s v="05380/KW/626402/2022"/>
    <x v="28"/>
    <s v="05438/PB/626402/2022"/>
    <x v="227"/>
    <x v="27"/>
    <s v="Belanja Barang Non Operasional"/>
    <s v="PERJALANAN DINAS"/>
    <s v="GTUP NIHIL"/>
    <s v="LAINNYA"/>
    <x v="1610"/>
    <x v="1620"/>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44"/>
    <n v="1762000"/>
    <x v="51"/>
    <x v="27"/>
    <x v="51"/>
    <x v="26"/>
    <x v="103"/>
    <s v="05362/KW/626402/2022"/>
    <x v="28"/>
    <s v="05420/PB/626402/2022"/>
    <x v="225"/>
    <x v="27"/>
    <s v="Belanja Barang Non Operasional"/>
    <s v="PERJALANAN DINAS"/>
    <s v="GTUP NIHIL"/>
    <s v="LAINNYA"/>
    <x v="1611"/>
    <x v="1621"/>
    <s v="00330/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545"/>
    <n v="15000000"/>
    <x v="51"/>
    <x v="27"/>
    <x v="51"/>
    <x v="26"/>
    <x v="104"/>
    <s v="05379/KW/626402/2022"/>
    <x v="28"/>
    <s v="05437/PB/626402/2022"/>
    <x v="226"/>
    <x v="27"/>
    <s v="Belanja Barang Non Operasional"/>
    <s v="NON OPS LAINNYA"/>
    <s v="GTUP NIHIL"/>
    <s v="LAINNYA"/>
    <x v="1612"/>
    <x v="1622"/>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6"/>
    <n v="1100000"/>
    <x v="51"/>
    <x v="27"/>
    <x v="51"/>
    <x v="26"/>
    <x v="103"/>
    <s v="05363/KW/626402/2022"/>
    <x v="28"/>
    <s v="05421/PB/626402/2022"/>
    <x v="222"/>
    <x v="27"/>
    <s v="Belanja Barang Non Operasional"/>
    <s v="NON OPS LAINNYA"/>
    <s v="GTUP NIHIL"/>
    <s v="LAINNYA"/>
    <x v="1613"/>
    <x v="1623"/>
    <s v="00330/UM/626402/2022"/>
    <m/>
    <m/>
    <m/>
    <n v="44000"/>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81"/>
    <s v="001616"/>
    <x v="1547"/>
    <n v="7000000"/>
    <x v="51"/>
    <x v="27"/>
    <x v="51"/>
    <x v="26"/>
    <x v="104"/>
    <s v="05378/KW/626402/2022"/>
    <x v="28"/>
    <s v="05436/PB/626402/2022"/>
    <x v="219"/>
    <x v="27"/>
    <s v="Belanja Barang Non Operasional"/>
    <s v="BELANJA BAHAN"/>
    <s v="GTUP NIHIL"/>
    <s v="LAINNYA"/>
    <x v="1614"/>
    <x v="1624"/>
    <s v="00327/UM/626402/2022"/>
    <n v="693694"/>
    <m/>
    <m/>
    <n v="126127"/>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48"/>
    <n v="2650000"/>
    <x v="51"/>
    <x v="27"/>
    <x v="51"/>
    <x v="26"/>
    <x v="103"/>
    <s v="05364/KW/626402/2022"/>
    <x v="28"/>
    <s v="05422/PB/626402/2022"/>
    <x v="222"/>
    <x v="27"/>
    <s v="Belanja Barang Non Operasional"/>
    <s v="NON OPS LAINNYA"/>
    <s v="GTUP NIHIL"/>
    <s v="LAINNYA"/>
    <x v="1615"/>
    <x v="1625"/>
    <s v="00330/UM/626402/2022"/>
    <m/>
    <m/>
    <m/>
    <n v="106000"/>
    <m/>
  </r>
  <r>
    <s v="032.12.WA. Program Dukungan Manajemen"/>
    <s v="4345. Pendidikan dan Pelatihan Aparatur KP"/>
    <s v="4345.EBC. Layanan Manajemen SDM Internal"/>
    <s v="4345.EBC.996. Layanan Pendidikan dan Pelatihan"/>
    <s v="301. Aparatur KKP yang Diberikan Beasiswa"/>
    <s v="A. Tugas Belajar Baru"/>
    <s v="521219. Belanja Barang Non Operasional Lainnya"/>
    <x v="109"/>
    <x v="0"/>
    <x v="3"/>
    <x v="6"/>
    <x v="33"/>
    <s v="001525"/>
    <x v="1549"/>
    <n v="221234"/>
    <x v="51"/>
    <x v="27"/>
    <x v="51"/>
    <x v="26"/>
    <x v="104"/>
    <s v="05377/KW/626402/2022"/>
    <x v="28"/>
    <s v="05435/PB/626402/2022"/>
    <x v="215"/>
    <x v="27"/>
    <s v="Belanja Barang Non Operasional"/>
    <s v="NON OPS LAINNYA"/>
    <s v="GTUP NIHIL"/>
    <s v="LAINNYA"/>
    <x v="1616"/>
    <x v="162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0"/>
    <n v="1100000"/>
    <x v="51"/>
    <x v="27"/>
    <x v="51"/>
    <x v="26"/>
    <x v="103"/>
    <s v="05365/KW/626402/2022"/>
    <x v="28"/>
    <s v="05423/PB/626402/2022"/>
    <x v="221"/>
    <x v="27"/>
    <s v="Belanja Barang Non Operasional"/>
    <s v="NON OPS LAINNYA"/>
    <s v="GTUP NIHIL"/>
    <s v="LAINNYA"/>
    <x v="1617"/>
    <x v="1627"/>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1"/>
    <n v="1491500"/>
    <x v="51"/>
    <x v="27"/>
    <x v="51"/>
    <x v="26"/>
    <x v="104"/>
    <s v="05376/KW/626402/2022"/>
    <x v="28"/>
    <s v="05434/PB/626402/2022"/>
    <x v="228"/>
    <x v="27"/>
    <s v="Belanja Barang Non Operasional"/>
    <s v="BELANJA BAHAN"/>
    <s v="GTUP NIHIL"/>
    <s v="LAINNYA"/>
    <x v="1618"/>
    <x v="1628"/>
    <s v="00327/UM/626402/2022"/>
    <m/>
    <m/>
    <m/>
    <n v="2983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2"/>
    <n v="1325000"/>
    <x v="51"/>
    <x v="27"/>
    <x v="51"/>
    <x v="26"/>
    <x v="103"/>
    <s v="05366/KW/626402/2022"/>
    <x v="28"/>
    <s v="05424/PB/626402/2022"/>
    <x v="221"/>
    <x v="27"/>
    <s v="Belanja Barang Non Operasional"/>
    <s v="NON OPS LAINNYA"/>
    <s v="GTUP NIHIL"/>
    <s v="LAINNYA"/>
    <x v="1619"/>
    <x v="1629"/>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3"/>
    <n v="1479000"/>
    <x v="51"/>
    <x v="27"/>
    <x v="51"/>
    <x v="26"/>
    <x v="104"/>
    <s v="05375/KW/626402/2022"/>
    <x v="28"/>
    <s v="05433/PB/626402/2022"/>
    <x v="225"/>
    <x v="27"/>
    <s v="Belanja Barang Non Operasional"/>
    <s v="BELANJA BAHAN"/>
    <s v="GTUP NIHIL"/>
    <s v="LAINNYA"/>
    <x v="1620"/>
    <x v="1630"/>
    <s v="00327/UM/626402/2022"/>
    <m/>
    <m/>
    <m/>
    <n v="2958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4"/>
    <n v="1325000"/>
    <x v="51"/>
    <x v="27"/>
    <x v="51"/>
    <x v="26"/>
    <x v="103"/>
    <s v="05367/KW/626402/2022"/>
    <x v="28"/>
    <s v="05425/PB/626402/2022"/>
    <x v="221"/>
    <x v="27"/>
    <s v="Belanja Barang Non Operasional"/>
    <s v="NON OPS LAINNYA"/>
    <s v="GTUP NIHIL"/>
    <s v="LAINNYA"/>
    <x v="1621"/>
    <x v="1631"/>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5"/>
    <n v="1480000"/>
    <x v="51"/>
    <x v="27"/>
    <x v="51"/>
    <x v="26"/>
    <x v="104"/>
    <s v="05374/KW/626402/2022"/>
    <x v="28"/>
    <s v="05432/PB/626402/2022"/>
    <x v="216"/>
    <x v="27"/>
    <s v="Belanja Barang Non Operasional"/>
    <s v="BELANJA BAHAN"/>
    <s v="GTUP NIHIL"/>
    <s v="LAINNYA"/>
    <x v="1622"/>
    <x v="1632"/>
    <s v="00327/UM/626402/2022"/>
    <m/>
    <m/>
    <m/>
    <n v="2960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6"/>
    <n v="440000"/>
    <x v="51"/>
    <x v="27"/>
    <x v="51"/>
    <x v="26"/>
    <x v="103"/>
    <s v="05368/KW/626402/2022"/>
    <x v="28"/>
    <s v="05426/PB/626402/2022"/>
    <x v="225"/>
    <x v="27"/>
    <s v="Belanja Barang Non Operasional"/>
    <s v="NON OPS LAINNYA"/>
    <s v="GTUP NIHIL"/>
    <s v="LAINNYA"/>
    <x v="1623"/>
    <x v="1633"/>
    <s v="00330/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57"/>
    <n v="1497500"/>
    <x v="51"/>
    <x v="27"/>
    <x v="51"/>
    <x v="26"/>
    <x v="104"/>
    <s v="05373/KW/626402/2022"/>
    <x v="28"/>
    <s v="05431/PB/626402/2022"/>
    <x v="215"/>
    <x v="27"/>
    <s v="Belanja Barang Non Operasional"/>
    <s v="BELANJA BAHAN"/>
    <s v="GTUP NIHIL"/>
    <s v="LAINNYA"/>
    <x v="1624"/>
    <x v="1634"/>
    <s v="00327/UM/626402/2022"/>
    <m/>
    <m/>
    <m/>
    <n v="29950"/>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58"/>
    <n v="1060000"/>
    <x v="51"/>
    <x v="27"/>
    <x v="51"/>
    <x v="26"/>
    <x v="103"/>
    <s v="05369/KW/626402/2022"/>
    <x v="28"/>
    <s v="05427/PB/626402/2022"/>
    <x v="225"/>
    <x v="27"/>
    <s v="Belanja Barang Non Operasional"/>
    <s v="NON OPS LAINNYA"/>
    <s v="GTUP NIHIL"/>
    <s v="LAINNYA"/>
    <x v="1625"/>
    <x v="1635"/>
    <s v="00330/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559"/>
    <n v="8960800"/>
    <x v="51"/>
    <x v="27"/>
    <x v="51"/>
    <x v="26"/>
    <x v="105"/>
    <s v="05372/KW/626402/2022"/>
    <x v="28"/>
    <s v="05430/PB/626402/2022"/>
    <x v="216"/>
    <x v="27"/>
    <s v="Belanja Barang Non Operasional"/>
    <s v="PERJALANAN DINAS"/>
    <s v="GTUP NIHIL"/>
    <s v="LAINNYA"/>
    <x v="1626"/>
    <x v="1636"/>
    <s v="00327/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0"/>
    <n v="150000"/>
    <x v="51"/>
    <x v="27"/>
    <x v="51"/>
    <x v="26"/>
    <x v="103"/>
    <s v="05370/KW/626402/2022"/>
    <x v="28"/>
    <s v="05428/PB/626402/2022"/>
    <x v="228"/>
    <x v="27"/>
    <s v="Belanja Barang Non Operasional"/>
    <s v="TRANSPORT LOKAL"/>
    <s v="GTUP NIHIL"/>
    <s v="LAINNYA"/>
    <x v="1627"/>
    <x v="1637"/>
    <s v="00330/UM/626402/2022"/>
    <m/>
    <m/>
    <m/>
    <m/>
    <m/>
  </r>
  <r>
    <s v="032.12.WA. Program Dukungan Manajemen"/>
    <s v="2378. Dukungan Manajemen Internal Lingkup Badan Riset dan Sumber Daya Manusia Kelautan dan Perikanan"/>
    <s v="2378.EBA. Layanan Dukungan Manajemen Internal"/>
    <s v="2378.EBA.958. Layanan Hubungan Masyarakat"/>
    <s v="311. Pelayanan Kerja Sama Pendidikan Kelautan dan Perikanan"/>
    <s v="A. Kerjasama Pendidikan KP"/>
    <s v="524111. Belanja Perjalanan Dinas Biasa"/>
    <x v="93"/>
    <x v="0"/>
    <x v="3"/>
    <x v="6"/>
    <x v="89"/>
    <s v="000359"/>
    <x v="1561"/>
    <n v="4138500"/>
    <x v="51"/>
    <x v="27"/>
    <x v="51"/>
    <x v="26"/>
    <x v="106"/>
    <s v="05371/KW/626402/2022"/>
    <x v="28"/>
    <s v="05429/PB/626402/2022"/>
    <x v="216"/>
    <x v="27"/>
    <s v="Belanja Barang Non Operasional"/>
    <s v="PERJALANAN DINAS"/>
    <s v="GTUP NIHIL"/>
    <s v="LAINNYA"/>
    <x v="1628"/>
    <x v="1638"/>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33"/>
    <s v="000728"/>
    <x v="1331"/>
    <n v="185000"/>
    <x v="51"/>
    <x v="27"/>
    <x v="51"/>
    <x v="26"/>
    <x v="106"/>
    <s v="05358/KW/626402/2022"/>
    <x v="28"/>
    <s v="05415/PB/626402/2022"/>
    <x v="221"/>
    <x v="27"/>
    <s v="Belanja Barang Non Operasional"/>
    <s v="NON OPS LAINNYA"/>
    <s v="GTUP NIHIL"/>
    <s v="LAINNYA"/>
    <x v="1629"/>
    <x v="1639"/>
    <s v="00329/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2"/>
    <n v="264000"/>
    <x v="52"/>
    <x v="28"/>
    <x v="52"/>
    <x v="27"/>
    <x v="107"/>
    <s v="05715/KW/626402/2022"/>
    <x v="29"/>
    <s v="05807/PB/626402/2022"/>
    <x v="229"/>
    <x v="28"/>
    <s v="Belanja Barang Non Operasional"/>
    <s v="NON OPS LAINNYA"/>
    <s v="GTUP NIHIL"/>
    <s v="LAINNYA"/>
    <x v="1630"/>
    <x v="164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33"/>
    <s v="000185"/>
    <x v="1563"/>
    <n v="326041"/>
    <x v="52"/>
    <x v="28"/>
    <x v="52"/>
    <x v="27"/>
    <x v="107"/>
    <s v="05716/KW/626402/2022"/>
    <x v="29"/>
    <s v="05808/PB/626402/2022"/>
    <x v="230"/>
    <x v="28"/>
    <s v="Belanja Barang Non Operasional"/>
    <s v="NON OPS LAINNYA"/>
    <s v="GTUP NIHIL"/>
    <s v="LAINNYA"/>
    <x v="1631"/>
    <x v="1641"/>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1219. Belanja Barang Non Operasional Lainnya"/>
    <x v="23"/>
    <x v="0"/>
    <x v="1"/>
    <x v="3"/>
    <x v="73"/>
    <s v="000186"/>
    <x v="1564"/>
    <n v="440000"/>
    <x v="52"/>
    <x v="28"/>
    <x v="52"/>
    <x v="27"/>
    <x v="107"/>
    <s v="05720/KW/626402/2022"/>
    <x v="29"/>
    <s v="05812/PB/626402/2022"/>
    <x v="231"/>
    <x v="28"/>
    <s v="Belanja Barang Non Operasional"/>
    <s v="NON OPS LAINNYA"/>
    <s v="GTUP NIHIL"/>
    <s v="LAINNYA"/>
    <x v="1632"/>
    <x v="1642"/>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5"/>
    <n v="1400000"/>
    <x v="52"/>
    <x v="28"/>
    <x v="52"/>
    <x v="27"/>
    <x v="108"/>
    <s v="05711/KW/626402/2022"/>
    <x v="29"/>
    <s v="05787/PB/626402/2022"/>
    <x v="231"/>
    <x v="28"/>
    <s v="Belanja Barang Non Operasional"/>
    <s v="PERJALANAN DINAS"/>
    <s v="GTUP NIHIL"/>
    <s v="LAINNYA"/>
    <x v="1633"/>
    <x v="1643"/>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566"/>
    <n v="3507760"/>
    <x v="52"/>
    <x v="28"/>
    <x v="52"/>
    <x v="27"/>
    <x v="108"/>
    <s v="05712/KW/626402/2022"/>
    <x v="29"/>
    <s v="05788/PB/626402/2022"/>
    <x v="231"/>
    <x v="28"/>
    <s v="Belanja Barang Non Operasional"/>
    <s v="PERJALANAN DINAS"/>
    <s v="GTUP NIHIL"/>
    <s v="LAINNYA"/>
    <x v="1634"/>
    <x v="1644"/>
    <s v="00328/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9. Belanja Barang Non Operasional Lainnya"/>
    <x v="75"/>
    <x v="0"/>
    <x v="1"/>
    <x v="3"/>
    <x v="98"/>
    <s v="000197"/>
    <x v="1567"/>
    <n v="19120000"/>
    <x v="52"/>
    <x v="28"/>
    <x v="52"/>
    <x v="27"/>
    <x v="107"/>
    <s v="05717/KW/626402/2022"/>
    <x v="29"/>
    <s v="05809/PB/626402/2022"/>
    <x v="232"/>
    <x v="28"/>
    <s v="Belanja Barang Non Operasional"/>
    <s v="NON OPS LAINNYA"/>
    <s v="GTUP NIHIL"/>
    <s v="LAINNYA"/>
    <x v="1635"/>
    <x v="1645"/>
    <s v="00330/UM/626402/2022"/>
    <n v="1894775"/>
    <m/>
    <m/>
    <n v="344505"/>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1. Belanja Perjalanan Dinas Biasa"/>
    <x v="22"/>
    <x v="0"/>
    <x v="1"/>
    <x v="3"/>
    <x v="32"/>
    <s v="000191"/>
    <x v="1568"/>
    <n v="2600000"/>
    <x v="52"/>
    <x v="28"/>
    <x v="52"/>
    <x v="27"/>
    <x v="107"/>
    <s v="05714/KW/626402/2022"/>
    <x v="29"/>
    <s v="05805/PB/626402/2022"/>
    <x v="229"/>
    <x v="28"/>
    <s v="Belanja Barang Non Operasional"/>
    <s v="PERJALANAN DINAS"/>
    <s v="GTUP NIHIL"/>
    <s v="LAINNYA"/>
    <x v="1636"/>
    <x v="1646"/>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69"/>
    <n v="300000"/>
    <x v="52"/>
    <x v="28"/>
    <x v="52"/>
    <x v="27"/>
    <x v="107"/>
    <s v="05721/KW/626402/2022"/>
    <x v="29"/>
    <s v="05813/PB/626402/2022"/>
    <x v="226"/>
    <x v="28"/>
    <s v="Belanja Barang Non Operasional"/>
    <s v="TRANSPORT LOKAL"/>
    <s v="GTUP NIHIL"/>
    <s v="LAINNYA"/>
    <x v="1637"/>
    <x v="1647"/>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A. Pembentukan Kelembagaan Pendidikan KP"/>
    <s v="524113. Belanja Perjalanan Dinas Dalam Kota"/>
    <x v="99"/>
    <x v="0"/>
    <x v="1"/>
    <x v="3"/>
    <x v="93"/>
    <s v="000192"/>
    <x v="1570"/>
    <n v="300000"/>
    <x v="52"/>
    <x v="28"/>
    <x v="52"/>
    <x v="27"/>
    <x v="107"/>
    <s v="05722/KW/626402/2022"/>
    <x v="29"/>
    <s v="05814/PB/626402/2022"/>
    <x v="233"/>
    <x v="28"/>
    <s v="Belanja Barang Non Operasional"/>
    <s v="TRANSPORT LOKAL"/>
    <s v="GTUP NIHIL"/>
    <s v="LAINNYA"/>
    <x v="1638"/>
    <x v="1648"/>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B. Penjaminan Mutu Kelembagaan Pendidikan KP"/>
    <s v="521211. Belanja Bahan"/>
    <x v="77"/>
    <x v="0"/>
    <x v="1"/>
    <x v="3"/>
    <x v="39"/>
    <s v="000193"/>
    <x v="1571"/>
    <n v="440000"/>
    <x v="52"/>
    <x v="28"/>
    <x v="52"/>
    <x v="27"/>
    <x v="107"/>
    <s v="05723/KW/626402/2022"/>
    <x v="29"/>
    <s v="05815/PB/626402/2022"/>
    <x v="234"/>
    <x v="28"/>
    <s v="Belanja Barang Non Operasional"/>
    <s v="BELANJA BAHAN"/>
    <s v="GTUP NIHIL"/>
    <s v="LAINNYA"/>
    <x v="1639"/>
    <x v="1649"/>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46"/>
    <n v="4385300"/>
    <x v="52"/>
    <x v="28"/>
    <x v="52"/>
    <x v="27"/>
    <x v="107"/>
    <s v="05713/KW/626402/2022"/>
    <x v="29"/>
    <s v="05795/PB/626402/2022"/>
    <x v="235"/>
    <x v="28"/>
    <s v="Belanja Barang Non Operasional"/>
    <s v="PERJALANAN DINAS"/>
    <s v="GTUP NIHIL"/>
    <s v="LAINNYA"/>
    <x v="1640"/>
    <x v="1650"/>
    <s v="00330/UM/626402/2022"/>
    <m/>
    <m/>
    <m/>
    <m/>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2"/>
    <n v="3304800"/>
    <x v="52"/>
    <x v="28"/>
    <x v="52"/>
    <x v="27"/>
    <x v="107"/>
    <s v="05718/KW/626402/2022"/>
    <x v="29"/>
    <s v="05810/PB/626402/2022"/>
    <x v="234"/>
    <x v="28"/>
    <s v="Belanja Barang Non Operasional"/>
    <s v="PERJALANAN DINAS"/>
    <s v="GTUP NIHIL"/>
    <s v="LAINNYA"/>
    <x v="1641"/>
    <x v="1651"/>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A. Monitoring dan Evaluasi Penyelenggaraan Pendidikan KP"/>
    <s v="521211. Belanja Bahan"/>
    <x v="85"/>
    <x v="0"/>
    <x v="3"/>
    <x v="7"/>
    <x v="31"/>
    <s v="001312"/>
    <x v="1573"/>
    <n v="1496500"/>
    <x v="52"/>
    <x v="28"/>
    <x v="52"/>
    <x v="27"/>
    <x v="109"/>
    <s v="05705/KW/626402/2022"/>
    <x v="29"/>
    <s v="05756/PB/626402/2022"/>
    <x v="228"/>
    <x v="28"/>
    <s v="Belanja Barang Non Operasional"/>
    <s v="BELANJA BAHAN"/>
    <s v="GTUP NIHIL"/>
    <s v="LAINNYA"/>
    <x v="1642"/>
    <x v="1652"/>
    <s v="00327/UM/626402/2022"/>
    <m/>
    <m/>
    <m/>
    <n v="29930"/>
    <m/>
  </r>
  <r>
    <s v="032.12.DL. Program Pendidikan dan Pelatihan Vokasi"/>
    <s v="2376. Pendidikan Kelautan dan Perikanan"/>
    <s v="2376.AFA. Norma, Standard, Prosedur dan Kriteria"/>
    <s v="2376.AFA.001. Norma, Standard, Prosedur dan Kriteria Pendidikan Kelautan dan Perikanan"/>
    <s v="053. NSPK Kelembagaan Pendidikan KP"/>
    <s v="C. Penyusunan NSPK Kelembagaan Pendidikan"/>
    <s v="524111. Belanja Perjalanan Dinas Biasa"/>
    <x v="105"/>
    <x v="0"/>
    <x v="1"/>
    <x v="3"/>
    <x v="105"/>
    <s v="000209"/>
    <x v="1574"/>
    <n v="570000"/>
    <x v="52"/>
    <x v="28"/>
    <x v="52"/>
    <x v="27"/>
    <x v="107"/>
    <s v="05719/KW/626402/2022"/>
    <x v="29"/>
    <s v="05811/PB/626402/2022"/>
    <x v="234"/>
    <x v="28"/>
    <s v="Belanja Barang Non Operasional"/>
    <s v="PERJALANAN DINAS"/>
    <s v="GTUP NIHIL"/>
    <s v="LAINNYA"/>
    <x v="1643"/>
    <x v="1653"/>
    <s v="00330/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31"/>
    <s v="001319"/>
    <x v="1575"/>
    <n v="1500000"/>
    <x v="52"/>
    <x v="28"/>
    <x v="52"/>
    <x v="27"/>
    <x v="109"/>
    <s v="05706/KW/626402/2022"/>
    <x v="29"/>
    <s v="05758/PB/626402/2022"/>
    <x v="236"/>
    <x v="28"/>
    <s v="Belanja Barang Non Operasional"/>
    <s v="BELANJA BAHAN"/>
    <s v="GTUP NIHIL"/>
    <s v="LAINNYA"/>
    <x v="1644"/>
    <x v="1654"/>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1. Belanja Bahan"/>
    <x v="37"/>
    <x v="0"/>
    <x v="3"/>
    <x v="7"/>
    <x v="9"/>
    <s v="001323"/>
    <x v="1576"/>
    <n v="540000"/>
    <x v="52"/>
    <x v="28"/>
    <x v="52"/>
    <x v="27"/>
    <x v="109"/>
    <s v="05707/KW/626402/2022"/>
    <x v="29"/>
    <s v="05760/PB/626402/2022"/>
    <x v="225"/>
    <x v="28"/>
    <s v="Belanja Barang Non Operasional"/>
    <s v="BELANJA BAHAN"/>
    <s v="GTUP NIHIL"/>
    <s v="LAINNYA"/>
    <x v="1645"/>
    <x v="1655"/>
    <s v="00327/UM/626402/2022"/>
    <m/>
    <m/>
    <m/>
    <m/>
    <m/>
  </r>
  <r>
    <s v="032.12.WA. Program Dukungan Manajemen"/>
    <s v="2378. Dukungan Manajemen Internal Lingkup Badan Riset dan Sumber Daya Manusia Kelautan dan Perikanan"/>
    <s v="2378.EBD. Layanan Manajemen Kinerja Internal"/>
    <s v="2378.EBD.953. Layanan Pemantauan dan Evaluasi"/>
    <s v="301. Pelayanan Monitoring dan Evaluasi Pendidikan Kelautan dan Perikanan"/>
    <s v="B. Data dan Informasi Pendidikan KP"/>
    <s v="521219. Belanja Barang Non Operasional Lainnya"/>
    <x v="76"/>
    <x v="0"/>
    <x v="3"/>
    <x v="7"/>
    <x v="103"/>
    <s v="001326"/>
    <x v="1577"/>
    <n v="47730"/>
    <x v="52"/>
    <x v="28"/>
    <x v="52"/>
    <x v="27"/>
    <x v="109"/>
    <s v="05708/KW/626402/2022"/>
    <x v="29"/>
    <s v="05761/PB/626402/2022"/>
    <x v="237"/>
    <x v="28"/>
    <s v="Belanja Barang Non Operasional"/>
    <s v="NON OPS LAINNYA"/>
    <s v="GTUP NIHIL"/>
    <s v="LAINNYA"/>
    <x v="1646"/>
    <x v="1656"/>
    <s v="00327/UM/626402/2022"/>
    <m/>
    <m/>
    <m/>
    <m/>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31"/>
    <s v="001330"/>
    <x v="1578"/>
    <n v="1500000"/>
    <x v="52"/>
    <x v="28"/>
    <x v="52"/>
    <x v="27"/>
    <x v="109"/>
    <s v="05709/KW/626402/2022"/>
    <x v="29"/>
    <s v="05762/PB/626402/2022"/>
    <x v="232"/>
    <x v="28"/>
    <s v="Belanja Barang Non Operasional"/>
    <s v="BELANJA BAHAN"/>
    <s v="GTUP NIHIL"/>
    <s v="LAINNYA"/>
    <x v="1647"/>
    <x v="1657"/>
    <s v="00327/UM/626402/2022"/>
    <m/>
    <m/>
    <m/>
    <n v="30000"/>
    <m/>
  </r>
  <r>
    <s v="032.12.WA. Program Dukungan Manajemen"/>
    <s v="2378. Dukungan Manajemen Internal Lingkup Badan Riset dan Sumber Daya Manusia Kelautan dan Perikanan"/>
    <s v="2378.EBD. Layanan Manajemen Kinerja Internal"/>
    <s v="2378.EBD.953. Layanan Pemantauan dan Evaluasi"/>
    <s v="302. Pelayanan Pelaporan Kinerja Pendidikan Kelautan dan Perikanan"/>
    <s v="A. Penilaian Kinerja Pendidikan KP"/>
    <s v="521211. Belanja Bahan"/>
    <x v="38"/>
    <x v="0"/>
    <x v="3"/>
    <x v="7"/>
    <x v="8"/>
    <s v="001332"/>
    <x v="1579"/>
    <n v="950000"/>
    <x v="52"/>
    <x v="28"/>
    <x v="52"/>
    <x v="27"/>
    <x v="109"/>
    <s v="05710/KW/626402/2022"/>
    <x v="29"/>
    <s v="05764/PB/626402/2022"/>
    <x v="233"/>
    <x v="28"/>
    <s v="Belanja Barang Non Operasional"/>
    <s v="BELANJA BAHAN"/>
    <s v="GTUP NIHIL"/>
    <s v="LAINNYA"/>
    <x v="1648"/>
    <x v="1658"/>
    <s v="0035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0"/>
    <n v="250000"/>
    <x v="52"/>
    <x v="28"/>
    <x v="52"/>
    <x v="27"/>
    <x v="110"/>
    <s v="05699/KW/626402/2022"/>
    <x v="29"/>
    <s v="05741/PB/626402/2022"/>
    <x v="221"/>
    <x v="28"/>
    <s v="Belanja Barang Non Operasional"/>
    <s v="PERJALANAN DINAS"/>
    <s v="GTUP NIHIL"/>
    <s v="LAINNYA"/>
    <x v="1649"/>
    <x v="165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1"/>
    <n v="9426000"/>
    <x v="52"/>
    <x v="28"/>
    <x v="52"/>
    <x v="27"/>
    <x v="110"/>
    <s v="05700/KW/626402/2022"/>
    <x v="29"/>
    <s v="05743/PB/626402/2022"/>
    <x v="228"/>
    <x v="28"/>
    <s v="Belanja Barang Non Operasional"/>
    <s v="PERJALANAN DINAS"/>
    <s v="GTUP NIHIL"/>
    <s v="LAINNYA"/>
    <x v="1650"/>
    <x v="1660"/>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2"/>
    <n v="705000"/>
    <x v="52"/>
    <x v="28"/>
    <x v="52"/>
    <x v="27"/>
    <x v="110"/>
    <s v="05704/KW/626402/2022"/>
    <x v="29"/>
    <s v="05752/PB/626402/2022"/>
    <x v="219"/>
    <x v="28"/>
    <s v="Belanja Barang Non Operasional"/>
    <s v="BELANJA BAHAN"/>
    <s v="GTUP NIHIL"/>
    <s v="LAINNYA"/>
    <x v="1651"/>
    <x v="1661"/>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9"/>
    <s v="001508"/>
    <x v="1583"/>
    <n v="950000"/>
    <x v="52"/>
    <x v="28"/>
    <x v="52"/>
    <x v="27"/>
    <x v="110"/>
    <s v="05701/KW/626402/2022"/>
    <x v="29"/>
    <s v="05747/PB/626402/2022"/>
    <x v="232"/>
    <x v="28"/>
    <s v="Belanja Barang Non Operasional"/>
    <s v="BELANJA BAHAN"/>
    <s v="GTUP NIHIL"/>
    <s v="LAINNYA"/>
    <x v="1652"/>
    <x v="1662"/>
    <s v="00327/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211. Belanja Bahan"/>
    <x v="83"/>
    <x v="0"/>
    <x v="3"/>
    <x v="6"/>
    <x v="34"/>
    <s v="001505"/>
    <x v="1584"/>
    <n v="330000"/>
    <x v="52"/>
    <x v="28"/>
    <x v="52"/>
    <x v="27"/>
    <x v="110"/>
    <s v="05703/KW/626402/2022"/>
    <x v="29"/>
    <s v="05751/PB/626402/2022"/>
    <x v="219"/>
    <x v="28"/>
    <s v="Belanja Barang Non Operasional"/>
    <s v="BELANJA BAHAN"/>
    <s v="GTUP NIHIL"/>
    <s v="LAINNYA"/>
    <x v="1653"/>
    <x v="1663"/>
    <s v="00327/UM/626402/2022"/>
    <m/>
    <m/>
    <m/>
    <m/>
    <m/>
  </r>
  <r>
    <s v="032.12.WA. Program Dukungan Manajemen"/>
    <s v="4345. Pendidikan dan Pelatihan Aparatur KP"/>
    <s v="4345.EBC. Layanan Manajemen SDM Internal"/>
    <s v="4345.EBC.996. Layanan Pendidikan dan Pelatihan"/>
    <s v="301. Aparatur KKP yang Diberikan Beasiswa"/>
    <s v="C. Tugas Belajar Luar Negeri"/>
    <s v="521211. Belanja Bahan"/>
    <x v="106"/>
    <x v="0"/>
    <x v="3"/>
    <x v="6"/>
    <x v="8"/>
    <s v="001509"/>
    <x v="1585"/>
    <n v="1485000"/>
    <x v="52"/>
    <x v="28"/>
    <x v="52"/>
    <x v="27"/>
    <x v="110"/>
    <s v="05702/KW/626402/2022"/>
    <x v="29"/>
    <s v="05749/PB/626402/2022"/>
    <x v="233"/>
    <x v="28"/>
    <s v="Belanja Barang Non Operasional"/>
    <s v="BELANJA BAHAN"/>
    <s v="GTUP NIHIL"/>
    <s v="LAINNYA"/>
    <x v="1654"/>
    <x v="166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6"/>
    <n v="12183800"/>
    <x v="52"/>
    <x v="28"/>
    <x v="52"/>
    <x v="27"/>
    <x v="110"/>
    <s v="05698/KW/626402/2022"/>
    <x v="29"/>
    <s v="05740/PB/626402/2022"/>
    <x v="225"/>
    <x v="28"/>
    <s v="Belanja Barang Non Operasional"/>
    <s v="PERJALANAN DINAS"/>
    <s v="GTUP NIHIL"/>
    <s v="LAINNYA"/>
    <x v="1655"/>
    <x v="166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7"/>
    <n v="4893600"/>
    <x v="52"/>
    <x v="28"/>
    <x v="52"/>
    <x v="27"/>
    <x v="110"/>
    <s v="05697/KW/626402/2022"/>
    <x v="29"/>
    <s v="05738/PB/626402/2022"/>
    <x v="221"/>
    <x v="28"/>
    <s v="Belanja Barang Non Operasional"/>
    <s v="PERJALANAN DINAS"/>
    <s v="GTUP NIHIL"/>
    <s v="LAINNYA"/>
    <x v="1656"/>
    <x v="166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8"/>
    <n v="1276500"/>
    <x v="52"/>
    <x v="28"/>
    <x v="52"/>
    <x v="27"/>
    <x v="110"/>
    <s v="05696/KW/626402/2022"/>
    <x v="29"/>
    <s v="05737/PB/626402/2022"/>
    <x v="222"/>
    <x v="28"/>
    <s v="Belanja Barang Non Operasional"/>
    <s v="PERJALANAN DINAS"/>
    <s v="GTUP NIHIL"/>
    <s v="LAINNYA"/>
    <x v="1657"/>
    <x v="166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89"/>
    <n v="4789500"/>
    <x v="52"/>
    <x v="28"/>
    <x v="52"/>
    <x v="27"/>
    <x v="110"/>
    <s v="05695/KW/626402/2022"/>
    <x v="29"/>
    <s v="05736/PB/626402/2022"/>
    <x v="225"/>
    <x v="28"/>
    <s v="Belanja Barang Non Operasional"/>
    <s v="PERJALANAN DINAS"/>
    <s v="GTUP NIHIL"/>
    <s v="LAINNYA"/>
    <x v="1658"/>
    <x v="166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0"/>
    <n v="3148960"/>
    <x v="52"/>
    <x v="28"/>
    <x v="52"/>
    <x v="27"/>
    <x v="110"/>
    <s v="05694/KW/626402/2022"/>
    <x v="29"/>
    <s v="05734/PB/626402/2022"/>
    <x v="221"/>
    <x v="28"/>
    <s v="Belanja Barang Non Operasional"/>
    <s v="PERJALANAN DINAS"/>
    <s v="GTUP NIHIL"/>
    <s v="LAINNYA"/>
    <x v="1659"/>
    <x v="166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1"/>
    <n v="4432960"/>
    <x v="52"/>
    <x v="28"/>
    <x v="52"/>
    <x v="27"/>
    <x v="110"/>
    <s v="05693/KW/626402/2022"/>
    <x v="29"/>
    <s v="05732/PB/626402/2022"/>
    <x v="221"/>
    <x v="28"/>
    <s v="Belanja Barang Non Operasional"/>
    <s v="PERJALANAN DINAS"/>
    <s v="GTUP NIHIL"/>
    <s v="LAINNYA"/>
    <x v="1660"/>
    <x v="167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2"/>
    <n v="300000"/>
    <x v="52"/>
    <x v="28"/>
    <x v="52"/>
    <x v="27"/>
    <x v="110"/>
    <s v="05692/KW/626402/2022"/>
    <x v="29"/>
    <s v="05730/PB/626402/2022"/>
    <x v="221"/>
    <x v="28"/>
    <s v="Belanja Barang Non Operasional"/>
    <s v="PERJALANAN DINAS"/>
    <s v="GTUP NIHIL"/>
    <s v="LAINNYA"/>
    <x v="1661"/>
    <x v="167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9. Belanja Perjalanan Dinas Paket Meeting Luar Kota"/>
    <x v="110"/>
    <x v="0"/>
    <x v="3"/>
    <x v="6"/>
    <x v="114"/>
    <s v="001619"/>
    <x v="1593"/>
    <n v="19893500"/>
    <x v="52"/>
    <x v="28"/>
    <x v="52"/>
    <x v="27"/>
    <x v="110"/>
    <s v="05691/KW/626402/2022"/>
    <x v="29"/>
    <s v="05728/PB/626402/2022"/>
    <x v="228"/>
    <x v="28"/>
    <s v="Belanja Barang Non Operasional"/>
    <s v="PERJALANAN DINAS"/>
    <s v="GTUP NIHIL"/>
    <s v="LAINNYA"/>
    <x v="1662"/>
    <x v="1672"/>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4"/>
    <n v="1485100"/>
    <x v="52"/>
    <x v="28"/>
    <x v="52"/>
    <x v="27"/>
    <x v="110"/>
    <s v="05690/KW/626402/2022"/>
    <x v="29"/>
    <s v="05726/PB/626402/2022"/>
    <x v="230"/>
    <x v="28"/>
    <s v="Belanja Barang Non Operasional"/>
    <s v="BELANJA BAHAN"/>
    <s v="GTUP NIHIL"/>
    <s v="LAINNYA"/>
    <x v="1663"/>
    <x v="1673"/>
    <s v="00327/UM/626402/2022"/>
    <m/>
    <m/>
    <m/>
    <n v="29702"/>
    <m/>
  </r>
  <r>
    <s v="032.12.WA. Program Dukungan Manajemen"/>
    <s v="4345. Pendidikan dan Pelatihan Aparatur KP"/>
    <s v="4345.EBC. Layanan Manajemen SDM Internal"/>
    <s v="4345.EBC.996. Layanan Pendidikan dan Pelatihan"/>
    <s v="301. Aparatur KKP yang Diberikan Beasiswa"/>
    <s v="A. Tugas Belajar Baru"/>
    <s v="521211. Belanja Bahan"/>
    <x v="97"/>
    <x v="0"/>
    <x v="3"/>
    <x v="6"/>
    <x v="70"/>
    <s v="001521"/>
    <x v="1595"/>
    <n v="1462050"/>
    <x v="52"/>
    <x v="28"/>
    <x v="52"/>
    <x v="27"/>
    <x v="110"/>
    <s v="05689/KW/626402/2022"/>
    <x v="29"/>
    <s v="05725/PB/626402/2022"/>
    <x v="229"/>
    <x v="28"/>
    <s v="Belanja Barang Non Operasional"/>
    <s v="BELANJA BAHAN"/>
    <s v="GTUP NIHIL"/>
    <s v="LAINNYA"/>
    <x v="1664"/>
    <x v="1674"/>
    <s v="00327/UM/626402/2022"/>
    <m/>
    <m/>
    <m/>
    <n v="29241"/>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6"/>
    <n v="735000"/>
    <x v="52"/>
    <x v="28"/>
    <x v="52"/>
    <x v="27"/>
    <x v="110"/>
    <s v="05688/KW/626402/2022"/>
    <x v="29"/>
    <s v="05723/PB/626402/2022"/>
    <x v="228"/>
    <x v="28"/>
    <s v="Belanja Barang Non Operasional"/>
    <s v="PERJALANAN DINAS"/>
    <s v="GTUP NIHIL"/>
    <s v="LAINNYA"/>
    <x v="1665"/>
    <x v="167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7"/>
    <n v="3650000"/>
    <x v="52"/>
    <x v="28"/>
    <x v="52"/>
    <x v="27"/>
    <x v="110"/>
    <s v="05687/KW/626402/2022"/>
    <x v="29"/>
    <s v="05721/PB/626402/2022"/>
    <x v="234"/>
    <x v="28"/>
    <s v="Belanja Barang Non Operasional"/>
    <s v="PERJALANAN DINAS"/>
    <s v="GTUP NIHIL"/>
    <s v="LAINNYA"/>
    <x v="1666"/>
    <x v="1676"/>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8"/>
    <n v="4561000"/>
    <x v="52"/>
    <x v="28"/>
    <x v="52"/>
    <x v="27"/>
    <x v="110"/>
    <s v="05686/KW/626402/2022"/>
    <x v="29"/>
    <s v="05716/PB/626402/2022"/>
    <x v="233"/>
    <x v="28"/>
    <s v="Belanja Barang Non Operasional"/>
    <s v="PERJALANAN DINAS"/>
    <s v="GTUP NIHIL"/>
    <s v="LAINNYA"/>
    <x v="1667"/>
    <x v="1677"/>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599"/>
    <n v="5142900"/>
    <x v="52"/>
    <x v="28"/>
    <x v="52"/>
    <x v="27"/>
    <x v="110"/>
    <s v="05685/KW/626402/2022"/>
    <x v="29"/>
    <s v="05715/PB/626402/2022"/>
    <x v="233"/>
    <x v="28"/>
    <s v="Belanja Barang Non Operasional"/>
    <s v="PERJALANAN DINAS"/>
    <s v="GTUP NIHIL"/>
    <s v="LAINNYA"/>
    <x v="1668"/>
    <x v="1678"/>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0"/>
    <n v="5283800"/>
    <x v="52"/>
    <x v="28"/>
    <x v="52"/>
    <x v="27"/>
    <x v="110"/>
    <s v="05684/KW/626402/2022"/>
    <x v="29"/>
    <s v="05714/PB/626402/2022"/>
    <x v="227"/>
    <x v="28"/>
    <s v="Belanja Barang Non Operasional"/>
    <s v="PERJALANAN DINAS"/>
    <s v="GTUP NIHIL"/>
    <s v="LAINNYA"/>
    <x v="1669"/>
    <x v="1679"/>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4111. Belanja Perjalanan Dinas Biasa"/>
    <x v="82"/>
    <x v="0"/>
    <x v="3"/>
    <x v="6"/>
    <x v="76"/>
    <s v="001359"/>
    <x v="1601"/>
    <n v="5454500"/>
    <x v="52"/>
    <x v="28"/>
    <x v="52"/>
    <x v="27"/>
    <x v="110"/>
    <s v="05683/KW/626402/2022"/>
    <x v="29"/>
    <s v="05712/PB/626402/2022"/>
    <x v="227"/>
    <x v="28"/>
    <s v="Belanja Barang Non Operasional"/>
    <s v="PERJALANAN DINAS"/>
    <s v="GTUP NIHIL"/>
    <s v="LAINNYA"/>
    <x v="1670"/>
    <x v="1680"/>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33"/>
    <s v="001514"/>
    <x v="1602"/>
    <n v="188036"/>
    <x v="52"/>
    <x v="28"/>
    <x v="52"/>
    <x v="27"/>
    <x v="110"/>
    <s v="05682/KW/626402/2022"/>
    <x v="29"/>
    <s v="05711/PB/626402/2022"/>
    <x v="236"/>
    <x v="28"/>
    <s v="Belanja Barang Non Operasional"/>
    <s v="NON OPS LAINNYA"/>
    <s v="GTUP NIHIL"/>
    <s v="LAINNYA"/>
    <x v="1671"/>
    <x v="1681"/>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3"/>
    <n v="15000000"/>
    <x v="52"/>
    <x v="28"/>
    <x v="52"/>
    <x v="27"/>
    <x v="110"/>
    <s v="05681/KW/626402/2022"/>
    <x v="29"/>
    <s v="05709/PB/626402/2022"/>
    <x v="230"/>
    <x v="28"/>
    <s v="Belanja Barang Non Operasional"/>
    <s v="NON OPS LAINNYA"/>
    <s v="GTUP NIHIL"/>
    <s v="LAINNYA"/>
    <x v="1672"/>
    <x v="1682"/>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4"/>
    <n v="30000000"/>
    <x v="52"/>
    <x v="28"/>
    <x v="52"/>
    <x v="27"/>
    <x v="110"/>
    <s v="05680/KW/626402/2022"/>
    <x v="29"/>
    <s v="05707/PB/626402/2022"/>
    <x v="230"/>
    <x v="28"/>
    <s v="Belanja Barang Non Operasional"/>
    <s v="NON OPS LAINNYA"/>
    <s v="GTUP NIHIL"/>
    <s v="LAINNYA"/>
    <x v="1673"/>
    <x v="1683"/>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9. Belanja Barang Non Operasional Lainnya"/>
    <x v="108"/>
    <x v="0"/>
    <x v="3"/>
    <x v="6"/>
    <x v="113"/>
    <s v="001352"/>
    <x v="1605"/>
    <n v="4200000"/>
    <x v="52"/>
    <x v="28"/>
    <x v="52"/>
    <x v="27"/>
    <x v="110"/>
    <s v="05679/KW/626402/2022"/>
    <x v="29"/>
    <s v="05705/PB/626402/2022"/>
    <x v="230"/>
    <x v="28"/>
    <s v="Belanja Barang Non Operasional"/>
    <s v="NON OPS LAINNYA"/>
    <s v="GTUP NIHIL"/>
    <s v="LAINNYA"/>
    <x v="1674"/>
    <x v="1684"/>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6"/>
    <n v="690000"/>
    <x v="52"/>
    <x v="28"/>
    <x v="52"/>
    <x v="27"/>
    <x v="110"/>
    <s v="05678/KW/626402/2022"/>
    <x v="29"/>
    <s v="05688/PB/626402/2022"/>
    <x v="232"/>
    <x v="28"/>
    <s v="Belanja Barang Non Operasional"/>
    <s v="BELANJA BAHAN"/>
    <s v="GTUP NIHIL"/>
    <s v="LAINNYA"/>
    <x v="1675"/>
    <x v="1685"/>
    <s v="00327/UM/626402/2022"/>
    <m/>
    <m/>
    <m/>
    <m/>
    <m/>
  </r>
  <r>
    <s v="032.12.WA. Program Dukungan Manajemen"/>
    <s v="4345. Pendidikan dan Pelatihan Aparatur KP"/>
    <s v="4345.EBC. Layanan Manajemen SDM Internal"/>
    <s v="4345.EBC.996. Layanan Pendidikan dan Pelatihan"/>
    <s v="301. Aparatur KKP yang Diberikan Beasiswa"/>
    <s v="B. Lanjutan Tugas Belajar"/>
    <s v="521211. Belanja Bahan"/>
    <x v="74"/>
    <x v="0"/>
    <x v="3"/>
    <x v="6"/>
    <x v="34"/>
    <s v="001478"/>
    <x v="1607"/>
    <n v="506000"/>
    <x v="52"/>
    <x v="28"/>
    <x v="52"/>
    <x v="27"/>
    <x v="110"/>
    <s v="05677/KW/626402/2022"/>
    <x v="29"/>
    <s v="05686/PB/626402/2022"/>
    <x v="232"/>
    <x v="28"/>
    <s v="Belanja Barang Non Operasional"/>
    <s v="BELANJA BAHAN"/>
    <s v="GTUP NIHIL"/>
    <s v="LAINNYA"/>
    <x v="1676"/>
    <x v="1686"/>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88"/>
    <s v="001528"/>
    <x v="1608"/>
    <n v="2842300"/>
    <x v="52"/>
    <x v="28"/>
    <x v="52"/>
    <x v="27"/>
    <x v="110"/>
    <s v="05676/KW/626402/2022"/>
    <x v="29"/>
    <s v="05684/PB/626402/2022"/>
    <x v="222"/>
    <x v="28"/>
    <s v="Belanja Barang Non Operasional"/>
    <s v="PERJALANAN DINAS"/>
    <s v="GTUP NIHIL"/>
    <s v="LAINNYA"/>
    <x v="1677"/>
    <x v="1687"/>
    <s v="00327/UM/626402/2022"/>
    <m/>
    <m/>
    <m/>
    <m/>
    <m/>
  </r>
  <r>
    <s v="032.12.WA. Program Dukungan Manajemen"/>
    <s v="4345. Pendidikan dan Pelatihan Aparatur KP"/>
    <s v="4345.EBC. Layanan Manajemen SDM Internal"/>
    <s v="4345.EBC.996. Layanan Pendidikan dan Pelatihan"/>
    <s v="301. Aparatur KKP yang Diberikan Beasiswa"/>
    <s v="A. Tugas Belajar Baru"/>
    <s v="524111. Belanja Perjalanan Dinas Biasa"/>
    <x v="101"/>
    <x v="0"/>
    <x v="3"/>
    <x v="6"/>
    <x v="102"/>
    <s v="001349"/>
    <x v="1609"/>
    <n v="3390000"/>
    <x v="52"/>
    <x v="28"/>
    <x v="52"/>
    <x v="27"/>
    <x v="110"/>
    <s v="05675/KW/626402/2022"/>
    <x v="29"/>
    <s v="05682/PB/626402/2022"/>
    <x v="234"/>
    <x v="28"/>
    <s v="Belanja Barang Non Operasional"/>
    <s v="PERJALANAN DINAS"/>
    <s v="GTUP NIHIL"/>
    <s v="LAINNYA"/>
    <x v="1678"/>
    <x v="1688"/>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4111. Belanja Perjalanan Dinas Biasa"/>
    <x v="102"/>
    <x v="0"/>
    <x v="3"/>
    <x v="6"/>
    <x v="94"/>
    <s v="001037"/>
    <x v="1610"/>
    <n v="430000"/>
    <x v="52"/>
    <x v="28"/>
    <x v="52"/>
    <x v="27"/>
    <x v="109"/>
    <s v="05674/KW/626402/2022"/>
    <x v="29"/>
    <s v="05680/PB/626402/2022"/>
    <x v="227"/>
    <x v="28"/>
    <s v="Belanja Barang Non Operasional"/>
    <s v="PERJALANAN DINAS"/>
    <s v="GTUP NIHIL"/>
    <s v="LAINNYA"/>
    <x v="1679"/>
    <x v="1689"/>
    <s v="00327/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211. Belanja Bahan"/>
    <x v="61"/>
    <x v="0"/>
    <x v="3"/>
    <x v="6"/>
    <x v="34"/>
    <s v="001611"/>
    <x v="1611"/>
    <n v="585000"/>
    <x v="52"/>
    <x v="28"/>
    <x v="52"/>
    <x v="27"/>
    <x v="109"/>
    <s v="05673/KW/626402/2022"/>
    <x v="29"/>
    <s v="05679/PB/626402/2022"/>
    <x v="227"/>
    <x v="28"/>
    <s v="Belanja Barang Non Operasional"/>
    <s v="BELANJA BAHAN"/>
    <s v="GTUP NIHIL"/>
    <s v="LAINNYA"/>
    <x v="1680"/>
    <x v="1690"/>
    <s v="00327/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2141. Belanja Sewa"/>
    <x v="111"/>
    <x v="0"/>
    <x v="0"/>
    <x v="0"/>
    <x v="115"/>
    <s v="000670"/>
    <x v="1612"/>
    <n v="3000000"/>
    <x v="52"/>
    <x v="28"/>
    <x v="52"/>
    <x v="27"/>
    <x v="108"/>
    <s v="05672/KW/626402/2022"/>
    <x v="29"/>
    <s v="05664/PB/626402/2022"/>
    <x v="230"/>
    <x v="28"/>
    <s v="Belanja Barang Non Operasional"/>
    <s v="BELANJA SEWA"/>
    <s v="GTUP NIHIL"/>
    <s v="LAINNYA"/>
    <x v="1681"/>
    <x v="1691"/>
    <s v="00328/UM/626402/2022"/>
    <m/>
    <m/>
    <m/>
    <n v="12000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13"/>
    <n v="6426000"/>
    <x v="52"/>
    <x v="28"/>
    <x v="52"/>
    <x v="27"/>
    <x v="108"/>
    <s v="05671/KW/626402/2022"/>
    <x v="29"/>
    <s v="05663/PB/626402/2022"/>
    <x v="225"/>
    <x v="28"/>
    <s v="Belanja Barang Non Operasional"/>
    <s v="PERJALANAN DINAS"/>
    <s v="GTUP NIHIL"/>
    <s v="LAINNYA"/>
    <x v="1682"/>
    <x v="1692"/>
    <s v="00328/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4111. Belanja Perjalanan Dinas Biasa"/>
    <x v="32"/>
    <x v="0"/>
    <x v="2"/>
    <x v="5"/>
    <x v="38"/>
    <s v="000730"/>
    <x v="1614"/>
    <n v="530000"/>
    <x v="52"/>
    <x v="28"/>
    <x v="52"/>
    <x v="27"/>
    <x v="108"/>
    <s v="05670/KW/626402/2022"/>
    <x v="29"/>
    <s v="05655/PB/626402/2022"/>
    <x v="230"/>
    <x v="28"/>
    <s v="Belanja Barang Non Operasional"/>
    <s v="PERJALANAN DINAS"/>
    <s v="GTUP NIHIL"/>
    <s v="LAINNYA"/>
    <x v="1683"/>
    <x v="1693"/>
    <s v="00329/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9. Belanja Barang Non Operasional Lainnya"/>
    <x v="33"/>
    <x v="0"/>
    <x v="2"/>
    <x v="5"/>
    <x v="92"/>
    <s v="001531"/>
    <x v="1615"/>
    <n v="5334000"/>
    <x v="52"/>
    <x v="28"/>
    <x v="52"/>
    <x v="27"/>
    <x v="108"/>
    <s v="05669/KW/626402/2022"/>
    <x v="29"/>
    <s v="05653/PB/626402/2022"/>
    <x v="232"/>
    <x v="28"/>
    <s v="Belanja Barang Non Operasional"/>
    <s v="NON OPS LAINNYA"/>
    <s v="GTUP NIHIL"/>
    <s v="LAINNYA"/>
    <x v="1684"/>
    <x v="1694"/>
    <s v="00329/UM/626402/2022"/>
    <n v="528595"/>
    <m/>
    <m/>
    <n v="96108"/>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116"/>
    <s v="001530"/>
    <x v="1616"/>
    <n v="2136000"/>
    <x v="52"/>
    <x v="28"/>
    <x v="52"/>
    <x v="27"/>
    <x v="108"/>
    <s v="05668/KW/626402/2022"/>
    <x v="29"/>
    <s v="05650/PB/626402/2022"/>
    <x v="216"/>
    <x v="28"/>
    <s v="Belanja Barang Non Operasional"/>
    <s v="BELANJA BAHAN"/>
    <s v="GTUP NIHIL"/>
    <s v="LAINNYA"/>
    <x v="1685"/>
    <x v="1695"/>
    <s v="00329/UM/626402/2022"/>
    <n v="211676"/>
    <m/>
    <m/>
    <n v="38487"/>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7"/>
    <n v="984000"/>
    <x v="52"/>
    <x v="28"/>
    <x v="52"/>
    <x v="27"/>
    <x v="108"/>
    <s v="05667/KW/626402/2022"/>
    <x v="29"/>
    <s v="05648/PB/626402/2022"/>
    <x v="232"/>
    <x v="28"/>
    <s v="Belanja Barang Non Operasional"/>
    <s v="BELANJA BAHAN"/>
    <s v="GTUP NIHIL"/>
    <s v="LAINNYA"/>
    <x v="1686"/>
    <x v="1696"/>
    <s v="00329/UM/626402/2022"/>
    <m/>
    <m/>
    <m/>
    <n v="19680"/>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I. Dukungan Penerimaan dan Penetapan Terpusat Peserta Didik Lingkup KKP"/>
    <s v="521211. Belanja Bahan"/>
    <x v="51"/>
    <x v="0"/>
    <x v="2"/>
    <x v="5"/>
    <x v="31"/>
    <s v="001529"/>
    <x v="1618"/>
    <n v="984000"/>
    <x v="52"/>
    <x v="28"/>
    <x v="52"/>
    <x v="27"/>
    <x v="108"/>
    <s v="05666/KW/626402/2022"/>
    <x v="29"/>
    <s v="05646/PB/626402/2022"/>
    <x v="219"/>
    <x v="28"/>
    <s v="Belanja Barang Non Operasional"/>
    <s v="BELANJA BAHAN"/>
    <s v="GTUP NIHIL"/>
    <s v="LAINNYA"/>
    <x v="1687"/>
    <x v="1697"/>
    <s v="00329/UM/626402/2022"/>
    <m/>
    <m/>
    <m/>
    <n v="1968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2151. Belanja Jasa Profesi"/>
    <x v="48"/>
    <x v="0"/>
    <x v="2"/>
    <x v="4"/>
    <x v="48"/>
    <s v="000173"/>
    <x v="1619"/>
    <n v="3000000"/>
    <x v="52"/>
    <x v="28"/>
    <x v="52"/>
    <x v="27"/>
    <x v="107"/>
    <s v="05665/KW/626402/2022"/>
    <x v="29"/>
    <s v="05643/PB/626402/2022"/>
    <x v="233"/>
    <x v="28"/>
    <s v="Belanja Barang Non Operasional"/>
    <s v="BELANJA JASA"/>
    <s v="GTUP NIHIL"/>
    <s v="LAINNYA"/>
    <x v="1688"/>
    <x v="1698"/>
    <s v="00329/UM/626402/2022"/>
    <m/>
    <n v="450000"/>
    <m/>
    <m/>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1"/>
    <s v="000170"/>
    <x v="1620"/>
    <n v="995250"/>
    <x v="52"/>
    <x v="28"/>
    <x v="52"/>
    <x v="27"/>
    <x v="107"/>
    <s v="05664/KW/626402/2022"/>
    <x v="29"/>
    <s v="05640/PB/626402/2022"/>
    <x v="219"/>
    <x v="28"/>
    <s v="Belanja Barang Non Operasional"/>
    <s v="BELANJA BAHAN"/>
    <s v="GTUP NIHIL"/>
    <s v="LAINNYA"/>
    <x v="1689"/>
    <x v="1699"/>
    <s v="00329/UM/626402/2022"/>
    <m/>
    <m/>
    <m/>
    <n v="19905"/>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B. Penyusunan NSPK Metode dan Kurikulum"/>
    <s v="521211. Belanja Bahan"/>
    <x v="28"/>
    <x v="0"/>
    <x v="2"/>
    <x v="4"/>
    <x v="34"/>
    <s v="000169"/>
    <x v="1621"/>
    <n v="1125000"/>
    <x v="52"/>
    <x v="28"/>
    <x v="52"/>
    <x v="27"/>
    <x v="107"/>
    <s v="05663/KW/626402/2022"/>
    <x v="29"/>
    <s v="05637/PB/626402/2022"/>
    <x v="233"/>
    <x v="28"/>
    <s v="Belanja Barang Non Operasional"/>
    <s v="BELANJA BAHAN"/>
    <s v="GTUP NIHIL"/>
    <s v="LAINNYA"/>
    <x v="1690"/>
    <x v="1700"/>
    <s v="00329/UM/626402/2022"/>
    <m/>
    <m/>
    <m/>
    <n v="45000"/>
    <m/>
  </r>
  <r>
    <s v="032.12.DL. Program Pendidikan dan Pelatihan Vokasi"/>
    <s v="2376. Pendidikan Kelautan dan Perikanan"/>
    <s v="2376.AFA. Norma, Standard, Prosedur dan Kriteria"/>
    <s v="2376.AFA.001. Norma, Standard, Prosedur dan Kriteria Pendidikan Kelautan dan Perikanan"/>
    <s v="051. NSPK Metode dan Kurikulum Pendidikan KP"/>
    <s v="A. Bimbingan dan Pembinaan Metode dan Kurikulum"/>
    <s v="521211. Belanja Bahan"/>
    <x v="26"/>
    <x v="0"/>
    <x v="2"/>
    <x v="4"/>
    <x v="31"/>
    <s v="000164"/>
    <x v="1622"/>
    <n v="999750"/>
    <x v="52"/>
    <x v="28"/>
    <x v="52"/>
    <x v="27"/>
    <x v="107"/>
    <s v="05662/KW/626402/2022"/>
    <x v="29"/>
    <s v="05635/PB/626402/2022"/>
    <x v="219"/>
    <x v="28"/>
    <s v="Belanja Barang Non Operasional"/>
    <s v="BELANJA BAHAN"/>
    <s v="GTUP NIHIL"/>
    <s v="LAINNYA"/>
    <x v="1691"/>
    <x v="1701"/>
    <s v="00329/UM/626402/2022"/>
    <m/>
    <m/>
    <m/>
    <n v="19995"/>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1211. Belanja Bahan"/>
    <x v="19"/>
    <x v="0"/>
    <x v="1"/>
    <x v="2"/>
    <x v="31"/>
    <s v="000210"/>
    <x v="1623"/>
    <n v="1497550"/>
    <x v="52"/>
    <x v="28"/>
    <x v="52"/>
    <x v="27"/>
    <x v="107"/>
    <s v="05661/KW/626402/2022"/>
    <x v="29"/>
    <s v="05630/PB/626402/2022"/>
    <x v="234"/>
    <x v="28"/>
    <s v="Belanja Barang Non Operasional"/>
    <s v="BELANJA BAHAN"/>
    <s v="GTUP NIHIL"/>
    <s v="LAINNYA"/>
    <x v="1692"/>
    <x v="1702"/>
    <s v="00330/UM/626402/2022"/>
    <m/>
    <m/>
    <m/>
    <n v="29951"/>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4"/>
    <n v="1920000"/>
    <x v="52"/>
    <x v="28"/>
    <x v="52"/>
    <x v="27"/>
    <x v="107"/>
    <s v="05660/KW/626402/2022"/>
    <x v="29"/>
    <s v="05628/PB/626402/2022"/>
    <x v="234"/>
    <x v="28"/>
    <s v="Belanja Barang Non Operasional"/>
    <s v="PERJALANAN DINAS"/>
    <s v="GTUP NIHIL"/>
    <s v="LAINNYA"/>
    <x v="1693"/>
    <x v="1703"/>
    <s v="00330/UM/626402/2022"/>
    <m/>
    <m/>
    <m/>
    <m/>
    <m/>
  </r>
  <r>
    <s v="032.12.DL. Program Pendidikan dan Pelatihan Vokasi"/>
    <s v="2376. Pendidikan Kelautan dan Perikanan"/>
    <s v="2376.AFA. Norma, Standard, Prosedur dan Kriteria"/>
    <s v="2376.AFA.001. Norma, Standard, Prosedur dan Kriteria Pendidikan Kelautan dan Perikanan"/>
    <s v="054. NSPK Ketenagaan Pendidikan KP"/>
    <s v="A. Evaluasi Beban Kerja Guru dan Dosen"/>
    <s v="524111. Belanja Perjalanan Dinas Biasa"/>
    <x v="20"/>
    <x v="0"/>
    <x v="1"/>
    <x v="2"/>
    <x v="30"/>
    <s v="000218"/>
    <x v="1625"/>
    <n v="14777050"/>
    <x v="52"/>
    <x v="28"/>
    <x v="52"/>
    <x v="27"/>
    <x v="107"/>
    <s v="05659/KW/626402/2022"/>
    <x v="29"/>
    <s v="05625/PB/626402/2022"/>
    <x v="233"/>
    <x v="28"/>
    <s v="Belanja Barang Non Operasional"/>
    <s v="PERJALANAN DINAS"/>
    <s v="GTUP NIHIL"/>
    <s v="LAINNYA"/>
    <x v="1694"/>
    <x v="1704"/>
    <s v="00330/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6"/>
    <n v="2425000"/>
    <x v="53"/>
    <x v="28"/>
    <x v="53"/>
    <x v="27"/>
    <x v="111"/>
    <s v="05728/KW/626402/2022"/>
    <x v="29"/>
    <s v="05826/PB/626402/2022"/>
    <x v="238"/>
    <x v="29"/>
    <s v="Belanja Barang Non Operasional"/>
    <s v="PERJALANAN DINAS"/>
    <s v="GUP NIHIL"/>
    <s v="LAINNYA"/>
    <x v="1695"/>
    <x v="1705"/>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7"/>
    <n v="410000"/>
    <x v="53"/>
    <x v="28"/>
    <x v="53"/>
    <x v="27"/>
    <x v="112"/>
    <s v="05765/KW/626402/2022"/>
    <x v="29"/>
    <s v="05876/PB/626402/2022"/>
    <x v="231"/>
    <x v="29"/>
    <s v="Belanja Barang Non Operasional"/>
    <s v="PERJALANAN DINAS"/>
    <s v="GUP NIHIL"/>
    <s v="LAINNYA"/>
    <x v="1696"/>
    <x v="1706"/>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B. Pembinaan dan Koordinasi Pimpinan"/>
    <s v="524111. Belanja Perjalanan Dinas Biasa"/>
    <x v="1"/>
    <x v="0"/>
    <x v="0"/>
    <x v="0"/>
    <x v="15"/>
    <s v="000663"/>
    <x v="1628"/>
    <n v="400500"/>
    <x v="53"/>
    <x v="28"/>
    <x v="53"/>
    <x v="27"/>
    <x v="111"/>
    <s v="05731/KW/626402/2022"/>
    <x v="29"/>
    <s v="05842/PB/626402/2022"/>
    <x v="237"/>
    <x v="29"/>
    <s v="Belanja Barang Non Operasional"/>
    <s v="PERJALANAN DINAS"/>
    <s v="GUP NIHIL"/>
    <s v="LAINNYA"/>
    <x v="1697"/>
    <x v="1707"/>
    <s v="00355/UM/626402/2022"/>
    <m/>
    <m/>
    <m/>
    <m/>
    <m/>
  </r>
  <r>
    <s v="032.12.WA. Program Dukungan Manajemen"/>
    <s v="2378. Dukungan Manajemen Internal Lingkup Badan Riset dan Sumber Daya Manusia Kelautan dan Perikanan"/>
    <s v="2378.EBD. Layanan Manajemen Kinerja Internal"/>
    <s v="2378.EBD.955. Layanan Manajemen Keuangan"/>
    <s v="301. Pelayanan Keuangan Pendidikan Kelautan dan Perikanan"/>
    <s v="F. Verifikasi dan Validasi Pertanggung Jawaban Kegiatan"/>
    <s v="524111. Belanja Perjalanan Dinas Biasa"/>
    <x v="16"/>
    <x v="0"/>
    <x v="0"/>
    <x v="1"/>
    <x v="23"/>
    <s v="001193"/>
    <x v="1629"/>
    <n v="612500"/>
    <x v="53"/>
    <x v="28"/>
    <x v="53"/>
    <x v="27"/>
    <x v="112"/>
    <s v="05764/KW/626402/2022"/>
    <x v="29"/>
    <s v="05875/PB/626402/2022"/>
    <x v="227"/>
    <x v="29"/>
    <s v="Belanja Barang Non Operasional"/>
    <s v="PERJALANAN DINAS"/>
    <s v="GUP NIHIL"/>
    <s v="LAINNYA"/>
    <x v="1698"/>
    <x v="1708"/>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C. Pengelolaan Kearsipan, Tata Naskah Dinas dan Persuratan Pusat Pendidikan KP"/>
    <s v="524113. Belanja Perjalanan Dinas Dalam Kota"/>
    <x v="45"/>
    <x v="0"/>
    <x v="0"/>
    <x v="0"/>
    <x v="45"/>
    <s v="000672"/>
    <x v="1630"/>
    <n v="150000"/>
    <x v="53"/>
    <x v="28"/>
    <x v="53"/>
    <x v="27"/>
    <x v="111"/>
    <s v="05729/KW/626402/2022"/>
    <x v="29"/>
    <s v="05840/PB/626402/2022"/>
    <x v="229"/>
    <x v="29"/>
    <s v="Belanja Barang Non Operasional"/>
    <s v="TRANSPORT LOKAL"/>
    <s v="GUP NIHIL"/>
    <s v="LAINNYA"/>
    <x v="1699"/>
    <x v="1709"/>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811. Belanja Barang Persediaan Barang Konsumsi"/>
    <x v="5"/>
    <x v="0"/>
    <x v="0"/>
    <x v="0"/>
    <x v="9"/>
    <s v="000573"/>
    <x v="1631"/>
    <n v="380000"/>
    <x v="53"/>
    <x v="28"/>
    <x v="53"/>
    <x v="27"/>
    <x v="111"/>
    <s v="05763/KW/626402/2022"/>
    <x v="29"/>
    <s v="05874/PB/626402/2022"/>
    <x v="229"/>
    <x v="29"/>
    <s v="Belanja Barang Operasional"/>
    <s v="PERSEDIAAN"/>
    <s v="GUP NIHIL"/>
    <s v="LAINNYA"/>
    <x v="1700"/>
    <x v="1710"/>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2"/>
    <n v="420000"/>
    <x v="53"/>
    <x v="28"/>
    <x v="53"/>
    <x v="27"/>
    <x v="111"/>
    <s v="05730/KW/626402/2022"/>
    <x v="29"/>
    <s v="05841/PB/626402/2022"/>
    <x v="228"/>
    <x v="29"/>
    <s v="Belanja Barang Non Operasional"/>
    <s v="PERJALANAN DINAS"/>
    <s v="GUP NIHIL"/>
    <s v="LAINNYA"/>
    <x v="1701"/>
    <x v="171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33"/>
    <n v="600000"/>
    <x v="53"/>
    <x v="28"/>
    <x v="53"/>
    <x v="27"/>
    <x v="111"/>
    <s v="05762/KW/626402/2022"/>
    <x v="29"/>
    <s v="05873/PB/626402/2022"/>
    <x v="239"/>
    <x v="29"/>
    <s v="Belanja Barang Operasional"/>
    <s v="BELANJA PEMELIHARAAN"/>
    <s v="GUP NIHIL"/>
    <s v="LAINNYA"/>
    <x v="1702"/>
    <x v="1712"/>
    <s v="00355/UM/626402/2022"/>
    <m/>
    <m/>
    <m/>
    <m/>
    <m/>
  </r>
  <r>
    <s v="032.12.WA. Program Dukungan Manajemen"/>
    <s v="2378. Dukungan Manajemen Internal Lingkup Badan Riset dan Sumber Daya Manusia Kelautan dan Perikanan"/>
    <s v="2378.EBA. Layanan Dukungan Manajemen Internal"/>
    <s v="2378.EBA.962. Layanan Umum"/>
    <s v="301. Pelayanan Tata Usaha dan Kerumahtanggaan Pendidikan Kelautan dan Perikanan"/>
    <s v="D. Penyusunan Bahan Tindak Lanjut dan Pemutakhiran Data"/>
    <s v="524111. Belanja Perjalanan Dinas Biasa"/>
    <x v="2"/>
    <x v="0"/>
    <x v="0"/>
    <x v="0"/>
    <x v="2"/>
    <s v="000677"/>
    <x v="1634"/>
    <n v="2220000"/>
    <x v="53"/>
    <x v="28"/>
    <x v="53"/>
    <x v="27"/>
    <x v="111"/>
    <s v="05732/KW/626402/2022"/>
    <x v="29"/>
    <s v="05843/PB/626402/2022"/>
    <x v="226"/>
    <x v="29"/>
    <s v="Belanja Barang Non Operasional"/>
    <s v="PERJALANAN DINAS"/>
    <s v="GUP NIHIL"/>
    <s v="LAINNYA"/>
    <x v="1703"/>
    <x v="171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6"/>
    <s v="000584"/>
    <x v="1635"/>
    <n v="2400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5"/>
    <n v="5956000"/>
    <x v="53"/>
    <x v="28"/>
    <x v="53"/>
    <x v="27"/>
    <x v="111"/>
    <s v="05761/KW/626402/2022"/>
    <x v="29"/>
    <s v="05872/PB/626402/2022"/>
    <x v="239"/>
    <x v="29"/>
    <s v="Belanja Barang Operasional"/>
    <s v="BELANJA PEMELIHARAAN"/>
    <s v="GUP NIHIL"/>
    <s v="LAINNYA"/>
    <x v="1704"/>
    <x v="171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6"/>
    <n v="500000"/>
    <x v="53"/>
    <x v="28"/>
    <x v="53"/>
    <x v="27"/>
    <x v="111"/>
    <s v="05760/KW/626402/2022"/>
    <x v="29"/>
    <s v="05871/PB/626402/2022"/>
    <x v="231"/>
    <x v="29"/>
    <s v="Belanja Barang Operasional"/>
    <s v="BELANJA PEMELIHARAAN"/>
    <s v="GUP NIHIL"/>
    <s v="LAINNYA"/>
    <x v="1705"/>
    <x v="171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7"/>
    <n v="418000"/>
    <x v="53"/>
    <x v="28"/>
    <x v="53"/>
    <x v="27"/>
    <x v="111"/>
    <s v="05733/KW/626402/2022"/>
    <x v="29"/>
    <s v="05844/PB/626402/2022"/>
    <x v="223"/>
    <x v="29"/>
    <s v="Belanja Barang Operasional"/>
    <s v="KEPERLUAN PERKANTORAN"/>
    <s v="GUP NIHIL"/>
    <s v="LAINNYA"/>
    <x v="1706"/>
    <x v="171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38"/>
    <n v="159800"/>
    <x v="53"/>
    <x v="28"/>
    <x v="53"/>
    <x v="27"/>
    <x v="111"/>
    <s v="05759/KW/626402/2022"/>
    <x v="29"/>
    <s v="05870/PB/626402/2022"/>
    <x v="231"/>
    <x v="29"/>
    <s v="Belanja Barang Operasional"/>
    <s v="BELANJA PEMELIHARAAN"/>
    <s v="GUP NIHIL"/>
    <s v="LAINNYA"/>
    <x v="1707"/>
    <x v="171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4"/>
    <s v="000563"/>
    <x v="1639"/>
    <n v="715000"/>
    <x v="53"/>
    <x v="28"/>
    <x v="53"/>
    <x v="27"/>
    <x v="111"/>
    <s v="05734/KW/626402/2022"/>
    <x v="29"/>
    <s v="05845/PB/626402/2022"/>
    <x v="236"/>
    <x v="29"/>
    <s v="Belanja Barang Operasional"/>
    <s v="KEPERLUAN PERKANTORAN"/>
    <s v="GUP NIHIL"/>
    <s v="LAINNYA"/>
    <x v="1708"/>
    <x v="171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40"/>
    <n v="1010000"/>
    <x v="53"/>
    <x v="28"/>
    <x v="53"/>
    <x v="27"/>
    <x v="111"/>
    <s v="05758/KW/626402/2022"/>
    <x v="29"/>
    <s v="05869/PB/626402/2022"/>
    <x v="236"/>
    <x v="29"/>
    <s v="Belanja Barang Operasional"/>
    <s v="BELANJA PEMELIHARAAN"/>
    <s v="GUP NIHIL"/>
    <s v="LAINNYA"/>
    <x v="1709"/>
    <x v="1719"/>
    <s v="00355/UM/626402/2022"/>
    <m/>
    <m/>
    <m/>
    <n v="53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1"/>
    <n v="242000"/>
    <x v="53"/>
    <x v="28"/>
    <x v="53"/>
    <x v="27"/>
    <x v="111"/>
    <s v="05735/KW/626402/2022"/>
    <x v="29"/>
    <s v="05846/PB/626402/2022"/>
    <x v="220"/>
    <x v="29"/>
    <s v="Belanja Barang Operasional"/>
    <s v="KEPERLUAN PERKANTORAN"/>
    <s v="GUP NIHIL"/>
    <s v="LAINNYA"/>
    <x v="1710"/>
    <x v="172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2"/>
    <n v="190000"/>
    <x v="53"/>
    <x v="28"/>
    <x v="53"/>
    <x v="27"/>
    <x v="111"/>
    <s v="05757/KW/626402/2022"/>
    <x v="29"/>
    <s v="05868/PB/626402/2022"/>
    <x v="236"/>
    <x v="29"/>
    <s v="Belanja Barang Operasional"/>
    <s v="BELANJA PEMELIHARAAN"/>
    <s v="GUP NIHIL"/>
    <s v="LAINNYA"/>
    <x v="1711"/>
    <x v="172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3"/>
    <n v="583000"/>
    <x v="53"/>
    <x v="28"/>
    <x v="53"/>
    <x v="27"/>
    <x v="111"/>
    <s v="05736/KW/626402/2022"/>
    <x v="29"/>
    <s v="05847/PB/626402/2022"/>
    <x v="220"/>
    <x v="29"/>
    <s v="Belanja Barang Operasional"/>
    <s v="KEPERLUAN PERKANTORAN"/>
    <s v="GUP NIHIL"/>
    <s v="LAINNYA"/>
    <x v="1712"/>
    <x v="172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4"/>
    <n v="1664000"/>
    <x v="53"/>
    <x v="28"/>
    <x v="53"/>
    <x v="27"/>
    <x v="111"/>
    <s v="05756/KW/626402/2022"/>
    <x v="29"/>
    <s v="05867/PB/626402/2022"/>
    <x v="236"/>
    <x v="29"/>
    <s v="Belanja Barang Operasional"/>
    <s v="BELANJA PEMELIHARAAN"/>
    <s v="GUP NIHIL"/>
    <s v="LAINNYA"/>
    <x v="1713"/>
    <x v="1723"/>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5"/>
    <n v="616000"/>
    <x v="53"/>
    <x v="28"/>
    <x v="53"/>
    <x v="27"/>
    <x v="111"/>
    <s v="05737/KW/626402/2022"/>
    <x v="29"/>
    <s v="05848/PB/626402/2022"/>
    <x v="226"/>
    <x v="29"/>
    <s v="Belanja Barang Operasional"/>
    <s v="KEPERLUAN PERKANTORAN"/>
    <s v="GUP NIHIL"/>
    <s v="LAINNYA"/>
    <x v="1714"/>
    <x v="1724"/>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6"/>
    <n v="1872000"/>
    <x v="53"/>
    <x v="28"/>
    <x v="53"/>
    <x v="27"/>
    <x v="111"/>
    <s v="05755/KW/626402/2022"/>
    <x v="29"/>
    <s v="05866/PB/626402/2022"/>
    <x v="236"/>
    <x v="29"/>
    <s v="Belanja Barang Operasional"/>
    <s v="BELANJA PEMELIHARAAN"/>
    <s v="GUP NIHIL"/>
    <s v="LAINNYA"/>
    <x v="1715"/>
    <x v="172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7"/>
    <n v="742000"/>
    <x v="53"/>
    <x v="28"/>
    <x v="53"/>
    <x v="27"/>
    <x v="111"/>
    <s v="05738/KW/626402/2022"/>
    <x v="29"/>
    <s v="05849/PB/626402/2022"/>
    <x v="226"/>
    <x v="29"/>
    <s v="Belanja Barang Operasional"/>
    <s v="KEPERLUAN PERKANTORAN"/>
    <s v="GUP NIHIL"/>
    <s v="LAINNYA"/>
    <x v="1716"/>
    <x v="172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48"/>
    <n v="3068000"/>
    <x v="53"/>
    <x v="28"/>
    <x v="53"/>
    <x v="27"/>
    <x v="111"/>
    <s v="05754/KW/626402/2022"/>
    <x v="29"/>
    <s v="05865/PB/626402/2022"/>
    <x v="236"/>
    <x v="29"/>
    <s v="Belanja Barang Operasional"/>
    <s v="BELANJA PEMELIHARAAN"/>
    <s v="GUP NIHIL"/>
    <s v="LAINNYA"/>
    <x v="1717"/>
    <x v="1727"/>
    <s v="00355/UM/626402/2022"/>
    <m/>
    <m/>
    <m/>
    <n v="54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49"/>
    <n v="1590000"/>
    <x v="53"/>
    <x v="28"/>
    <x v="53"/>
    <x v="27"/>
    <x v="111"/>
    <s v="05739/KW/626402/2022"/>
    <x v="29"/>
    <s v="05850/PB/626402/2022"/>
    <x v="233"/>
    <x v="29"/>
    <s v="Belanja Barang Operasional"/>
    <s v="KEPERLUAN PERKANTORAN"/>
    <s v="GUP NIHIL"/>
    <s v="LAINNYA"/>
    <x v="1718"/>
    <x v="172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0"/>
    <n v="3675000"/>
    <x v="53"/>
    <x v="28"/>
    <x v="53"/>
    <x v="27"/>
    <x v="111"/>
    <s v="05753/KW/626402/2022"/>
    <x v="29"/>
    <s v="05864/PB/626402/2022"/>
    <x v="240"/>
    <x v="29"/>
    <s v="Belanja Barang Operasional"/>
    <s v="BELANJA PEMELIHARAAN"/>
    <s v="GUP NIHIL"/>
    <s v="LAINNYA"/>
    <x v="1719"/>
    <x v="1729"/>
    <s v="00355/UM/626402/2022"/>
    <m/>
    <m/>
    <m/>
    <n v="220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7"/>
    <s v="000569"/>
    <x v="1651"/>
    <n v="685000"/>
    <x v="53"/>
    <x v="28"/>
    <x v="53"/>
    <x v="27"/>
    <x v="111"/>
    <s v="05740/KW/626402/2022"/>
    <x v="29"/>
    <s v="05851/PB/626402/2022"/>
    <x v="230"/>
    <x v="29"/>
    <s v="Belanja Barang Operasional"/>
    <s v="KEPERLUAN PERKANTORAN"/>
    <s v="GUP NIHIL"/>
    <s v="LAINNYA"/>
    <x v="1720"/>
    <x v="173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1560000"/>
    <x v="53"/>
    <x v="28"/>
    <x v="53"/>
    <x v="27"/>
    <x v="111"/>
    <s v="05752/KW/626402/2022"/>
    <x v="29"/>
    <s v="05863/PB/626402/2022"/>
    <x v="230"/>
    <x v="29"/>
    <s v="Belanja Barang Operasional"/>
    <s v="BELANJA PEMELIHARAAN"/>
    <s v="GUP NIHIL"/>
    <s v="LAINNYA"/>
    <x v="1721"/>
    <x v="1731"/>
    <s v="00355/UM/626402/2022"/>
    <m/>
    <m/>
    <m/>
    <n v="2240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3"/>
    <n v="1750000"/>
    <x v="53"/>
    <x v="28"/>
    <x v="53"/>
    <x v="27"/>
    <x v="111"/>
    <s v="05741/KW/626402/2022"/>
    <x v="29"/>
    <s v="05852/PB/626402/2022"/>
    <x v="226"/>
    <x v="29"/>
    <s v="Belanja Barang Operasional"/>
    <s v="KEPERLUAN PERKANTORAN"/>
    <s v="GUP NIHIL"/>
    <s v="LAINNYA"/>
    <x v="1722"/>
    <x v="1732"/>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12"/>
    <s v="000585"/>
    <x v="1652"/>
    <n v="4542000"/>
    <x v="53"/>
    <x v="28"/>
    <x v="53"/>
    <x v="27"/>
    <x v="111"/>
    <s v="05751/KW/626402/2022"/>
    <x v="29"/>
    <s v="05862/PB/626402/2022"/>
    <x v="230"/>
    <x v="29"/>
    <s v="Belanja Barang Operasional"/>
    <s v="BELANJA PEMELIHARAAN"/>
    <s v="GUP NIHIL"/>
    <s v="LAINNYA"/>
    <x v="1723"/>
    <x v="1733"/>
    <s v="00355/UM/626402/2022"/>
    <m/>
    <m/>
    <m/>
    <n v="53080"/>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4"/>
    <n v="12654000"/>
    <x v="53"/>
    <x v="28"/>
    <x v="53"/>
    <x v="27"/>
    <x v="111"/>
    <s v="05742/KW/626402/2022"/>
    <x v="29"/>
    <s v="05853/PB/626402/2022"/>
    <x v="230"/>
    <x v="29"/>
    <s v="Belanja Barang Operasional"/>
    <s v="KEPERLUAN PERKANTORAN"/>
    <s v="GUP NIHIL"/>
    <s v="LAINNYA"/>
    <x v="1724"/>
    <x v="1734"/>
    <s v="00355/UM/626402/2022"/>
    <n v="1254000"/>
    <m/>
    <m/>
    <n v="228000"/>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5"/>
    <n v="55500"/>
    <x v="53"/>
    <x v="28"/>
    <x v="53"/>
    <x v="27"/>
    <x v="111"/>
    <s v="05750/KW/626402/2022"/>
    <x v="29"/>
    <s v="05861/PB/626402/2022"/>
    <x v="221"/>
    <x v="29"/>
    <s v="Belanja Barang Operasional"/>
    <s v="BELANJA PEMELIHARAAN"/>
    <s v="GUP NIHIL"/>
    <s v="LAINNYA"/>
    <x v="1725"/>
    <x v="1735"/>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9"/>
    <s v="000571"/>
    <x v="1656"/>
    <n v="2000000"/>
    <x v="53"/>
    <x v="28"/>
    <x v="53"/>
    <x v="27"/>
    <x v="111"/>
    <s v="05743/KW/626402/2022"/>
    <x v="29"/>
    <s v="05854/PB/626402/2022"/>
    <x v="236"/>
    <x v="29"/>
    <s v="Belanja Barang Operasional"/>
    <s v="KEPERLUAN PERKANTORAN"/>
    <s v="GUP NIHIL"/>
    <s v="LAINNYA"/>
    <x v="1726"/>
    <x v="1736"/>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C. Pemeliharaan Kantor Pusat Pendidikan KP"/>
    <s v="523121. Belanja Pemeliharaan Peralatan dan Mesin"/>
    <x v="8"/>
    <x v="0"/>
    <x v="0"/>
    <x v="0"/>
    <x v="25"/>
    <s v="000586"/>
    <x v="1657"/>
    <n v="96000"/>
    <x v="53"/>
    <x v="28"/>
    <x v="53"/>
    <x v="27"/>
    <x v="111"/>
    <s v="05749/KW/626402/2022"/>
    <x v="29"/>
    <s v="05860/PB/626402/2022"/>
    <x v="221"/>
    <x v="29"/>
    <s v="Belanja Barang Operasional"/>
    <s v="BELANJA PEMELIHARAAN"/>
    <s v="GUP NIHIL"/>
    <s v="LAINNYA"/>
    <x v="1727"/>
    <x v="1737"/>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58"/>
    <n v="288600"/>
    <x v="53"/>
    <x v="28"/>
    <x v="53"/>
    <x v="27"/>
    <x v="111"/>
    <s v="05744/KW/626402/2022"/>
    <x v="29"/>
    <s v="05855/PB/626402/2022"/>
    <x v="221"/>
    <x v="29"/>
    <s v="Belanja Barang Operasional"/>
    <s v="KEPERLUAN PERKANTORAN"/>
    <s v="GUP NIHIL"/>
    <s v="LAINNYA"/>
    <x v="1728"/>
    <x v="1738"/>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2141. Belanja Sewa"/>
    <x v="7"/>
    <x v="0"/>
    <x v="0"/>
    <x v="0"/>
    <x v="11"/>
    <s v="000582"/>
    <x v="1659"/>
    <n v="4950000"/>
    <x v="53"/>
    <x v="28"/>
    <x v="53"/>
    <x v="27"/>
    <x v="111"/>
    <s v="05748/KW/626402/2022"/>
    <x v="29"/>
    <s v="05859/PB/626402/2022"/>
    <x v="225"/>
    <x v="29"/>
    <s v="Belanja Barang Operasional"/>
    <s v="BELANJA SEWA"/>
    <s v="GUP NIHIL"/>
    <s v="LAINNYA"/>
    <x v="1729"/>
    <x v="1739"/>
    <s v="00355/UM/626402/2022"/>
    <n v="490541"/>
    <m/>
    <m/>
    <n v="89189"/>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110"/>
    <s v="000570"/>
    <x v="1660"/>
    <n v="507368"/>
    <x v="53"/>
    <x v="28"/>
    <x v="53"/>
    <x v="27"/>
    <x v="111"/>
    <s v="05745/KW/626402/2022"/>
    <x v="29"/>
    <s v="05856/PB/626402/2022"/>
    <x v="227"/>
    <x v="29"/>
    <s v="Belanja Barang Operasional"/>
    <s v="KEPERLUAN PERKANTORAN"/>
    <s v="GUP NIHIL"/>
    <s v="LAINNYA"/>
    <x v="1730"/>
    <x v="1740"/>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B. Langganan Daya dan Jasa Pusat Pendidikan KP"/>
    <s v="521114. Belanja Pengiriman Surat Dinas Pos Pusat"/>
    <x v="6"/>
    <x v="0"/>
    <x v="0"/>
    <x v="0"/>
    <x v="10"/>
    <s v="000581"/>
    <x v="1661"/>
    <n v="130000"/>
    <x v="53"/>
    <x v="28"/>
    <x v="53"/>
    <x v="27"/>
    <x v="111"/>
    <s v="05747/KW/626402/2022"/>
    <x v="29"/>
    <s v="05858/PB/626402/2022"/>
    <x v="236"/>
    <x v="29"/>
    <s v="Belanja Barang Operasional"/>
    <s v="PENGIRIMAN SURAT DINAS POS PUSAT"/>
    <s v="GUP NIHIL"/>
    <s v="LAINNYA"/>
    <x v="1731"/>
    <x v="1741"/>
    <s v="00355/UM/626402/2022"/>
    <m/>
    <m/>
    <m/>
    <m/>
    <m/>
  </r>
  <r>
    <s v="032.12.WA. Program Dukungan Manajemen"/>
    <s v="2378. Dukungan Manajemen Internal Lingkup Badan Riset dan Sumber Daya Manusia Kelautan dan Perikanan"/>
    <s v="2378.EBA. Layanan Dukungan Manajemen Internal"/>
    <s v="2378.EBA.994. Layanan Perkantoran"/>
    <s v="002. Operasional dan Pemeliharaan Kantor"/>
    <s v="GA. Operasional dan Pemeliharaan Kantor Pusat Pendidikan KP"/>
    <s v="521111. Belanja Keperluan Perkantoran"/>
    <x v="4"/>
    <x v="0"/>
    <x v="0"/>
    <x v="0"/>
    <x v="6"/>
    <s v="000564"/>
    <x v="1662"/>
    <n v="2640000"/>
    <x v="53"/>
    <x v="28"/>
    <x v="53"/>
    <x v="27"/>
    <x v="111"/>
    <s v="05746/KW/626402/2022"/>
    <x v="29"/>
    <s v="05857/PB/626402/2022"/>
    <x v="239"/>
    <x v="29"/>
    <s v="Belanja Barang Operasional"/>
    <s v="KEPERLUAN PERKANTORAN"/>
    <s v="GUP NIHIL"/>
    <s v="LAINNYA"/>
    <x v="1732"/>
    <x v="1742"/>
    <s v="00355/UM/626402/2022"/>
    <m/>
    <m/>
    <m/>
    <m/>
    <m/>
  </r>
  <r>
    <s v="032.12.WA. Program Dukungan Manajemen"/>
    <s v="2378. Dukungan Manajemen Internal Lingkup Badan Riset dan Sumber Daya Manusia Kelautan dan Perikanan"/>
    <s v="2378.EBD. Layanan Manajemen Kinerja Internal"/>
    <s v="2378.EBD.952. Layanan Perencanaan dan Penganggaran"/>
    <s v="301. Pelayanan Perencanaan dan Penganggaran Internal Pendidikan Kelautan"/>
    <s v="B. Sinkronisasi Kegiatan Pendidikan KP"/>
    <s v="521811. Belanja Barang Persediaan Barang Konsumsi"/>
    <x v="66"/>
    <x v="0"/>
    <x v="3"/>
    <x v="6"/>
    <x v="8"/>
    <s v="001034"/>
    <x v="1663"/>
    <n v="1980000"/>
    <x v="53"/>
    <x v="28"/>
    <x v="53"/>
    <x v="27"/>
    <x v="112"/>
    <s v="05724/KW/626402/2022"/>
    <x v="29"/>
    <s v="05818/PB/626402/2022"/>
    <x v="219"/>
    <x v="29"/>
    <s v="Belanja Barang Non Operasional"/>
    <s v="PERSEDIAAN"/>
    <s v="GUP NIHIL"/>
    <s v="LAINNYA"/>
    <x v="1733"/>
    <x v="1743"/>
    <s v="00356/UM/626402/2022"/>
    <m/>
    <m/>
    <m/>
    <m/>
    <m/>
  </r>
  <r>
    <s v="032.12.WA. Program Dukungan Manajemen"/>
    <s v="4345. Pendidikan dan Pelatihan Aparatur KP"/>
    <s v="4345.EBC. Layanan Manajemen SDM Internal"/>
    <s v="4345.EBC.996. Layanan Pendidikan dan Pelatihan"/>
    <s v="302. Aparatur KKP yang Diberikan Izin Belajar"/>
    <s v="A. Aparatur KKP yang Diberikan Izin Belajar"/>
    <s v="521811. Belanja Barang Persediaan Barang Konsumsi"/>
    <x v="84"/>
    <x v="0"/>
    <x v="3"/>
    <x v="6"/>
    <x v="8"/>
    <s v="001369"/>
    <x v="1664"/>
    <n v="910000"/>
    <x v="53"/>
    <x v="28"/>
    <x v="53"/>
    <x v="27"/>
    <x v="113"/>
    <s v="05726/KW/626402/2022"/>
    <x v="29"/>
    <s v="05821/PB/626402/2022"/>
    <x v="233"/>
    <x v="29"/>
    <s v="Belanja Barang Non Operasional"/>
    <s v="PERSEDIAAN"/>
    <s v="GUP NIHIL"/>
    <s v="LAINNYA"/>
    <x v="1734"/>
    <x v="1744"/>
    <s v="00356/UM/626402/2022"/>
    <m/>
    <m/>
    <m/>
    <m/>
    <m/>
  </r>
  <r>
    <s v="032.12.WA. Program Dukungan Manajemen"/>
    <s v="4345. Pendidikan dan Pelatihan Aparatur KP"/>
    <s v="4345.EBC. Layanan Manajemen SDM Internal"/>
    <s v="4345.EBC.996. Layanan Pendidikan dan Pelatihan"/>
    <s v="301. Aparatur KKP yang Diberikan Beasiswa"/>
    <s v="A. Tugas Belajar Baru"/>
    <s v="521811. Belanja Barang Persediaan Barang Konsumsi"/>
    <x v="81"/>
    <x v="0"/>
    <x v="3"/>
    <x v="6"/>
    <x v="8"/>
    <s v="001345"/>
    <x v="1665"/>
    <n v="945000"/>
    <x v="53"/>
    <x v="28"/>
    <x v="53"/>
    <x v="27"/>
    <x v="113"/>
    <s v="05725/KW/626402/2022"/>
    <x v="29"/>
    <s v="05820/PB/626402/2022"/>
    <x v="220"/>
    <x v="29"/>
    <s v="Belanja Barang Non Operasional"/>
    <s v="PERSEDIAAN"/>
    <s v="GUP NIHIL"/>
    <s v="LAINNYA"/>
    <x v="1735"/>
    <x v="1745"/>
    <s v="00356/UM/626402/2022"/>
    <m/>
    <m/>
    <m/>
    <m/>
    <m/>
  </r>
  <r>
    <s v="032.12.WA. Program Dukungan Manajemen"/>
    <s v="2378. Dukungan Manajemen Internal Lingkup Badan Riset dan Sumber Daya Manusia Kelautan dan Perikanan"/>
    <s v="2378.EBA. Layanan Dukungan Manajemen Internal"/>
    <s v="2378.EBA.994. Layanan Perkantoran"/>
    <s v="001. Gaji dan Tunjangan"/>
    <s v="GA. Gaji dan Tunjangan Pusat Pendidikan KP"/>
    <s v="511129. Belanja Uang Makan PNS"/>
    <x v="112"/>
    <x v="0"/>
    <x v="0"/>
    <x v="1"/>
    <x v="117"/>
    <s v="000420"/>
    <x v="1666"/>
    <n v="24233000"/>
    <x v="54"/>
    <x v="28"/>
    <x v="54"/>
    <x v="27"/>
    <x v="114"/>
    <s v="05727/KW/626402/2022"/>
    <x v="29"/>
    <s v="05825/PB/626402/2022"/>
    <x v="231"/>
    <x v="29"/>
    <s v="Belanja Pegawai"/>
    <s v="GAJI DAN TUNJANGAN"/>
    <s v="GUP NIHIL"/>
    <s v="LAINNYA"/>
    <x v="1736"/>
    <x v="1746"/>
    <s v="00358/UM/626402/2022"/>
    <m/>
    <n v="176875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C77E3B-4CE0-473E-B265-712615FC73BA}" name="Pvt_Detil_SPBY" cacheId="1" applyNumberFormats="0" applyBorderFormats="0" applyFontFormats="0" applyPatternFormats="0" applyAlignmentFormats="0" applyWidthHeightFormats="1" dataCaption="Values" tag="909c31e6-ee3c-4eb7-91fa-2cd9aeafc3ce" updatedVersion="8" minRefreshableVersion="3" subtotalHiddenItems="1" itemPrintTitles="1" createdVersion="7" indent="0" outline="1" outlineData="1" multipleFieldFilters="0" rowHeaderCaption="Kegiatan">
  <location ref="A4:AF461" firstHeaderRow="1" firstDataRow="2" firstDataCol="1"/>
  <pivotFields count="13">
    <pivotField axis="axisRow" allDrilled="1" showAll="0" dataSourceSort="1" defaultAttributeDrillState="1">
      <items count="3">
        <item x="0"/>
        <item x="1"/>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5">
        <item x="0"/>
        <item x="1"/>
        <item x="2"/>
        <item x="3"/>
        <item x="4"/>
        <item x="5"/>
        <item x="6"/>
        <item x="7"/>
        <item x="8"/>
        <item x="9"/>
        <item x="10"/>
        <item x="11"/>
        <item x="12"/>
        <item x="13"/>
        <item t="default"/>
      </items>
    </pivotField>
    <pivotField axis="axisRow" allDrilled="1" showAll="0" dataSourceSort="1"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axis="axisRow" allDrilled="1" showAll="0" dataSourceSort="1" defaultAttributeDrillState="1">
      <items count="18">
        <item x="0"/>
        <item x="1"/>
        <item x="2"/>
        <item x="3"/>
        <item x="4"/>
        <item x="5"/>
        <item x="6"/>
        <item x="7"/>
        <item x="8"/>
        <item x="9"/>
        <item x="10"/>
        <item x="11"/>
        <item x="12"/>
        <item x="13"/>
        <item x="14"/>
        <item x="15"/>
        <item x="16"/>
        <item t="default"/>
      </items>
    </pivotField>
    <pivotField axis="axisRow" allDrilled="1" showAll="0" dataSourceSort="1" defaultAttributeDrillState="1">
      <items count="1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t="default"/>
      </items>
    </pivotField>
    <pivotField dataField="1" subtotalTop="0" showAll="0" defaultSubtotal="0"/>
    <pivotField axis="axisCol" allDrilled="1" showAll="0" defaultAttributeDrillState="1">
      <items count="31">
        <item x="21"/>
        <item x="0"/>
        <item x="1"/>
        <item x="2"/>
        <item x="3"/>
        <item x="4"/>
        <item x="5"/>
        <item x="6"/>
        <item x="7"/>
        <item x="8"/>
        <item x="9"/>
        <item x="10"/>
        <item x="11"/>
        <item x="12"/>
        <item x="13"/>
        <item x="14"/>
        <item x="15"/>
        <item x="16"/>
        <item x="17"/>
        <item x="18"/>
        <item x="19"/>
        <item x="20"/>
        <item x="22"/>
        <item x="23"/>
        <item x="24"/>
        <item x="25"/>
        <item x="26"/>
        <item x="27"/>
        <item x="28"/>
        <item x="29"/>
        <item t="default"/>
      </items>
    </pivotField>
  </pivotFields>
  <rowFields count="11">
    <field x="4"/>
    <field x="0"/>
    <field x="1"/>
    <field x="2"/>
    <field x="3"/>
    <field x="5"/>
    <field x="6"/>
    <field x="7"/>
    <field x="8"/>
    <field x="9"/>
    <field x="10"/>
  </rowFields>
  <rowItems count="456">
    <i>
      <x/>
    </i>
    <i r="1">
      <x/>
    </i>
    <i r="2">
      <x/>
    </i>
    <i r="3">
      <x/>
    </i>
    <i r="4">
      <x/>
    </i>
    <i r="5">
      <x/>
    </i>
    <i r="6">
      <x/>
    </i>
    <i r="7">
      <x/>
    </i>
    <i r="8">
      <x/>
    </i>
    <i r="9">
      <x/>
    </i>
    <i r="10">
      <x/>
    </i>
    <i r="10">
      <x v="1"/>
    </i>
    <i r="10">
      <x v="2"/>
    </i>
    <i r="9">
      <x v="1"/>
    </i>
    <i r="10">
      <x v="3"/>
    </i>
    <i r="10">
      <x v="4"/>
    </i>
    <i r="9">
      <x v="2"/>
    </i>
    <i r="10">
      <x v="5"/>
    </i>
    <i r="10">
      <x v="6"/>
    </i>
    <i r="9">
      <x v="3"/>
    </i>
    <i r="10">
      <x v="7"/>
    </i>
    <i r="9">
      <x v="4"/>
    </i>
    <i r="10">
      <x v="8"/>
    </i>
    <i r="9">
      <x v="5"/>
    </i>
    <i r="10">
      <x v="9"/>
    </i>
    <i r="8">
      <x v="1"/>
    </i>
    <i r="9">
      <x/>
    </i>
    <i r="10">
      <x v="1"/>
    </i>
    <i r="10">
      <x v="2"/>
    </i>
    <i r="9">
      <x v="1"/>
    </i>
    <i r="10">
      <x v="3"/>
    </i>
    <i r="10">
      <x v="10"/>
    </i>
    <i r="10">
      <x v="4"/>
    </i>
    <i r="9">
      <x v="2"/>
    </i>
    <i r="10">
      <x v="5"/>
    </i>
    <i r="10">
      <x v="6"/>
    </i>
    <i r="9">
      <x v="3"/>
    </i>
    <i r="10">
      <x v="7"/>
    </i>
    <i r="9">
      <x v="6"/>
    </i>
    <i r="10">
      <x v="11"/>
    </i>
    <i r="9">
      <x v="4"/>
    </i>
    <i r="10">
      <x v="12"/>
    </i>
    <i r="8">
      <x v="2"/>
    </i>
    <i r="9">
      <x/>
    </i>
    <i r="10">
      <x v="5"/>
    </i>
    <i r="10">
      <x v="6"/>
    </i>
    <i r="10">
      <x v="1"/>
    </i>
    <i r="10">
      <x v="2"/>
    </i>
    <i r="9">
      <x v="1"/>
    </i>
    <i r="10">
      <x v="4"/>
    </i>
    <i r="9">
      <x v="4"/>
    </i>
    <i r="10">
      <x v="13"/>
    </i>
    <i r="6">
      <x v="1"/>
    </i>
    <i r="7">
      <x v="1"/>
    </i>
    <i r="8">
      <x v="3"/>
    </i>
    <i r="9">
      <x/>
    </i>
    <i r="10">
      <x v="5"/>
    </i>
    <i r="10">
      <x v="6"/>
    </i>
    <i r="10">
      <x v="14"/>
    </i>
    <i r="10">
      <x v="2"/>
    </i>
    <i r="9">
      <x v="1"/>
    </i>
    <i r="10">
      <x v="15"/>
    </i>
    <i r="9">
      <x v="4"/>
    </i>
    <i r="10">
      <x v="16"/>
    </i>
    <i r="5">
      <x v="1"/>
    </i>
    <i r="6">
      <x v="2"/>
    </i>
    <i r="7">
      <x v="2"/>
    </i>
    <i r="8">
      <x v="4"/>
    </i>
    <i r="9">
      <x/>
    </i>
    <i r="10">
      <x v="5"/>
    </i>
    <i r="10">
      <x v="6"/>
    </i>
    <i r="10">
      <x v="17"/>
    </i>
    <i r="10">
      <x v="2"/>
    </i>
    <i r="9">
      <x v="3"/>
    </i>
    <i r="10">
      <x v="7"/>
    </i>
    <i r="9">
      <x v="4"/>
    </i>
    <i r="10">
      <x v="18"/>
    </i>
    <i r="8">
      <x v="5"/>
    </i>
    <i r="9">
      <x/>
    </i>
    <i r="10">
      <x v="5"/>
    </i>
    <i r="10">
      <x v="6"/>
    </i>
    <i r="10">
      <x v="17"/>
    </i>
    <i r="10">
      <x v="2"/>
    </i>
    <i r="9">
      <x v="3"/>
    </i>
    <i r="10">
      <x v="7"/>
    </i>
    <i r="9">
      <x v="4"/>
    </i>
    <i r="10">
      <x v="19"/>
    </i>
    <i r="6">
      <x v="3"/>
    </i>
    <i r="7">
      <x v="3"/>
    </i>
    <i r="8">
      <x v="6"/>
    </i>
    <i r="9">
      <x/>
    </i>
    <i r="10">
      <x v="5"/>
    </i>
    <i r="10">
      <x v="6"/>
    </i>
    <i r="10">
      <x v="17"/>
    </i>
    <i r="9">
      <x v="4"/>
    </i>
    <i r="10">
      <x v="20"/>
    </i>
    <i r="8">
      <x v="7"/>
    </i>
    <i r="9">
      <x v="4"/>
    </i>
    <i r="10">
      <x v="21"/>
    </i>
    <i r="1">
      <x v="1"/>
    </i>
    <i r="2">
      <x v="1"/>
    </i>
    <i r="3">
      <x v="1"/>
    </i>
    <i r="4">
      <x v="1"/>
    </i>
    <i r="5">
      <x v="2"/>
    </i>
    <i r="6">
      <x v="4"/>
    </i>
    <i r="7">
      <x v="4"/>
    </i>
    <i r="8">
      <x v="8"/>
    </i>
    <i r="9">
      <x/>
    </i>
    <i r="10">
      <x v="1"/>
    </i>
    <i r="10">
      <x v="2"/>
    </i>
    <i r="9">
      <x v="2"/>
    </i>
    <i r="10">
      <x v="5"/>
    </i>
    <i r="10">
      <x v="22"/>
    </i>
    <i r="9">
      <x v="4"/>
    </i>
    <i r="10">
      <x v="23"/>
    </i>
    <i r="4">
      <x v="2"/>
    </i>
    <i r="5">
      <x/>
    </i>
    <i r="6">
      <x v="1"/>
    </i>
    <i r="7">
      <x v="5"/>
    </i>
    <i r="8">
      <x v="9"/>
    </i>
    <i r="9">
      <x/>
    </i>
    <i r="10">
      <x v="5"/>
    </i>
    <i r="10">
      <x v="6"/>
    </i>
    <i r="10">
      <x v="2"/>
    </i>
    <i r="9">
      <x v="1"/>
    </i>
    <i r="10">
      <x v="24"/>
    </i>
    <i r="10">
      <x v="25"/>
    </i>
    <i r="9">
      <x v="4"/>
    </i>
    <i r="10">
      <x v="26"/>
    </i>
    <i r="5">
      <x v="1"/>
    </i>
    <i r="6">
      <x v="2"/>
    </i>
    <i r="7">
      <x v="5"/>
    </i>
    <i r="8">
      <x v="10"/>
    </i>
    <i r="9">
      <x/>
    </i>
    <i r="10">
      <x v="5"/>
    </i>
    <i r="10">
      <x v="6"/>
    </i>
    <i r="10">
      <x v="17"/>
    </i>
    <i r="9">
      <x v="1"/>
    </i>
    <i r="10">
      <x v="4"/>
    </i>
    <i r="9">
      <x v="3"/>
    </i>
    <i r="10">
      <x v="27"/>
    </i>
    <i r="9">
      <x v="4"/>
    </i>
    <i r="10">
      <x v="28"/>
    </i>
    <i r="6">
      <x v="3"/>
    </i>
    <i r="7">
      <x v="5"/>
    </i>
    <i r="8">
      <x v="11"/>
    </i>
    <i r="9">
      <x/>
    </i>
    <i r="10">
      <x v="5"/>
    </i>
    <i r="10">
      <x v="6"/>
    </i>
    <i r="10">
      <x v="29"/>
    </i>
    <i r="10">
      <x v="30"/>
    </i>
    <i r="10">
      <x v="31"/>
    </i>
    <i r="10">
      <x v="17"/>
    </i>
    <i r="10">
      <x v="2"/>
    </i>
    <i r="9">
      <x v="1"/>
    </i>
    <i r="10">
      <x v="32"/>
    </i>
    <i r="10">
      <x v="4"/>
    </i>
    <i r="9">
      <x v="3"/>
    </i>
    <i r="10">
      <x v="27"/>
    </i>
    <i r="9">
      <x v="4"/>
    </i>
    <i r="10">
      <x v="33"/>
    </i>
    <i r="8">
      <x v="12"/>
    </i>
    <i r="9">
      <x v="4"/>
    </i>
    <i r="10">
      <x v="34"/>
    </i>
    <i r="5">
      <x v="3"/>
    </i>
    <i r="6">
      <x v="5"/>
    </i>
    <i r="7">
      <x v="5"/>
    </i>
    <i r="8">
      <x v="13"/>
    </i>
    <i r="9">
      <x/>
    </i>
    <i r="10">
      <x v="5"/>
    </i>
    <i r="10">
      <x v="6"/>
    </i>
    <i r="10">
      <x v="2"/>
    </i>
    <i r="9">
      <x v="4"/>
    </i>
    <i r="10">
      <x v="35"/>
    </i>
    <i r="9">
      <x v="5"/>
    </i>
    <i r="10">
      <x v="36"/>
    </i>
    <i r="8">
      <x v="14"/>
    </i>
    <i r="9">
      <x/>
    </i>
    <i r="10">
      <x v="5"/>
    </i>
    <i r="10">
      <x v="6"/>
    </i>
    <i r="9">
      <x v="6"/>
    </i>
    <i r="10">
      <x v="37"/>
    </i>
    <i r="9">
      <x v="4"/>
    </i>
    <i r="10">
      <x v="38"/>
    </i>
    <i r="10">
      <x v="39"/>
    </i>
    <i r="8">
      <x v="15"/>
    </i>
    <i r="9">
      <x/>
    </i>
    <i r="10">
      <x v="5"/>
    </i>
    <i r="10">
      <x v="6"/>
    </i>
    <i r="10">
      <x v="40"/>
    </i>
    <i r="10">
      <x v="41"/>
    </i>
    <i r="10">
      <x v="2"/>
    </i>
    <i r="9">
      <x v="7"/>
    </i>
    <i r="10">
      <x v="42"/>
    </i>
    <i r="9">
      <x v="4"/>
    </i>
    <i r="10">
      <x v="43"/>
    </i>
    <i r="9">
      <x v="5"/>
    </i>
    <i r="10">
      <x v="44"/>
    </i>
    <i r="8">
      <x v="16"/>
    </i>
    <i r="9">
      <x/>
    </i>
    <i r="10">
      <x v="5"/>
    </i>
    <i r="10">
      <x v="6"/>
    </i>
    <i r="10">
      <x v="40"/>
    </i>
    <i r="10">
      <x v="2"/>
    </i>
    <i r="9">
      <x v="4"/>
    </i>
    <i r="10">
      <x v="45"/>
    </i>
    <i r="8">
      <x v="17"/>
    </i>
    <i r="9">
      <x/>
    </i>
    <i r="10">
      <x v="5"/>
    </i>
    <i r="10">
      <x v="6"/>
    </i>
    <i r="10">
      <x v="46"/>
    </i>
    <i r="10">
      <x v="2"/>
    </i>
    <i r="9">
      <x v="8"/>
    </i>
    <i r="10">
      <x v="47"/>
    </i>
    <i r="10">
      <x v="48"/>
    </i>
    <i r="10">
      <x v="49"/>
    </i>
    <i r="9">
      <x v="9"/>
    </i>
    <i r="10">
      <x v="50"/>
    </i>
    <i r="9">
      <x v="6"/>
    </i>
    <i r="10">
      <x v="37"/>
    </i>
    <i r="9">
      <x v="4"/>
    </i>
    <i r="10">
      <x v="51"/>
    </i>
    <i r="4">
      <x v="3"/>
    </i>
    <i r="5">
      <x v="3"/>
    </i>
    <i r="6">
      <x v="6"/>
    </i>
    <i r="7">
      <x v="6"/>
    </i>
    <i r="8">
      <x v="18"/>
    </i>
    <i r="9">
      <x v="10"/>
    </i>
    <i r="10">
      <x v="52"/>
    </i>
    <i r="6">
      <x v="5"/>
    </i>
    <i r="7">
      <x v="7"/>
    </i>
    <i r="8">
      <x v="19"/>
    </i>
    <i r="9">
      <x v="11"/>
    </i>
    <i r="10">
      <x v="53"/>
    </i>
    <i r="10">
      <x v="54"/>
    </i>
    <i r="10">
      <x v="55"/>
    </i>
    <i r="10">
      <x v="56"/>
    </i>
    <i r="10">
      <x v="57"/>
    </i>
    <i r="10">
      <x v="58"/>
    </i>
    <i r="10">
      <x v="59"/>
    </i>
    <i r="10">
      <x v="60"/>
    </i>
    <i r="9">
      <x v="2"/>
    </i>
    <i r="10">
      <x v="61"/>
    </i>
    <i r="10">
      <x v="62"/>
    </i>
    <i r="10">
      <x v="5"/>
    </i>
    <i r="10">
      <x v="6"/>
    </i>
    <i r="10">
      <x v="63"/>
    </i>
    <i r="10">
      <x v="64"/>
    </i>
    <i r="10">
      <x v="65"/>
    </i>
    <i r="10">
      <x v="66"/>
    </i>
    <i r="10">
      <x v="67"/>
    </i>
    <i r="8">
      <x v="20"/>
    </i>
    <i r="9">
      <x v="12"/>
    </i>
    <i r="10">
      <x v="68"/>
    </i>
    <i r="9">
      <x v="7"/>
    </i>
    <i r="10">
      <x v="69"/>
    </i>
    <i r="10">
      <x v="70"/>
    </i>
    <i r="8">
      <x v="21"/>
    </i>
    <i r="9">
      <x v="13"/>
    </i>
    <i r="10">
      <x v="71"/>
    </i>
    <i r="10">
      <x v="72"/>
    </i>
    <i r="10">
      <x v="73"/>
    </i>
    <i r="10">
      <x v="74"/>
    </i>
    <i r="10">
      <x v="75"/>
    </i>
    <i r="10">
      <x v="76"/>
    </i>
    <i r="10">
      <x v="77"/>
    </i>
    <i r="10">
      <x v="78"/>
    </i>
    <i r="10">
      <x v="79"/>
    </i>
    <i r="9">
      <x v="14"/>
    </i>
    <i r="10">
      <x v="80"/>
    </i>
    <i r="8">
      <x v="22"/>
    </i>
    <i r="9">
      <x v="11"/>
    </i>
    <i r="10">
      <x v="81"/>
    </i>
    <i r="9">
      <x v="15"/>
    </i>
    <i r="10">
      <x v="82"/>
    </i>
    <i r="10">
      <x v="83"/>
    </i>
    <i r="10">
      <x v="84"/>
    </i>
    <i r="10">
      <x v="85"/>
    </i>
    <i r="10">
      <x v="86"/>
    </i>
    <i r="10">
      <x v="87"/>
    </i>
    <i r="10">
      <x v="88"/>
    </i>
    <i r="10">
      <x v="89"/>
    </i>
    <i r="10">
      <x v="90"/>
    </i>
    <i r="10">
      <x v="91"/>
    </i>
    <i r="3">
      <x v="2"/>
    </i>
    <i r="4">
      <x v="4"/>
    </i>
    <i r="5">
      <x v="2"/>
    </i>
    <i r="6">
      <x v="4"/>
    </i>
    <i r="7">
      <x v="8"/>
    </i>
    <i r="8">
      <x v="23"/>
    </i>
    <i r="9">
      <x/>
    </i>
    <i r="10">
      <x v="2"/>
    </i>
    <i r="9">
      <x v="1"/>
    </i>
    <i r="10">
      <x v="4"/>
    </i>
    <i r="9">
      <x v="2"/>
    </i>
    <i r="10">
      <x v="5"/>
    </i>
    <i r="10">
      <x v="6"/>
    </i>
    <i r="9">
      <x v="4"/>
    </i>
    <i r="10">
      <x v="92"/>
    </i>
    <i r="8">
      <x v="24"/>
    </i>
    <i r="9">
      <x/>
    </i>
    <i r="10">
      <x v="17"/>
    </i>
    <i r="10">
      <x v="2"/>
    </i>
    <i r="9">
      <x v="1"/>
    </i>
    <i r="10">
      <x v="4"/>
    </i>
    <i r="9">
      <x v="2"/>
    </i>
    <i r="10">
      <x v="5"/>
    </i>
    <i r="10">
      <x v="6"/>
    </i>
    <i r="9">
      <x v="4"/>
    </i>
    <i r="10">
      <x v="93"/>
    </i>
    <i r="8">
      <x v="25"/>
    </i>
    <i r="9">
      <x/>
    </i>
    <i r="10">
      <x v="2"/>
    </i>
    <i r="9">
      <x v="2"/>
    </i>
    <i r="10">
      <x v="5"/>
    </i>
    <i r="10">
      <x v="6"/>
    </i>
    <i r="9">
      <x v="4"/>
    </i>
    <i r="10">
      <x v="94"/>
    </i>
    <i r="4">
      <x v="5"/>
    </i>
    <i r="5">
      <x v="2"/>
    </i>
    <i r="6">
      <x v="7"/>
    </i>
    <i r="7">
      <x v="9"/>
    </i>
    <i r="8">
      <x v="26"/>
    </i>
    <i r="9">
      <x/>
    </i>
    <i r="10">
      <x v="5"/>
    </i>
    <i r="10">
      <x v="6"/>
    </i>
    <i r="10">
      <x v="17"/>
    </i>
    <i r="10">
      <x v="2"/>
    </i>
    <i r="9">
      <x v="1"/>
    </i>
    <i r="10">
      <x v="95"/>
    </i>
    <i r="10">
      <x v="96"/>
    </i>
    <i r="9">
      <x v="4"/>
    </i>
    <i r="10">
      <x v="97"/>
    </i>
    <i r="8">
      <x v="27"/>
    </i>
    <i r="9">
      <x/>
    </i>
    <i r="10">
      <x v="5"/>
    </i>
    <i r="10">
      <x v="6"/>
    </i>
    <i r="10">
      <x v="98"/>
    </i>
    <i r="10">
      <x v="17"/>
    </i>
    <i r="10">
      <x v="2"/>
    </i>
    <i r="9">
      <x v="1"/>
    </i>
    <i r="10">
      <x v="95"/>
    </i>
    <i r="10">
      <x v="96"/>
    </i>
    <i r="9">
      <x v="4"/>
    </i>
    <i r="10">
      <x v="99"/>
    </i>
    <i r="7">
      <x v="10"/>
    </i>
    <i r="8">
      <x v="28"/>
    </i>
    <i r="9">
      <x/>
    </i>
    <i r="10">
      <x v="5"/>
    </i>
    <i r="10">
      <x v="6"/>
    </i>
    <i r="10">
      <x v="100"/>
    </i>
    <i r="10">
      <x v="17"/>
    </i>
    <i r="10">
      <x v="2"/>
    </i>
    <i r="9">
      <x v="1"/>
    </i>
    <i r="10">
      <x v="96"/>
    </i>
    <i r="9">
      <x v="4"/>
    </i>
    <i r="10">
      <x v="101"/>
    </i>
    <i r="4">
      <x v="6"/>
    </i>
    <i r="5">
      <x v="3"/>
    </i>
    <i r="6">
      <x v="6"/>
    </i>
    <i r="7">
      <x v="11"/>
    </i>
    <i r="8">
      <x v="29"/>
    </i>
    <i r="9">
      <x/>
    </i>
    <i r="10">
      <x v="5"/>
    </i>
    <i r="10">
      <x v="6"/>
    </i>
    <i r="10">
      <x v="17"/>
    </i>
    <i r="10">
      <x v="2"/>
    </i>
    <i r="9">
      <x v="4"/>
    </i>
    <i r="10">
      <x v="102"/>
    </i>
    <i r="8">
      <x v="30"/>
    </i>
    <i r="9">
      <x/>
    </i>
    <i r="10">
      <x v="5"/>
    </i>
    <i r="10">
      <x v="6"/>
    </i>
    <i r="9">
      <x v="4"/>
    </i>
    <i r="10">
      <x v="102"/>
    </i>
    <i r="8">
      <x v="31"/>
    </i>
    <i r="9">
      <x/>
    </i>
    <i r="10">
      <x v="5"/>
    </i>
    <i r="10">
      <x v="6"/>
    </i>
    <i r="8">
      <x v="32"/>
    </i>
    <i r="9">
      <x/>
    </i>
    <i r="10">
      <x v="5"/>
    </i>
    <i r="10">
      <x v="6"/>
    </i>
    <i r="10">
      <x v="103"/>
    </i>
    <i r="9">
      <x v="4"/>
    </i>
    <i r="10">
      <x v="104"/>
    </i>
    <i r="8">
      <x v="33"/>
    </i>
    <i r="9">
      <x/>
    </i>
    <i r="10">
      <x v="5"/>
    </i>
    <i r="10">
      <x v="6"/>
    </i>
    <i r="8">
      <x v="34"/>
    </i>
    <i r="9">
      <x/>
    </i>
    <i r="10">
      <x v="105"/>
    </i>
    <i r="9">
      <x v="2"/>
    </i>
    <i r="10">
      <x v="5"/>
    </i>
    <i r="10">
      <x v="6"/>
    </i>
    <i r="9">
      <x v="4"/>
    </i>
    <i r="10">
      <x v="106"/>
    </i>
    <i r="2">
      <x v="2"/>
    </i>
    <i r="3">
      <x v="3"/>
    </i>
    <i r="4">
      <x v="7"/>
    </i>
    <i r="5">
      <x v="2"/>
    </i>
    <i r="6">
      <x v="4"/>
    </i>
    <i r="7">
      <x v="12"/>
    </i>
    <i r="8">
      <x v="35"/>
    </i>
    <i r="9">
      <x/>
    </i>
    <i r="10">
      <x v="107"/>
    </i>
    <i r="10">
      <x v="17"/>
    </i>
    <i r="10">
      <x v="108"/>
    </i>
    <i r="10">
      <x v="109"/>
    </i>
    <i r="10">
      <x v="110"/>
    </i>
    <i r="9">
      <x v="1"/>
    </i>
    <i r="10">
      <x v="4"/>
    </i>
    <i r="9">
      <x v="2"/>
    </i>
    <i r="10">
      <x v="5"/>
    </i>
    <i r="10">
      <x v="6"/>
    </i>
    <i r="9">
      <x v="3"/>
    </i>
    <i r="10">
      <x v="7"/>
    </i>
    <i r="9">
      <x v="4"/>
    </i>
    <i r="10">
      <x v="111"/>
    </i>
    <i r="10">
      <x v="112"/>
    </i>
    <i r="8">
      <x v="36"/>
    </i>
    <i r="9">
      <x/>
    </i>
    <i r="10">
      <x v="100"/>
    </i>
    <i r="10">
      <x v="17"/>
    </i>
    <i r="10">
      <x v="108"/>
    </i>
    <i r="10">
      <x v="2"/>
    </i>
    <i r="10">
      <x v="113"/>
    </i>
    <i r="10">
      <x v="114"/>
    </i>
    <i r="9">
      <x v="1"/>
    </i>
    <i r="10">
      <x v="115"/>
    </i>
    <i r="10">
      <x v="4"/>
    </i>
    <i r="9">
      <x v="2"/>
    </i>
    <i r="10">
      <x v="5"/>
    </i>
    <i r="10">
      <x v="6"/>
    </i>
    <i r="9">
      <x v="3"/>
    </i>
    <i r="10">
      <x v="7"/>
    </i>
    <i r="9">
      <x v="4"/>
    </i>
    <i r="10">
      <x v="116"/>
    </i>
    <i r="10">
      <x v="112"/>
    </i>
    <i r="9">
      <x v="16"/>
    </i>
    <i r="10">
      <x v="117"/>
    </i>
    <i r="8">
      <x v="37"/>
    </i>
    <i r="9">
      <x/>
    </i>
    <i r="10">
      <x v="5"/>
    </i>
    <i r="10">
      <x v="6"/>
    </i>
    <i r="10">
      <x v="108"/>
    </i>
    <i r="7">
      <x v="13"/>
    </i>
    <i r="8">
      <x v="38"/>
    </i>
    <i r="9">
      <x/>
    </i>
    <i r="10">
      <x v="17"/>
    </i>
    <i r="10">
      <x v="108"/>
    </i>
    <i r="9">
      <x v="2"/>
    </i>
    <i r="10">
      <x v="5"/>
    </i>
    <i r="10">
      <x v="6"/>
    </i>
    <i t="grand">
      <x/>
    </i>
  </rowItems>
  <colFields count="1">
    <field x="12"/>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colItems>
  <dataFields count="1">
    <dataField name="Jumlah" fld="11" baseField="4" baseItem="0" numFmtId="41"/>
  </dataFields>
  <formats count="1113">
    <format dxfId="3366">
      <pivotArea dataOnly="0" labelOnly="1" fieldPosition="0">
        <references count="1">
          <reference field="4" count="0"/>
        </references>
      </pivotArea>
    </format>
    <format dxfId="3365">
      <pivotArea dataOnly="0" labelOnly="1" fieldPosition="0">
        <references count="1">
          <reference field="0" count="0"/>
        </references>
      </pivotArea>
    </format>
    <format dxfId="3364">
      <pivotArea dataOnly="0" labelOnly="1" fieldPosition="0">
        <references count="1">
          <reference field="1" count="0"/>
        </references>
      </pivotArea>
    </format>
    <format dxfId="3363">
      <pivotArea dataOnly="0" labelOnly="1" fieldPosition="0">
        <references count="1">
          <reference field="5" count="0"/>
        </references>
      </pivotArea>
    </format>
    <format dxfId="3362">
      <pivotArea dataOnly="0" labelOnly="1" fieldPosition="0">
        <references count="1">
          <reference field="5" count="0"/>
        </references>
      </pivotArea>
    </format>
    <format dxfId="3361">
      <pivotArea dataOnly="0" labelOnly="1" fieldPosition="0">
        <references count="1">
          <reference field="6" count="0"/>
        </references>
      </pivotArea>
    </format>
    <format dxfId="3360">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3359">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3358">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3357">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3356">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3355">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3354">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2"/>
          </reference>
        </references>
      </pivotArea>
    </format>
    <format dxfId="3353">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3"/>
          </reference>
        </references>
      </pivotArea>
    </format>
    <format dxfId="3352">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3351">
      <pivotArea collapsedLevelsAreSubtotals="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3350">
      <pivotArea collapsedLevelsAreSubtotals="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3349">
      <pivotArea collapsedLevelsAreSubtotals="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3348">
      <pivotArea collapsedLevelsAreSubtotals="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3347">
      <pivotArea collapsedLevelsAreSubtotals="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3346">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3345">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3344">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334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3342">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3341">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3340">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2"/>
          </reference>
        </references>
      </pivotArea>
    </format>
    <format dxfId="3339">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3"/>
          </reference>
        </references>
      </pivotArea>
    </format>
    <format dxfId="3338">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3337">
      <pivotArea collapsedLevelsAreSubtotals="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3336">
      <pivotArea collapsedLevelsAreSubtotals="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3335">
      <pivotArea collapsedLevelsAreSubtotals="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3334">
      <pivotArea collapsedLevelsAreSubtotals="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3333">
      <pivotArea collapsedLevelsAreSubtotals="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333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2"/>
          </reference>
        </references>
      </pivotArea>
    </format>
    <format dxfId="3331">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x v="3"/>
          </reference>
        </references>
      </pivotArea>
    </format>
    <format dxfId="3330">
      <pivotArea collapsedLevelsAreSubtotals="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3329">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3328">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2"/>
          </reference>
        </references>
      </pivotArea>
    </format>
    <format dxfId="3327">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x v="3"/>
          </reference>
        </references>
      </pivotArea>
    </format>
    <format dxfId="3326">
      <pivotArea collapsedLevelsAreSubtotals="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3325">
      <pivotArea collapsedLevelsAreSubtotals="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3324">
      <pivotArea collapsedLevelsAreSubtotals="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3323">
      <pivotArea collapsedLevelsAreSubtotals="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3322">
      <pivotArea collapsedLevelsAreSubtotals="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3321">
      <pivotArea collapsedLevelsAreSubtotals="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3320">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3319">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3318">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3317">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0"/>
          </reference>
        </references>
      </pivotArea>
    </format>
    <format dxfId="3316">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1"/>
          </reference>
        </references>
      </pivotArea>
    </format>
    <format dxfId="3315">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3"/>
          </reference>
        </references>
      </pivotArea>
    </format>
    <format dxfId="3314">
      <pivotArea collapsedLevelsAreSubtotals="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3313">
      <pivotArea collapsedLevelsAreSubtotals="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3312">
      <pivotArea collapsedLevelsAreSubtotals="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3311">
      <pivotArea collapsedLevelsAreSubtotals="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3310">
      <pivotArea collapsedLevelsAreSubtotals="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3309">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0"/>
          </reference>
        </references>
      </pivotArea>
    </format>
    <format dxfId="3308">
      <pivotArea collapsedLevelsAreSubtotals="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1">
            <x v="1"/>
          </reference>
        </references>
      </pivotArea>
    </format>
    <format dxfId="3307">
      <pivotArea collapsedLevelsAreSubtotals="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3306">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0"/>
          </reference>
        </references>
      </pivotArea>
    </format>
    <format dxfId="3305">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1"/>
          </reference>
        </references>
      </pivotArea>
    </format>
    <format dxfId="3304">
      <pivotArea collapsedLevelsAreSubtotals="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1">
            <x v="3"/>
          </reference>
        </references>
      </pivotArea>
    </format>
    <format dxfId="3303">
      <pivotArea collapsedLevelsAreSubtotals="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3302">
      <pivotArea collapsedLevelsAreSubtotals="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3301">
      <pivotArea collapsedLevelsAreSubtotals="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3300">
      <pivotArea collapsedLevelsAreSubtotals="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3299">
      <pivotArea collapsedLevelsAreSubtotals="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3298">
      <pivotArea collapsedLevelsAreSubtotals="1" fieldPosition="0">
        <references count="3">
          <reference field="0" count="1" selected="0">
            <x v="0"/>
          </reference>
          <reference field="1" count="1">
            <x v="0"/>
          </reference>
          <reference field="4" count="0" selected="0"/>
        </references>
      </pivotArea>
    </format>
    <format dxfId="3297">
      <pivotArea collapsedLevelsAreSubtotals="1" fieldPosition="0">
        <references count="3">
          <reference field="0" count="1" selected="0">
            <x v="1"/>
          </reference>
          <reference field="1" count="1">
            <x v="1"/>
          </reference>
          <reference field="4" count="0" selected="0"/>
        </references>
      </pivotArea>
    </format>
    <format dxfId="3296">
      <pivotArea collapsedLevelsAreSubtotals="1" fieldPosition="0">
        <references count="3">
          <reference field="0" count="1" selected="0">
            <x v="1"/>
          </reference>
          <reference field="1" count="1">
            <x v="2"/>
          </reference>
          <reference field="4" count="0" selected="0"/>
        </references>
      </pivotArea>
    </format>
    <format dxfId="3295">
      <pivotArea collapsedLevelsAreSubtotals="1" fieldPosition="0">
        <references count="2">
          <reference field="0" count="1">
            <x v="0"/>
          </reference>
          <reference field="4" count="0" selected="0"/>
        </references>
      </pivotArea>
    </format>
    <format dxfId="3294">
      <pivotArea collapsedLevelsAreSubtotals="1" fieldPosition="0">
        <references count="2">
          <reference field="0" count="1">
            <x v="1"/>
          </reference>
          <reference field="4" count="0" selected="0"/>
        </references>
      </pivotArea>
    </format>
    <format dxfId="3293">
      <pivotArea collapsedLevelsAreSubtotals="1" fieldPosition="0">
        <references count="1">
          <reference field="4" count="0"/>
        </references>
      </pivotArea>
    </format>
    <format dxfId="3292">
      <pivotArea dataOnly="0" labelOnly="1" fieldPosition="0">
        <references count="1">
          <reference field="7" count="0"/>
        </references>
      </pivotArea>
    </format>
    <format dxfId="3291">
      <pivotArea dataOnly="0" labelOnly="1" fieldPosition="0">
        <references count="1">
          <reference field="7" count="0"/>
        </references>
      </pivotArea>
    </format>
    <format dxfId="3290">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3289">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3288">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3287">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3286">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3285">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3284">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3283">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3282">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3281">
      <pivotArea collapsedLevelsAreSubtotals="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3280">
      <pivotArea collapsedLevelsAreSubtotals="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3279">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9"/>
          </reference>
        </references>
      </pivotArea>
    </format>
    <format dxfId="3278">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10"/>
          </reference>
        </references>
      </pivotArea>
    </format>
    <format dxfId="3277">
      <pivotArea collapsedLevelsAreSubtotals="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3276">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2"/>
          </reference>
        </references>
      </pivotArea>
    </format>
    <format dxfId="3275">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3"/>
          </reference>
        </references>
      </pivotArea>
    </format>
    <format dxfId="3274">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3273">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3272">
      <pivotArea collapsedLevelsAreSubtotals="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3271">
      <pivotArea collapsedLevelsAreSubtotals="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3270">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3269">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3268">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3267">
      <pivotArea collapsedLevelsAreSubtotals="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3266">
      <pivotArea collapsedLevelsAreSubtotals="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3265">
      <pivotArea collapsedLevelsAreSubtotals="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3264">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9"/>
          </reference>
        </references>
      </pivotArea>
    </format>
    <format dxfId="3263">
      <pivotArea collapsedLevelsAreSubtotals="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x v="10"/>
          </reference>
        </references>
      </pivotArea>
    </format>
    <format dxfId="3262">
      <pivotArea collapsedLevelsAreSubtotals="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3261">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2"/>
          </reference>
        </references>
      </pivotArea>
    </format>
    <format dxfId="3260">
      <pivotArea collapsedLevelsAreSubtotals="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x v="13"/>
          </reference>
        </references>
      </pivotArea>
    </format>
    <format dxfId="3259">
      <pivotArea dataOnly="0" labelOnly="1" fieldPosition="0">
        <references count="1">
          <reference field="8" count="0"/>
        </references>
      </pivotArea>
    </format>
    <format dxfId="3258">
      <pivotArea dataOnly="0" labelOnly="1" fieldPosition="0">
        <references count="1">
          <reference field="8" count="0"/>
        </references>
      </pivotArea>
    </format>
    <format dxfId="325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3256">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325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325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4"/>
          </reference>
        </references>
      </pivotArea>
    </format>
    <format dxfId="325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x v="5"/>
          </reference>
        </references>
      </pivotArea>
    </format>
    <format dxfId="325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3251">
      <pivotArea collapsedLevelsAreSubtotals="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3250">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3249">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3248">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3247">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3"/>
          </reference>
        </references>
      </pivotArea>
    </format>
    <format dxfId="3246">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4"/>
          </reference>
        </references>
      </pivotArea>
    </format>
    <format dxfId="3245">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5"/>
          </reference>
        </references>
      </pivotArea>
    </format>
    <format dxfId="3244">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6"/>
          </reference>
        </references>
      </pivotArea>
    </format>
    <format dxfId="3243">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7"/>
          </reference>
        </references>
      </pivotArea>
    </format>
    <format dxfId="3242">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19"/>
          </reference>
        </references>
      </pivotArea>
    </format>
    <format dxfId="3241">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0"/>
          </reference>
        </references>
      </pivotArea>
    </format>
    <format dxfId="3240">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1"/>
          </reference>
        </references>
      </pivotArea>
    </format>
    <format dxfId="3239">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2"/>
          </reference>
        </references>
      </pivotArea>
    </format>
    <format dxfId="3238">
      <pivotArea collapsedLevelsAreSubtotals="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x v="23"/>
          </reference>
        </references>
      </pivotArea>
    </format>
    <format dxfId="3237">
      <pivotArea collapsedLevelsAreSubtotals="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x v="24"/>
          </reference>
        </references>
      </pivotArea>
    </format>
    <format dxfId="3236">
      <pivotArea collapsedLevelsAreSubtotals="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x v="25"/>
          </reference>
        </references>
      </pivotArea>
    </format>
    <format dxfId="3235">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x v="26"/>
          </reference>
        </references>
      </pivotArea>
    </format>
    <format dxfId="3234">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x v="27"/>
          </reference>
        </references>
      </pivotArea>
    </format>
    <format dxfId="3233">
      <pivotArea collapsedLevelsAreSubtotals="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3232">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29"/>
          </reference>
        </references>
      </pivotArea>
    </format>
    <format dxfId="3231">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0"/>
          </reference>
        </references>
      </pivotArea>
    </format>
    <format dxfId="3230">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1"/>
          </reference>
        </references>
      </pivotArea>
    </format>
    <format dxfId="3229">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2"/>
          </reference>
        </references>
      </pivotArea>
    </format>
    <format dxfId="3228">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3"/>
          </reference>
        </references>
      </pivotArea>
    </format>
    <format dxfId="3227">
      <pivotArea collapsedLevelsAreSubtotals="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x v="34"/>
          </reference>
        </references>
      </pivotArea>
    </format>
    <format dxfId="3226">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5"/>
          </reference>
        </references>
      </pivotArea>
    </format>
    <format dxfId="3225">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x v="36"/>
          </reference>
        </references>
      </pivotArea>
    </format>
    <format dxfId="3224">
      <pivotArea collapsedLevelsAreSubtotals="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3223">
      <pivotArea dataOnly="0" labelOnly="1" fieldPosition="0">
        <references count="1">
          <reference field="10" count="0"/>
        </references>
      </pivotArea>
    </format>
    <format dxfId="3222">
      <pivotArea dataOnly="0" labelOnly="1" fieldPosition="0">
        <references count="1">
          <reference field="10" count="0"/>
        </references>
      </pivotArea>
    </format>
    <format dxfId="3221">
      <pivotArea type="all" dataOnly="0" outline="0" fieldPosition="0"/>
    </format>
    <format dxfId="3220">
      <pivotArea outline="0" collapsedLevelsAreSubtotals="1" fieldPosition="0"/>
    </format>
    <format dxfId="3219">
      <pivotArea field="4" type="button" dataOnly="0" labelOnly="1" outline="0" axis="axisRow" fieldPosition="0"/>
    </format>
    <format dxfId="3218">
      <pivotArea dataOnly="0" labelOnly="1" fieldPosition="0">
        <references count="1">
          <reference field="4" count="0"/>
        </references>
      </pivotArea>
    </format>
    <format dxfId="3217">
      <pivotArea dataOnly="0" labelOnly="1" grandRow="1" outline="0" fieldPosition="0"/>
    </format>
    <format dxfId="3216">
      <pivotArea dataOnly="0" labelOnly="1" fieldPosition="0">
        <references count="2">
          <reference field="0" count="0"/>
          <reference field="4" count="0" selected="0"/>
        </references>
      </pivotArea>
    </format>
    <format dxfId="3215">
      <pivotArea dataOnly="0" labelOnly="1" fieldPosition="0">
        <references count="3">
          <reference field="0" count="1" selected="0">
            <x v="0"/>
          </reference>
          <reference field="1" count="1">
            <x v="0"/>
          </reference>
          <reference field="4" count="0" selected="0"/>
        </references>
      </pivotArea>
    </format>
    <format dxfId="3214">
      <pivotArea dataOnly="0" labelOnly="1" fieldPosition="0">
        <references count="3">
          <reference field="0" count="1" selected="0">
            <x v="1"/>
          </reference>
          <reference field="1" count="2">
            <x v="1"/>
            <x v="2"/>
          </reference>
          <reference field="4" count="0" selected="0"/>
        </references>
      </pivotArea>
    </format>
    <format dxfId="3213">
      <pivotArea dataOnly="0" labelOnly="1" fieldPosition="0">
        <references count="4">
          <reference field="0" count="1" selected="0">
            <x v="0"/>
          </reference>
          <reference field="1" count="1" selected="0">
            <x v="0"/>
          </reference>
          <reference field="2" count="1">
            <x v="0"/>
          </reference>
          <reference field="4" count="0" selected="0"/>
        </references>
      </pivotArea>
    </format>
    <format dxfId="3212">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3211">
      <pivotArea dataOnly="0" labelOnly="1" fieldPosition="0">
        <references count="4">
          <reference field="0" count="1" selected="0">
            <x v="1"/>
          </reference>
          <reference field="1" count="1" selected="0">
            <x v="2"/>
          </reference>
          <reference field="2" count="1">
            <x v="3"/>
          </reference>
          <reference field="4" count="0" selected="0"/>
        </references>
      </pivotArea>
    </format>
    <format dxfId="3210">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3209">
      <pivotArea dataOnly="0" labelOnly="1" fieldPosition="0">
        <references count="5">
          <reference field="0" count="1" selected="0">
            <x v="1"/>
          </reference>
          <reference field="1" count="1" selected="0">
            <x v="1"/>
          </reference>
          <reference field="2" count="1" selected="0">
            <x v="1"/>
          </reference>
          <reference field="3" count="3">
            <x v="1"/>
            <x v="2"/>
            <x v="3"/>
          </reference>
          <reference field="4" count="0" selected="0"/>
        </references>
      </pivotArea>
    </format>
    <format dxfId="3208">
      <pivotArea dataOnly="0" labelOnly="1" fieldPosition="0">
        <references count="5">
          <reference field="0" count="1" selected="0">
            <x v="1"/>
          </reference>
          <reference field="1" count="1" selected="0">
            <x v="1"/>
          </reference>
          <reference field="2" count="1" selected="0">
            <x v="2"/>
          </reference>
          <reference field="3" count="3">
            <x v="4"/>
            <x v="5"/>
            <x v="6"/>
          </reference>
          <reference field="4" count="0" selected="0"/>
        </references>
      </pivotArea>
    </format>
    <format dxfId="3207">
      <pivotArea dataOnly="0" labelOnly="1" fieldPosition="0">
        <references count="5">
          <reference field="0" count="1" selected="0">
            <x v="1"/>
          </reference>
          <reference field="1" count="1" selected="0">
            <x v="2"/>
          </reference>
          <reference field="2" count="1" selected="0">
            <x v="3"/>
          </reference>
          <reference field="3" count="1">
            <x v="7"/>
          </reference>
          <reference field="4" count="0" selected="0"/>
        </references>
      </pivotArea>
    </format>
    <format dxfId="3206">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3205">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3204">
      <pivotArea dataOnly="0" labelOnly="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3">
            <x v="0"/>
            <x v="1"/>
            <x v="3"/>
          </reference>
        </references>
      </pivotArea>
    </format>
    <format dxfId="3203">
      <pivotArea dataOnly="0" labelOnly="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3202">
      <pivotArea dataOnly="0" labelOnly="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3201">
      <pivotArea dataOnly="0" labelOnly="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3200">
      <pivotArea dataOnly="0" labelOnly="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3199">
      <pivotArea dataOnly="0" labelOnly="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3198">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3197">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3196">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3195">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3194">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2">
            <x v="2"/>
            <x v="3"/>
          </reference>
        </references>
      </pivotArea>
    </format>
    <format dxfId="3193">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3192">
      <pivotArea dataOnly="0" labelOnly="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3191">
      <pivotArea dataOnly="0" labelOnly="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3190">
      <pivotArea dataOnly="0" labelOnly="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3189">
      <pivotArea dataOnly="0" labelOnly="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3188">
      <pivotArea dataOnly="0" labelOnly="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3187">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3186">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3185">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3184">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3183">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3182">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3181">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3180">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3179">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3178">
      <pivotArea dataOnly="0" labelOnly="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3177">
      <pivotArea dataOnly="0" labelOnly="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3176">
      <pivotArea dataOnly="0" labelOnly="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2">
            <x v="9"/>
            <x v="10"/>
          </reference>
        </references>
      </pivotArea>
    </format>
    <format dxfId="3175">
      <pivotArea dataOnly="0" labelOnly="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3174">
      <pivotArea dataOnly="0" labelOnly="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2">
            <x v="12"/>
            <x v="13"/>
          </reference>
        </references>
      </pivotArea>
    </format>
    <format dxfId="3173">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3172">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3171">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3170">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3169">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3168">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3167">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3166">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3165">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5">
            <x v="13"/>
            <x v="14"/>
            <x v="15"/>
            <x v="16"/>
            <x v="17"/>
          </reference>
        </references>
      </pivotArea>
    </format>
    <format dxfId="3164">
      <pivotArea dataOnly="0" labelOnly="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4">
            <x v="19"/>
            <x v="20"/>
            <x v="21"/>
            <x v="22"/>
          </reference>
        </references>
      </pivotArea>
    </format>
    <format dxfId="3163">
      <pivotArea dataOnly="0" labelOnly="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3">
            <x v="23"/>
            <x v="24"/>
            <x v="25"/>
          </reference>
        </references>
      </pivotArea>
    </format>
    <format dxfId="3162">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2">
            <x v="26"/>
            <x v="27"/>
          </reference>
        </references>
      </pivotArea>
    </format>
    <format dxfId="3161">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3160">
      <pivotArea dataOnly="0" labelOnly="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6">
            <x v="29"/>
            <x v="30"/>
            <x v="31"/>
            <x v="32"/>
            <x v="33"/>
            <x v="34"/>
          </reference>
        </references>
      </pivotArea>
    </format>
    <format dxfId="3159">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2">
            <x v="35"/>
            <x v="36"/>
          </reference>
        </references>
      </pivotArea>
    </format>
    <format dxfId="3158">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315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2"/>
            <x v="3"/>
            <x v="4"/>
          </reference>
        </references>
      </pivotArea>
    </format>
    <format dxfId="315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2"/>
            <x v="3"/>
            <x v="4"/>
            <x v="6"/>
          </reference>
        </references>
      </pivotArea>
    </format>
    <format dxfId="3155">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0"/>
            <x v="4"/>
          </reference>
        </references>
      </pivotArea>
    </format>
    <format dxfId="3154">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0"/>
            <x v="3"/>
            <x v="4"/>
          </reference>
        </references>
      </pivotArea>
    </format>
    <format dxfId="3153">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0"/>
            <x v="3"/>
            <x v="4"/>
          </reference>
        </references>
      </pivotArea>
    </format>
    <format dxfId="315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2">
            <x v="0"/>
            <x v="4"/>
          </reference>
        </references>
      </pivotArea>
    </format>
    <format dxfId="3151">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2">
            <x v="0"/>
            <x v="2"/>
          </reference>
        </references>
      </pivotArea>
    </format>
    <format dxfId="3150">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2">
            <x v="0"/>
            <x v="1"/>
          </reference>
        </references>
      </pivotArea>
    </format>
    <format dxfId="3149">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4">
            <x v="0"/>
            <x v="1"/>
            <x v="3"/>
            <x v="4"/>
          </reference>
        </references>
      </pivotArea>
    </format>
    <format dxfId="3148">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4">
            <x v="0"/>
            <x v="1"/>
            <x v="3"/>
            <x v="4"/>
          </reference>
        </references>
      </pivotArea>
    </format>
    <format dxfId="3147">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3">
            <x v="0"/>
            <x v="4"/>
            <x v="5"/>
          </reference>
        </references>
      </pivotArea>
    </format>
    <format dxfId="3146">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3">
            <x v="0"/>
            <x v="4"/>
            <x v="6"/>
          </reference>
        </references>
      </pivotArea>
    </format>
    <format dxfId="3145">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3">
            <x v="0"/>
            <x v="4"/>
            <x v="5"/>
          </reference>
        </references>
      </pivotArea>
    </format>
    <format dxfId="3144">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2">
            <x v="0"/>
            <x v="4"/>
          </reference>
        </references>
      </pivotArea>
    </format>
    <format dxfId="3143">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4">
            <x v="0"/>
            <x v="4"/>
            <x v="6"/>
            <x v="8"/>
          </reference>
        </references>
      </pivotArea>
    </format>
    <format dxfId="3142">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2">
            <x v="2"/>
            <x v="11"/>
          </reference>
        </references>
      </pivotArea>
    </format>
    <format dxfId="3141">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2">
            <x v="7"/>
            <x v="12"/>
          </reference>
        </references>
      </pivotArea>
    </format>
    <format dxfId="3140">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2">
            <x v="13"/>
            <x v="14"/>
          </reference>
        </references>
      </pivotArea>
    </format>
    <format dxfId="3139">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2">
            <x v="11"/>
            <x v="15"/>
          </reference>
        </references>
      </pivotArea>
    </format>
    <format dxfId="3138">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4">
            <x v="0"/>
            <x v="1"/>
            <x v="2"/>
            <x v="4"/>
          </reference>
        </references>
      </pivotArea>
    </format>
    <format dxfId="3137">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2">
            <x v="0"/>
            <x v="2"/>
          </reference>
        </references>
      </pivotArea>
    </format>
    <format dxfId="3136">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3">
            <x v="0"/>
            <x v="2"/>
            <x v="4"/>
          </reference>
        </references>
      </pivotArea>
    </format>
    <format dxfId="3135">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2">
            <x v="0"/>
            <x v="1"/>
          </reference>
        </references>
      </pivotArea>
    </format>
    <format dxfId="3134">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3">
            <x v="0"/>
            <x v="1"/>
            <x v="4"/>
          </reference>
        </references>
      </pivotArea>
    </format>
    <format dxfId="3133">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2">
            <x v="0"/>
            <x v="4"/>
          </reference>
        </references>
      </pivotArea>
    </format>
    <format dxfId="3132">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x v="0"/>
          </reference>
        </references>
      </pivotArea>
    </format>
    <format dxfId="3131">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2">
            <x v="0"/>
            <x v="4"/>
          </reference>
        </references>
      </pivotArea>
    </format>
    <format dxfId="3130">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x v="0"/>
          </reference>
        </references>
      </pivotArea>
    </format>
    <format dxfId="3129">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2">
            <x v="0"/>
            <x v="4"/>
          </reference>
        </references>
      </pivotArea>
    </format>
    <format dxfId="3128">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x v="0"/>
          </reference>
        </references>
      </pivotArea>
    </format>
    <format dxfId="3127">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2">
            <x v="2"/>
            <x v="4"/>
          </reference>
        </references>
      </pivotArea>
    </format>
    <format dxfId="3126">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x v="2"/>
          </reference>
        </references>
      </pivotArea>
    </format>
    <format dxfId="3125">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3">
            <x v="0"/>
            <x v="2"/>
            <x v="4"/>
          </reference>
        </references>
      </pivotArea>
    </format>
    <format dxfId="3124">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2">
            <x v="0"/>
            <x v="2"/>
          </reference>
        </references>
      </pivotArea>
    </format>
    <format dxfId="312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312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312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312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311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311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311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311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311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311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311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311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311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311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310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310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310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310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310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310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310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310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3101">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310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309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309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309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309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309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309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309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309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309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309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308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308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308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308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308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308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308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308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308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308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307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307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307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307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3075">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307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3073">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3072">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3071">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3070">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3069">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306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3067">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306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3065">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3064">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3063">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306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3061">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306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3059">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3058">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3057">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3056">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3055">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3054">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3053">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305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3051">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305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3049">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304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3047">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304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3045">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304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3043">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3042">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3041">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3040">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3039">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3038">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3037">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3036">
      <pivotArea dataOnly="0" labelOnly="1" outline="0" fieldPosition="0">
        <references count="1">
          <reference field="4294967294" count="1">
            <x v="0"/>
          </reference>
        </references>
      </pivotArea>
    </format>
    <format dxfId="3035">
      <pivotArea type="all" dataOnly="0" outline="0" fieldPosition="0"/>
    </format>
    <format dxfId="3034">
      <pivotArea outline="0" collapsedLevelsAreSubtotals="1" fieldPosition="0"/>
    </format>
    <format dxfId="3033">
      <pivotArea field="4" type="button" dataOnly="0" labelOnly="1" outline="0" axis="axisRow" fieldPosition="0"/>
    </format>
    <format dxfId="3032">
      <pivotArea dataOnly="0" labelOnly="1" fieldPosition="0">
        <references count="1">
          <reference field="4" count="0"/>
        </references>
      </pivotArea>
    </format>
    <format dxfId="3031">
      <pivotArea dataOnly="0" labelOnly="1" grandRow="1" outline="0" fieldPosition="0"/>
    </format>
    <format dxfId="3030">
      <pivotArea dataOnly="0" labelOnly="1" fieldPosition="0">
        <references count="2">
          <reference field="0" count="0"/>
          <reference field="4" count="0" selected="0"/>
        </references>
      </pivotArea>
    </format>
    <format dxfId="3029">
      <pivotArea dataOnly="0" labelOnly="1" fieldPosition="0">
        <references count="3">
          <reference field="0" count="1" selected="0">
            <x v="0"/>
          </reference>
          <reference field="1" count="1">
            <x v="0"/>
          </reference>
          <reference field="4" count="0" selected="0"/>
        </references>
      </pivotArea>
    </format>
    <format dxfId="3028">
      <pivotArea dataOnly="0" labelOnly="1" fieldPosition="0">
        <references count="3">
          <reference field="0" count="1" selected="0">
            <x v="1"/>
          </reference>
          <reference field="1" count="2">
            <x v="1"/>
            <x v="2"/>
          </reference>
          <reference field="4" count="0" selected="0"/>
        </references>
      </pivotArea>
    </format>
    <format dxfId="3027">
      <pivotArea dataOnly="0" labelOnly="1" fieldPosition="0">
        <references count="4">
          <reference field="0" count="1" selected="0">
            <x v="0"/>
          </reference>
          <reference field="1" count="1" selected="0">
            <x v="0"/>
          </reference>
          <reference field="2" count="1">
            <x v="0"/>
          </reference>
          <reference field="4" count="0" selected="0"/>
        </references>
      </pivotArea>
    </format>
    <format dxfId="3026">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3025">
      <pivotArea dataOnly="0" labelOnly="1" fieldPosition="0">
        <references count="4">
          <reference field="0" count="1" selected="0">
            <x v="1"/>
          </reference>
          <reference field="1" count="1" selected="0">
            <x v="2"/>
          </reference>
          <reference field="2" count="1">
            <x v="3"/>
          </reference>
          <reference field="4" count="0" selected="0"/>
        </references>
      </pivotArea>
    </format>
    <format dxfId="3024">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3023">
      <pivotArea dataOnly="0" labelOnly="1" fieldPosition="0">
        <references count="5">
          <reference field="0" count="1" selected="0">
            <x v="1"/>
          </reference>
          <reference field="1" count="1" selected="0">
            <x v="1"/>
          </reference>
          <reference field="2" count="1" selected="0">
            <x v="1"/>
          </reference>
          <reference field="3" count="3">
            <x v="1"/>
            <x v="2"/>
            <x v="3"/>
          </reference>
          <reference field="4" count="0" selected="0"/>
        </references>
      </pivotArea>
    </format>
    <format dxfId="3022">
      <pivotArea dataOnly="0" labelOnly="1" fieldPosition="0">
        <references count="5">
          <reference field="0" count="1" selected="0">
            <x v="1"/>
          </reference>
          <reference field="1" count="1" selected="0">
            <x v="1"/>
          </reference>
          <reference field="2" count="1" selected="0">
            <x v="2"/>
          </reference>
          <reference field="3" count="3">
            <x v="4"/>
            <x v="5"/>
            <x v="6"/>
          </reference>
          <reference field="4" count="0" selected="0"/>
        </references>
      </pivotArea>
    </format>
    <format dxfId="3021">
      <pivotArea dataOnly="0" labelOnly="1" fieldPosition="0">
        <references count="5">
          <reference field="0" count="1" selected="0">
            <x v="1"/>
          </reference>
          <reference field="1" count="1" selected="0">
            <x v="2"/>
          </reference>
          <reference field="2" count="1" selected="0">
            <x v="3"/>
          </reference>
          <reference field="3" count="1">
            <x v="7"/>
          </reference>
          <reference field="4" count="0" selected="0"/>
        </references>
      </pivotArea>
    </format>
    <format dxfId="3020">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3019">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3018">
      <pivotArea dataOnly="0" labelOnly="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3">
            <x v="0"/>
            <x v="1"/>
            <x v="3"/>
          </reference>
        </references>
      </pivotArea>
    </format>
    <format dxfId="3017">
      <pivotArea dataOnly="0" labelOnly="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3016">
      <pivotArea dataOnly="0" labelOnly="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3015">
      <pivotArea dataOnly="0" labelOnly="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3014">
      <pivotArea dataOnly="0" labelOnly="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3013">
      <pivotArea dataOnly="0" labelOnly="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3012">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3011">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3010">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3009">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3008">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2">
            <x v="2"/>
            <x v="3"/>
          </reference>
        </references>
      </pivotArea>
    </format>
    <format dxfId="3007">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3006">
      <pivotArea dataOnly="0" labelOnly="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3005">
      <pivotArea dataOnly="0" labelOnly="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3004">
      <pivotArea dataOnly="0" labelOnly="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3003">
      <pivotArea dataOnly="0" labelOnly="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3002">
      <pivotArea dataOnly="0" labelOnly="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3001">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3000">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2999">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2998">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2997">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2996">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2995">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2994">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2993">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2992">
      <pivotArea dataOnly="0" labelOnly="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2991">
      <pivotArea dataOnly="0" labelOnly="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2990">
      <pivotArea dataOnly="0" labelOnly="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2">
            <x v="9"/>
            <x v="10"/>
          </reference>
        </references>
      </pivotArea>
    </format>
    <format dxfId="2989">
      <pivotArea dataOnly="0" labelOnly="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2988">
      <pivotArea dataOnly="0" labelOnly="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2">
            <x v="12"/>
            <x v="13"/>
          </reference>
        </references>
      </pivotArea>
    </format>
    <format dxfId="2987">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2986">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2985">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2984">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2983">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2982">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2981">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2980">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2979">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5">
            <x v="13"/>
            <x v="14"/>
            <x v="15"/>
            <x v="16"/>
            <x v="17"/>
          </reference>
        </references>
      </pivotArea>
    </format>
    <format dxfId="2978">
      <pivotArea dataOnly="0" labelOnly="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4">
            <x v="19"/>
            <x v="20"/>
            <x v="21"/>
            <x v="22"/>
          </reference>
        </references>
      </pivotArea>
    </format>
    <format dxfId="2977">
      <pivotArea dataOnly="0" labelOnly="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3">
            <x v="23"/>
            <x v="24"/>
            <x v="25"/>
          </reference>
        </references>
      </pivotArea>
    </format>
    <format dxfId="2976">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2">
            <x v="26"/>
            <x v="27"/>
          </reference>
        </references>
      </pivotArea>
    </format>
    <format dxfId="2975">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2974">
      <pivotArea dataOnly="0" labelOnly="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6">
            <x v="29"/>
            <x v="30"/>
            <x v="31"/>
            <x v="32"/>
            <x v="33"/>
            <x v="34"/>
          </reference>
        </references>
      </pivotArea>
    </format>
    <format dxfId="2973">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2">
            <x v="35"/>
            <x v="36"/>
          </reference>
        </references>
      </pivotArea>
    </format>
    <format dxfId="2972">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297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2"/>
            <x v="3"/>
            <x v="4"/>
          </reference>
        </references>
      </pivotArea>
    </format>
    <format dxfId="297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2"/>
            <x v="3"/>
            <x v="4"/>
            <x v="6"/>
          </reference>
        </references>
      </pivotArea>
    </format>
    <format dxfId="296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0"/>
            <x v="4"/>
          </reference>
        </references>
      </pivotArea>
    </format>
    <format dxfId="296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0"/>
            <x v="3"/>
            <x v="4"/>
          </reference>
        </references>
      </pivotArea>
    </format>
    <format dxfId="2967">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0"/>
            <x v="3"/>
            <x v="4"/>
          </reference>
        </references>
      </pivotArea>
    </format>
    <format dxfId="2966">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2">
            <x v="0"/>
            <x v="4"/>
          </reference>
        </references>
      </pivotArea>
    </format>
    <format dxfId="2965">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2">
            <x v="0"/>
            <x v="2"/>
          </reference>
        </references>
      </pivotArea>
    </format>
    <format dxfId="2964">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2">
            <x v="0"/>
            <x v="1"/>
          </reference>
        </references>
      </pivotArea>
    </format>
    <format dxfId="2963">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4">
            <x v="0"/>
            <x v="1"/>
            <x v="3"/>
            <x v="4"/>
          </reference>
        </references>
      </pivotArea>
    </format>
    <format dxfId="2962">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4">
            <x v="0"/>
            <x v="1"/>
            <x v="3"/>
            <x v="4"/>
          </reference>
        </references>
      </pivotArea>
    </format>
    <format dxfId="2961">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3">
            <x v="0"/>
            <x v="4"/>
            <x v="5"/>
          </reference>
        </references>
      </pivotArea>
    </format>
    <format dxfId="2960">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3">
            <x v="0"/>
            <x v="4"/>
            <x v="6"/>
          </reference>
        </references>
      </pivotArea>
    </format>
    <format dxfId="2959">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3">
            <x v="0"/>
            <x v="4"/>
            <x v="5"/>
          </reference>
        </references>
      </pivotArea>
    </format>
    <format dxfId="2958">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2">
            <x v="0"/>
            <x v="4"/>
          </reference>
        </references>
      </pivotArea>
    </format>
    <format dxfId="2957">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4">
            <x v="0"/>
            <x v="4"/>
            <x v="6"/>
            <x v="8"/>
          </reference>
        </references>
      </pivotArea>
    </format>
    <format dxfId="2956">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2">
            <x v="2"/>
            <x v="11"/>
          </reference>
        </references>
      </pivotArea>
    </format>
    <format dxfId="2955">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2">
            <x v="7"/>
            <x v="12"/>
          </reference>
        </references>
      </pivotArea>
    </format>
    <format dxfId="2954">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2">
            <x v="13"/>
            <x v="14"/>
          </reference>
        </references>
      </pivotArea>
    </format>
    <format dxfId="2953">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2">
            <x v="11"/>
            <x v="15"/>
          </reference>
        </references>
      </pivotArea>
    </format>
    <format dxfId="2952">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4">
            <x v="0"/>
            <x v="1"/>
            <x v="2"/>
            <x v="4"/>
          </reference>
        </references>
      </pivotArea>
    </format>
    <format dxfId="2951">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2">
            <x v="0"/>
            <x v="2"/>
          </reference>
        </references>
      </pivotArea>
    </format>
    <format dxfId="2950">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3">
            <x v="0"/>
            <x v="2"/>
            <x v="4"/>
          </reference>
        </references>
      </pivotArea>
    </format>
    <format dxfId="2949">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2">
            <x v="0"/>
            <x v="1"/>
          </reference>
        </references>
      </pivotArea>
    </format>
    <format dxfId="2948">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3">
            <x v="0"/>
            <x v="1"/>
            <x v="4"/>
          </reference>
        </references>
      </pivotArea>
    </format>
    <format dxfId="2947">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2">
            <x v="0"/>
            <x v="4"/>
          </reference>
        </references>
      </pivotArea>
    </format>
    <format dxfId="2946">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x v="0"/>
          </reference>
        </references>
      </pivotArea>
    </format>
    <format dxfId="2945">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2">
            <x v="0"/>
            <x v="4"/>
          </reference>
        </references>
      </pivotArea>
    </format>
    <format dxfId="2944">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x v="0"/>
          </reference>
        </references>
      </pivotArea>
    </format>
    <format dxfId="2943">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2">
            <x v="0"/>
            <x v="4"/>
          </reference>
        </references>
      </pivotArea>
    </format>
    <format dxfId="2942">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x v="0"/>
          </reference>
        </references>
      </pivotArea>
    </format>
    <format dxfId="2941">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2">
            <x v="2"/>
            <x v="4"/>
          </reference>
        </references>
      </pivotArea>
    </format>
    <format dxfId="2940">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x v="2"/>
          </reference>
        </references>
      </pivotArea>
    </format>
    <format dxfId="2939">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3">
            <x v="0"/>
            <x v="2"/>
            <x v="4"/>
          </reference>
        </references>
      </pivotArea>
    </format>
    <format dxfId="2938">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2">
            <x v="0"/>
            <x v="2"/>
          </reference>
        </references>
      </pivotArea>
    </format>
    <format dxfId="293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293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293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293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293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293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293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293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292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292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292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292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292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292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292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292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292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292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291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291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291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2916">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2915">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291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291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291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291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291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290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290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290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290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290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290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290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290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290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290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289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289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289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289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289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289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289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289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289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289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2889">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288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2887">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288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2885">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288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2883">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2882">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2881">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288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2879">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287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2877">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287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2875">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2874">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2873">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287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2871">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2870">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2869">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2868">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2867">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2866">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2865">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286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2863">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286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2861">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286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2859">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285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2857">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2856">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2855">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2854">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2853">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2852">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2851">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2850">
      <pivotArea dataOnly="0" labelOnly="1" outline="0" fieldPosition="0">
        <references count="1">
          <reference field="4294967294" count="1">
            <x v="0"/>
          </reference>
        </references>
      </pivotArea>
    </format>
    <format dxfId="284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284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284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284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284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28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284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284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284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284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283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283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283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283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283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283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283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283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283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283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282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2828">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2827">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282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282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282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282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282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282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282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281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281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281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281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281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281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281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281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281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281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280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280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280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280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280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280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280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280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2801">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2800">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2799">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2798">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279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2796">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279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2794">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2793">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2792">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2791">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2790">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278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2788">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2787">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2786">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2785">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2784">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2783">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2782">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2781">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2780">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2779">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2778">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277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2776">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277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2774">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2773">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2772">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2771">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2770">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2769">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2768">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2767">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276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2765">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2764">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2763">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276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276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276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275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275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275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275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275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275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275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275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275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2750">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274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2748">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274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2746">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274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2744">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274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2742">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274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2740">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273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273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273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273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273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273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273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273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273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273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272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272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272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272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272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2724">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272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2722">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272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2720">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271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2718">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271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2716">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271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2714">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2713">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2712">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2711">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2710">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2709">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2708">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270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2706">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2705">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2704">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2703">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2702">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2701">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2700">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269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2698">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2697">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2696">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2695">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2694">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2693">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2692">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2691">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2690">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2689">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2688">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268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2686">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268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2684">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2683">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2682">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2681">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2680">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2679">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2678">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2677">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2676">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267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267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267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267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267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267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266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266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266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266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266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266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266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266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266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266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265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265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265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265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265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265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265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265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265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265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264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264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264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264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264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264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2643">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264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2641">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264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2639">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263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2637">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263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263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263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2633">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2632">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2631">
      <pivotArea collapsedLevelsAreSubtotals="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2630">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262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262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262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262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262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262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262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262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262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262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261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261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261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261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261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261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261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261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261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261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260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260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260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260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260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260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260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260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260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260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259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259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259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259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259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259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259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259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259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259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2589">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258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2587">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258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2585">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258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2583">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258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2581">
      <pivotArea collapsedLevelsAreSubtotals="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258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2579">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257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257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257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257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257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2573">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2572">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2571">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2570">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2569">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256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2567">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256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2565">
      <pivotArea collapsedLevelsAreSubtotals="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256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2563">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256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2561">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256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255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255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2557">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255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2555">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2554">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2553">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255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2551">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255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2549">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254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2547">
      <pivotArea collapsedLevelsAreSubtotals="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254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2545">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2544">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2543">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254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2541">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2540">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2539">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2538">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2537">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2536">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2535">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2534">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2533">
      <pivotArea collapsedLevelsAreSubtotals="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253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2531">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253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2529">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252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252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252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252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252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2523">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252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2521">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252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2519">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2518">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2517">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251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2515">
      <pivotArea collapsedLevelsAreSubtotals="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251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2513">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2512">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2511">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2510">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2509">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2508">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2507">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2506">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2505">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2504">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2503">
      <pivotArea collapsedLevelsAreSubtotals="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2502">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2501">
      <pivotArea field="4" type="button" dataOnly="0" labelOnly="1" outline="0" axis="axisRow" fieldPosition="0"/>
    </format>
    <format dxfId="2500">
      <pivotArea dataOnly="0" labelOnly="1" outline="0" fieldPosition="0">
        <references count="1">
          <reference field="4294967294" count="1">
            <x v="0"/>
          </reference>
        </references>
      </pivotArea>
    </format>
    <format dxfId="2499">
      <pivotArea field="4" type="button" dataOnly="0" labelOnly="1" outline="0" axis="axisRow" fieldPosition="0"/>
    </format>
    <format dxfId="2498">
      <pivotArea dataOnly="0" labelOnly="1" outline="0" fieldPosition="0">
        <references count="1">
          <reference field="4294967294" count="1">
            <x v="0"/>
          </reference>
        </references>
      </pivotArea>
    </format>
    <format dxfId="2497">
      <pivotArea type="all" dataOnly="0" outline="0" fieldPosition="0"/>
    </format>
    <format dxfId="2496">
      <pivotArea outline="0" collapsedLevelsAreSubtotals="1" fieldPosition="0"/>
    </format>
    <format dxfId="2495">
      <pivotArea field="4" type="button" dataOnly="0" labelOnly="1" outline="0" axis="axisRow" fieldPosition="0"/>
    </format>
    <format dxfId="2494">
      <pivotArea dataOnly="0" labelOnly="1" fieldPosition="0">
        <references count="1">
          <reference field="4" count="0"/>
        </references>
      </pivotArea>
    </format>
    <format dxfId="2493">
      <pivotArea dataOnly="0" labelOnly="1" grandRow="1" outline="0" fieldPosition="0"/>
    </format>
    <format dxfId="2492">
      <pivotArea dataOnly="0" labelOnly="1" fieldPosition="0">
        <references count="2">
          <reference field="0" count="0"/>
          <reference field="4" count="0" selected="0"/>
        </references>
      </pivotArea>
    </format>
    <format dxfId="2491">
      <pivotArea dataOnly="0" labelOnly="1" fieldPosition="0">
        <references count="3">
          <reference field="0" count="1" selected="0">
            <x v="0"/>
          </reference>
          <reference field="1" count="1">
            <x v="0"/>
          </reference>
          <reference field="4" count="0" selected="0"/>
        </references>
      </pivotArea>
    </format>
    <format dxfId="2490">
      <pivotArea dataOnly="0" labelOnly="1" fieldPosition="0">
        <references count="3">
          <reference field="0" count="1" selected="0">
            <x v="1"/>
          </reference>
          <reference field="1" count="2">
            <x v="1"/>
            <x v="2"/>
          </reference>
          <reference field="4" count="0" selected="0"/>
        </references>
      </pivotArea>
    </format>
    <format dxfId="2489">
      <pivotArea dataOnly="0" labelOnly="1" fieldPosition="0">
        <references count="4">
          <reference field="0" count="1" selected="0">
            <x v="0"/>
          </reference>
          <reference field="1" count="1" selected="0">
            <x v="0"/>
          </reference>
          <reference field="2" count="1">
            <x v="0"/>
          </reference>
          <reference field="4" count="0" selected="0"/>
        </references>
      </pivotArea>
    </format>
    <format dxfId="2488">
      <pivotArea dataOnly="0" labelOnly="1" fieldPosition="0">
        <references count="4">
          <reference field="0" count="1" selected="0">
            <x v="1"/>
          </reference>
          <reference field="1" count="1" selected="0">
            <x v="1"/>
          </reference>
          <reference field="2" count="2">
            <x v="1"/>
            <x v="2"/>
          </reference>
          <reference field="4" count="0" selected="0"/>
        </references>
      </pivotArea>
    </format>
    <format dxfId="2487">
      <pivotArea dataOnly="0" labelOnly="1" fieldPosition="0">
        <references count="4">
          <reference field="0" count="1" selected="0">
            <x v="1"/>
          </reference>
          <reference field="1" count="1" selected="0">
            <x v="2"/>
          </reference>
          <reference field="2" count="1">
            <x v="3"/>
          </reference>
          <reference field="4" count="0" selected="0"/>
        </references>
      </pivotArea>
    </format>
    <format dxfId="2486">
      <pivotArea dataOnly="0" labelOnly="1" fieldPosition="0">
        <references count="5">
          <reference field="0" count="1" selected="0">
            <x v="0"/>
          </reference>
          <reference field="1" count="1" selected="0">
            <x v="0"/>
          </reference>
          <reference field="2" count="1" selected="0">
            <x v="0"/>
          </reference>
          <reference field="3" count="1">
            <x v="0"/>
          </reference>
          <reference field="4" count="0" selected="0"/>
        </references>
      </pivotArea>
    </format>
    <format dxfId="2485">
      <pivotArea dataOnly="0" labelOnly="1" fieldPosition="0">
        <references count="5">
          <reference field="0" count="1" selected="0">
            <x v="1"/>
          </reference>
          <reference field="1" count="1" selected="0">
            <x v="1"/>
          </reference>
          <reference field="2" count="1" selected="0">
            <x v="1"/>
          </reference>
          <reference field="3" count="3">
            <x v="1"/>
            <x v="2"/>
            <x v="3"/>
          </reference>
          <reference field="4" count="0" selected="0"/>
        </references>
      </pivotArea>
    </format>
    <format dxfId="2484">
      <pivotArea dataOnly="0" labelOnly="1" fieldPosition="0">
        <references count="5">
          <reference field="0" count="1" selected="0">
            <x v="1"/>
          </reference>
          <reference field="1" count="1" selected="0">
            <x v="1"/>
          </reference>
          <reference field="2" count="1" selected="0">
            <x v="2"/>
          </reference>
          <reference field="3" count="3">
            <x v="4"/>
            <x v="5"/>
            <x v="6"/>
          </reference>
          <reference field="4" count="0" selected="0"/>
        </references>
      </pivotArea>
    </format>
    <format dxfId="2483">
      <pivotArea dataOnly="0" labelOnly="1" fieldPosition="0">
        <references count="5">
          <reference field="0" count="1" selected="0">
            <x v="1"/>
          </reference>
          <reference field="1" count="1" selected="0">
            <x v="2"/>
          </reference>
          <reference field="2" count="1" selected="0">
            <x v="3"/>
          </reference>
          <reference field="3" count="1">
            <x v="7"/>
          </reference>
          <reference field="4" count="0" selected="0"/>
        </references>
      </pivotArea>
    </format>
    <format dxfId="2482">
      <pivotArea dataOnly="0" labelOnly="1" fieldPosition="0">
        <references count="6">
          <reference field="0" count="1" selected="0">
            <x v="0"/>
          </reference>
          <reference field="1" count="1" selected="0">
            <x v="0"/>
          </reference>
          <reference field="2" count="1" selected="0">
            <x v="0"/>
          </reference>
          <reference field="3" count="1" selected="0">
            <x v="0"/>
          </reference>
          <reference field="4" count="0" selected="0"/>
          <reference field="5" count="2">
            <x v="0"/>
            <x v="1"/>
          </reference>
        </references>
      </pivotArea>
    </format>
    <format dxfId="2481">
      <pivotArea dataOnly="0" labelOnly="1" fieldPosition="0">
        <references count="6">
          <reference field="0" count="1" selected="0">
            <x v="1"/>
          </reference>
          <reference field="1" count="1" selected="0">
            <x v="1"/>
          </reference>
          <reference field="2" count="1" selected="0">
            <x v="1"/>
          </reference>
          <reference field="3" count="1" selected="0">
            <x v="1"/>
          </reference>
          <reference field="4" count="0" selected="0"/>
          <reference field="5" count="1">
            <x v="2"/>
          </reference>
        </references>
      </pivotArea>
    </format>
    <format dxfId="2480">
      <pivotArea dataOnly="0" labelOnly="1" fieldPosition="0">
        <references count="6">
          <reference field="0" count="1" selected="0">
            <x v="1"/>
          </reference>
          <reference field="1" count="1" selected="0">
            <x v="1"/>
          </reference>
          <reference field="2" count="1" selected="0">
            <x v="1"/>
          </reference>
          <reference field="3" count="1" selected="0">
            <x v="2"/>
          </reference>
          <reference field="4" count="0" selected="0"/>
          <reference field="5" count="3">
            <x v="0"/>
            <x v="1"/>
            <x v="3"/>
          </reference>
        </references>
      </pivotArea>
    </format>
    <format dxfId="2479">
      <pivotArea dataOnly="0" labelOnly="1" fieldPosition="0">
        <references count="6">
          <reference field="0" count="1" selected="0">
            <x v="1"/>
          </reference>
          <reference field="1" count="1" selected="0">
            <x v="1"/>
          </reference>
          <reference field="2" count="1" selected="0">
            <x v="1"/>
          </reference>
          <reference field="3" count="1" selected="0">
            <x v="3"/>
          </reference>
          <reference field="4" count="0" selected="0"/>
          <reference field="5" count="1">
            <x v="3"/>
          </reference>
        </references>
      </pivotArea>
    </format>
    <format dxfId="2478">
      <pivotArea dataOnly="0" labelOnly="1" fieldPosition="0">
        <references count="6">
          <reference field="0" count="1" selected="0">
            <x v="1"/>
          </reference>
          <reference field="1" count="1" selected="0">
            <x v="1"/>
          </reference>
          <reference field="2" count="1" selected="0">
            <x v="2"/>
          </reference>
          <reference field="3" count="1" selected="0">
            <x v="4"/>
          </reference>
          <reference field="4" count="0" selected="0"/>
          <reference field="5" count="1">
            <x v="2"/>
          </reference>
        </references>
      </pivotArea>
    </format>
    <format dxfId="2477">
      <pivotArea dataOnly="0" labelOnly="1" fieldPosition="0">
        <references count="6">
          <reference field="0" count="1" selected="0">
            <x v="1"/>
          </reference>
          <reference field="1" count="1" selected="0">
            <x v="1"/>
          </reference>
          <reference field="2" count="1" selected="0">
            <x v="2"/>
          </reference>
          <reference field="3" count="1" selected="0">
            <x v="5"/>
          </reference>
          <reference field="4" count="0" selected="0"/>
          <reference field="5" count="1">
            <x v="2"/>
          </reference>
        </references>
      </pivotArea>
    </format>
    <format dxfId="2476">
      <pivotArea dataOnly="0" labelOnly="1" fieldPosition="0">
        <references count="6">
          <reference field="0" count="1" selected="0">
            <x v="1"/>
          </reference>
          <reference field="1" count="1" selected="0">
            <x v="1"/>
          </reference>
          <reference field="2" count="1" selected="0">
            <x v="2"/>
          </reference>
          <reference field="3" count="1" selected="0">
            <x v="6"/>
          </reference>
          <reference field="4" count="0" selected="0"/>
          <reference field="5" count="1">
            <x v="3"/>
          </reference>
        </references>
      </pivotArea>
    </format>
    <format dxfId="2475">
      <pivotArea dataOnly="0" labelOnly="1" fieldPosition="0">
        <references count="6">
          <reference field="0" count="1" selected="0">
            <x v="1"/>
          </reference>
          <reference field="1" count="1" selected="0">
            <x v="2"/>
          </reference>
          <reference field="2" count="1" selected="0">
            <x v="3"/>
          </reference>
          <reference field="3" count="1" selected="0">
            <x v="7"/>
          </reference>
          <reference field="4" count="0" selected="0"/>
          <reference field="5" count="1">
            <x v="2"/>
          </reference>
        </references>
      </pivotArea>
    </format>
    <format dxfId="2474">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2">
            <x v="0"/>
            <x v="1"/>
          </reference>
        </references>
      </pivotArea>
    </format>
    <format dxfId="2473">
      <pivotArea dataOnly="0" labelOnly="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2">
            <x v="2"/>
            <x v="3"/>
          </reference>
        </references>
      </pivotArea>
    </format>
    <format dxfId="2472">
      <pivotArea dataOnly="0" labelOnly="1" fieldPosition="0">
        <references count="7">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x v="4"/>
          </reference>
        </references>
      </pivotArea>
    </format>
    <format dxfId="2471">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x v="1"/>
          </reference>
        </references>
      </pivotArea>
    </format>
    <format dxfId="2470">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2">
            <x v="2"/>
            <x v="3"/>
          </reference>
        </references>
      </pivotArea>
    </format>
    <format dxfId="2469">
      <pivotArea dataOnly="0" labelOnly="1" fieldPosition="0">
        <references count="7">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x v="5"/>
          </reference>
        </references>
      </pivotArea>
    </format>
    <format dxfId="2468">
      <pivotArea dataOnly="0" labelOnly="1" fieldPosition="0">
        <references count="7">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x v="5"/>
          </reference>
        </references>
      </pivotArea>
    </format>
    <format dxfId="2467">
      <pivotArea dataOnly="0" labelOnly="1" fieldPosition="0">
        <references count="7">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x v="4"/>
          </reference>
        </references>
      </pivotArea>
    </format>
    <format dxfId="2466">
      <pivotArea dataOnly="0" labelOnly="1" fieldPosition="0">
        <references count="7">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x v="7"/>
          </reference>
        </references>
      </pivotArea>
    </format>
    <format dxfId="2465">
      <pivotArea dataOnly="0" labelOnly="1" fieldPosition="0">
        <references count="7">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x v="6"/>
          </reference>
        </references>
      </pivotArea>
    </format>
    <format dxfId="2464">
      <pivotArea dataOnly="0" labelOnly="1" fieldPosition="0">
        <references count="7">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x v="4"/>
          </reference>
        </references>
      </pivotArea>
    </format>
    <format dxfId="2463">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x v="0"/>
          </reference>
        </references>
      </pivotArea>
    </format>
    <format dxfId="2462">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x v="1"/>
          </reference>
        </references>
      </pivotArea>
    </format>
    <format dxfId="2461">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x v="2"/>
          </reference>
        </references>
      </pivotArea>
    </format>
    <format dxfId="2460">
      <pivotArea dataOnly="0" labelOnly="1" fieldPosition="0">
        <references count="8">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x v="3"/>
          </reference>
        </references>
      </pivotArea>
    </format>
    <format dxfId="2459">
      <pivotArea dataOnly="0" labelOnly="1" fieldPosition="0">
        <references count="8">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x v="4"/>
          </reference>
        </references>
      </pivotArea>
    </format>
    <format dxfId="2458">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x v="5"/>
          </reference>
        </references>
      </pivotArea>
    </format>
    <format dxfId="2457">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x v="5"/>
          </reference>
        </references>
      </pivotArea>
    </format>
    <format dxfId="2456">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x v="5"/>
          </reference>
        </references>
      </pivotArea>
    </format>
    <format dxfId="2455">
      <pivotArea dataOnly="0" labelOnly="1" fieldPosition="0">
        <references count="8">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x v="5"/>
          </reference>
        </references>
      </pivotArea>
    </format>
    <format dxfId="2454">
      <pivotArea dataOnly="0" labelOnly="1" fieldPosition="0">
        <references count="8">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x v="7"/>
          </reference>
        </references>
      </pivotArea>
    </format>
    <format dxfId="2453">
      <pivotArea dataOnly="0" labelOnly="1" fieldPosition="0">
        <references count="8">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x v="8"/>
          </reference>
        </references>
      </pivotArea>
    </format>
    <format dxfId="2452">
      <pivotArea dataOnly="0" labelOnly="1" fieldPosition="0">
        <references count="8">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2">
            <x v="9"/>
            <x v="10"/>
          </reference>
        </references>
      </pivotArea>
    </format>
    <format dxfId="2451">
      <pivotArea dataOnly="0" labelOnly="1" fieldPosition="0">
        <references count="8">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x v="11"/>
          </reference>
        </references>
      </pivotArea>
    </format>
    <format dxfId="2450">
      <pivotArea dataOnly="0" labelOnly="1" fieldPosition="0">
        <references count="8">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2">
            <x v="12"/>
            <x v="13"/>
          </reference>
        </references>
      </pivotArea>
    </format>
    <format dxfId="2449">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2">
            <x v="0"/>
            <x v="1"/>
          </reference>
        </references>
      </pivotArea>
    </format>
    <format dxfId="2448">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2447">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2">
            <x v="4"/>
            <x v="5"/>
          </reference>
        </references>
      </pivotArea>
    </format>
    <format dxfId="2446">
      <pivotArea dataOnly="0" labelOnly="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x v="6"/>
          </reference>
        </references>
      </pivotArea>
    </format>
    <format dxfId="2445">
      <pivotArea dataOnly="0" labelOnly="1" fieldPosition="0">
        <references count="9">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x v="8"/>
          </reference>
        </references>
      </pivotArea>
    </format>
    <format dxfId="2444">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2443">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x v="10"/>
          </reference>
        </references>
      </pivotArea>
    </format>
    <format dxfId="2442">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x v="11"/>
          </reference>
        </references>
      </pivotArea>
    </format>
    <format dxfId="2441">
      <pivotArea dataOnly="0" labelOnly="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5">
            <x v="13"/>
            <x v="14"/>
            <x v="15"/>
            <x v="16"/>
            <x v="17"/>
          </reference>
        </references>
      </pivotArea>
    </format>
    <format dxfId="2440">
      <pivotArea dataOnly="0" labelOnly="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4">
            <x v="19"/>
            <x v="20"/>
            <x v="21"/>
            <x v="22"/>
          </reference>
        </references>
      </pivotArea>
    </format>
    <format dxfId="2439">
      <pivotArea dataOnly="0" labelOnly="1" fieldPosition="0">
        <references count="9">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3">
            <x v="23"/>
            <x v="24"/>
            <x v="25"/>
          </reference>
        </references>
      </pivotArea>
    </format>
    <format dxfId="2438">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2">
            <x v="26"/>
            <x v="27"/>
          </reference>
        </references>
      </pivotArea>
    </format>
    <format dxfId="2437">
      <pivotArea dataOnly="0" labelOnly="1" fieldPosition="0">
        <references count="9">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x v="28"/>
          </reference>
        </references>
      </pivotArea>
    </format>
    <format dxfId="2436">
      <pivotArea dataOnly="0" labelOnly="1" fieldPosition="0">
        <references count="9">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6">
            <x v="29"/>
            <x v="30"/>
            <x v="31"/>
            <x v="32"/>
            <x v="33"/>
            <x v="34"/>
          </reference>
        </references>
      </pivotArea>
    </format>
    <format dxfId="2435">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2">
            <x v="35"/>
            <x v="36"/>
          </reference>
        </references>
      </pivotArea>
    </format>
    <format dxfId="2434">
      <pivotArea dataOnly="0" labelOnly="1" fieldPosition="0">
        <references count="9">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x v="38"/>
          </reference>
        </references>
      </pivotArea>
    </format>
    <format dxfId="2433">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5">
            <x v="0"/>
            <x v="1"/>
            <x v="2"/>
            <x v="3"/>
            <x v="4"/>
          </reference>
        </references>
      </pivotArea>
    </format>
    <format dxfId="2432">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6">
            <x v="0"/>
            <x v="1"/>
            <x v="2"/>
            <x v="3"/>
            <x v="4"/>
            <x v="6"/>
          </reference>
        </references>
      </pivotArea>
    </format>
    <format dxfId="2431">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2">
            <x v="0"/>
            <x v="4"/>
          </reference>
        </references>
      </pivotArea>
    </format>
    <format dxfId="2430">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3">
            <x v="0"/>
            <x v="3"/>
            <x v="4"/>
          </reference>
        </references>
      </pivotArea>
    </format>
    <format dxfId="2429">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3">
            <x v="0"/>
            <x v="3"/>
            <x v="4"/>
          </reference>
        </references>
      </pivotArea>
    </format>
    <format dxfId="2428">
      <pivotArea dataOnly="0" labelOnly="1" fieldPosition="0">
        <references count="10">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2">
            <x v="0"/>
            <x v="4"/>
          </reference>
        </references>
      </pivotArea>
    </format>
    <format dxfId="2427">
      <pivotArea dataOnly="0" labelOnly="1" fieldPosition="0">
        <references count="10">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2">
            <x v="0"/>
            <x v="2"/>
          </reference>
        </references>
      </pivotArea>
    </format>
    <format dxfId="2426">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2">
            <x v="0"/>
            <x v="1"/>
          </reference>
        </references>
      </pivotArea>
    </format>
    <format dxfId="2425">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4">
            <x v="0"/>
            <x v="1"/>
            <x v="3"/>
            <x v="4"/>
          </reference>
        </references>
      </pivotArea>
    </format>
    <format dxfId="2424">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4">
            <x v="0"/>
            <x v="1"/>
            <x v="3"/>
            <x v="4"/>
          </reference>
        </references>
      </pivotArea>
    </format>
    <format dxfId="2423">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3">
            <x v="0"/>
            <x v="4"/>
            <x v="5"/>
          </reference>
        </references>
      </pivotArea>
    </format>
    <format dxfId="2422">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3">
            <x v="0"/>
            <x v="4"/>
            <x v="6"/>
          </reference>
        </references>
      </pivotArea>
    </format>
    <format dxfId="2421">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3">
            <x v="0"/>
            <x v="4"/>
            <x v="5"/>
          </reference>
        </references>
      </pivotArea>
    </format>
    <format dxfId="2420">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2">
            <x v="0"/>
            <x v="4"/>
          </reference>
        </references>
      </pivotArea>
    </format>
    <format dxfId="2419">
      <pivotArea dataOnly="0" labelOnly="1" fieldPosition="0">
        <references count="10">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4">
            <x v="0"/>
            <x v="4"/>
            <x v="6"/>
            <x v="8"/>
          </reference>
        </references>
      </pivotArea>
    </format>
    <format dxfId="2418">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2">
            <x v="2"/>
            <x v="11"/>
          </reference>
        </references>
      </pivotArea>
    </format>
    <format dxfId="2417">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2">
            <x v="7"/>
            <x v="12"/>
          </reference>
        </references>
      </pivotArea>
    </format>
    <format dxfId="2416">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2">
            <x v="13"/>
            <x v="14"/>
          </reference>
        </references>
      </pivotArea>
    </format>
    <format dxfId="2415">
      <pivotArea dataOnly="0" labelOnly="1" fieldPosition="0">
        <references count="10">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2">
            <x v="11"/>
            <x v="15"/>
          </reference>
        </references>
      </pivotArea>
    </format>
    <format dxfId="2414">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4">
            <x v="0"/>
            <x v="1"/>
            <x v="2"/>
            <x v="4"/>
          </reference>
        </references>
      </pivotArea>
    </format>
    <format dxfId="2413">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2">
            <x v="0"/>
            <x v="2"/>
          </reference>
        </references>
      </pivotArea>
    </format>
    <format dxfId="2412">
      <pivotArea dataOnly="0" labelOnly="1" fieldPosition="0">
        <references count="10">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3">
            <x v="0"/>
            <x v="2"/>
            <x v="4"/>
          </reference>
        </references>
      </pivotArea>
    </format>
    <format dxfId="2411">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2">
            <x v="0"/>
            <x v="1"/>
          </reference>
        </references>
      </pivotArea>
    </format>
    <format dxfId="2410">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3">
            <x v="0"/>
            <x v="1"/>
            <x v="4"/>
          </reference>
        </references>
      </pivotArea>
    </format>
    <format dxfId="2409">
      <pivotArea dataOnly="0" labelOnly="1" fieldPosition="0">
        <references count="10">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2">
            <x v="0"/>
            <x v="4"/>
          </reference>
        </references>
      </pivotArea>
    </format>
    <format dxfId="2408">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x v="0"/>
          </reference>
        </references>
      </pivotArea>
    </format>
    <format dxfId="2407">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2">
            <x v="0"/>
            <x v="4"/>
          </reference>
        </references>
      </pivotArea>
    </format>
    <format dxfId="2406">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x v="0"/>
          </reference>
        </references>
      </pivotArea>
    </format>
    <format dxfId="2405">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2">
            <x v="0"/>
            <x v="4"/>
          </reference>
        </references>
      </pivotArea>
    </format>
    <format dxfId="2404">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x v="0"/>
          </reference>
        </references>
      </pivotArea>
    </format>
    <format dxfId="2403">
      <pivotArea dataOnly="0" labelOnly="1" fieldPosition="0">
        <references count="10">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2">
            <x v="2"/>
            <x v="4"/>
          </reference>
        </references>
      </pivotArea>
    </format>
    <format dxfId="2402">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x v="2"/>
          </reference>
        </references>
      </pivotArea>
    </format>
    <format dxfId="2401">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3">
            <x v="0"/>
            <x v="2"/>
            <x v="4"/>
          </reference>
        </references>
      </pivotArea>
    </format>
    <format dxfId="2400">
      <pivotArea dataOnly="0" labelOnly="1" fieldPosition="0">
        <references count="10">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2">
            <x v="0"/>
            <x v="2"/>
          </reference>
        </references>
      </pivotArea>
    </format>
    <format dxfId="239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0"/>
          </reference>
          <reference field="10" count="2">
            <x v="1"/>
            <x v="2"/>
          </reference>
        </references>
      </pivotArea>
    </format>
    <format dxfId="239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4"/>
          </reference>
        </references>
      </pivotArea>
    </format>
    <format dxfId="239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2"/>
          </reference>
          <reference field="10" count="2">
            <x v="5"/>
            <x v="6"/>
          </reference>
        </references>
      </pivotArea>
    </format>
    <format dxfId="239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3"/>
          </reference>
          <reference field="10" count="1">
            <x v="7"/>
          </reference>
        </references>
      </pivotArea>
    </format>
    <format dxfId="239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4"/>
          </reference>
          <reference field="10" count="1">
            <x v="8"/>
          </reference>
        </references>
      </pivotArea>
    </format>
    <format dxfId="239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0"/>
          </reference>
          <reference field="10" count="2">
            <x v="1"/>
            <x v="2"/>
          </reference>
        </references>
      </pivotArea>
    </format>
    <format dxfId="239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3"/>
          </reference>
        </references>
      </pivotArea>
    </format>
    <format dxfId="239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2"/>
          </reference>
          <reference field="10" count="2">
            <x v="5"/>
            <x v="6"/>
          </reference>
        </references>
      </pivotArea>
    </format>
    <format dxfId="239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3"/>
          </reference>
          <reference field="10" count="1">
            <x v="7"/>
          </reference>
        </references>
      </pivotArea>
    </format>
    <format dxfId="239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6"/>
          </reference>
          <reference field="10" count="1">
            <x v="11"/>
          </reference>
        </references>
      </pivotArea>
    </format>
    <format dxfId="238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4"/>
          </reference>
          <reference field="10" count="1">
            <x v="12"/>
          </reference>
        </references>
      </pivotArea>
    </format>
    <format dxfId="2388">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0"/>
          </reference>
          <reference field="10" count="4">
            <x v="2"/>
            <x v="5"/>
            <x v="6"/>
            <x v="14"/>
          </reference>
        </references>
      </pivotArea>
    </format>
    <format dxfId="2387">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4"/>
          </reference>
          <reference field="10" count="1">
            <x v="16"/>
          </reference>
        </references>
      </pivotArea>
    </format>
    <format dxfId="2386">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0"/>
          </reference>
          <reference field="10" count="3">
            <x v="5"/>
            <x v="6"/>
            <x v="17"/>
          </reference>
        </references>
      </pivotArea>
    </format>
    <format dxfId="2385">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3"/>
          </reference>
          <reference field="10" count="1">
            <x v="7"/>
          </reference>
        </references>
      </pivotArea>
    </format>
    <format dxfId="2384">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4"/>
          </reference>
          <reference field="9" count="1" selected="0">
            <x v="4"/>
          </reference>
          <reference field="10" count="1">
            <x v="18"/>
          </reference>
        </references>
      </pivotArea>
    </format>
    <format dxfId="2383">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0"/>
          </reference>
          <reference field="10" count="3">
            <x v="5"/>
            <x v="6"/>
            <x v="17"/>
          </reference>
        </references>
      </pivotArea>
    </format>
    <format dxfId="2382">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3"/>
          </reference>
          <reference field="10" count="1">
            <x v="7"/>
          </reference>
        </references>
      </pivotArea>
    </format>
    <format dxfId="2381">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2"/>
          </reference>
          <reference field="7" count="1" selected="0">
            <x v="2"/>
          </reference>
          <reference field="8" count="1" selected="0">
            <x v="5"/>
          </reference>
          <reference field="9" count="1" selected="0">
            <x v="4"/>
          </reference>
          <reference field="10" count="1">
            <x v="19"/>
          </reference>
        </references>
      </pivotArea>
    </format>
    <format dxfId="2380">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0"/>
          </reference>
          <reference field="10" count="3">
            <x v="5"/>
            <x v="6"/>
            <x v="17"/>
          </reference>
        </references>
      </pivotArea>
    </format>
    <format dxfId="2379">
      <pivotArea dataOnly="0" labelOnly="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1"/>
          </reference>
          <reference field="6" count="1" selected="0">
            <x v="3"/>
          </reference>
          <reference field="7" count="1" selected="0">
            <x v="3"/>
          </reference>
          <reference field="8" count="1" selected="0">
            <x v="6"/>
          </reference>
          <reference field="9" count="1" selected="0">
            <x v="4"/>
          </reference>
          <reference field="10" count="1">
            <x v="20"/>
          </reference>
        </references>
      </pivotArea>
    </format>
    <format dxfId="2378">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0"/>
          </reference>
          <reference field="10" count="2">
            <x v="1"/>
            <x v="2"/>
          </reference>
        </references>
      </pivotArea>
    </format>
    <format dxfId="2377">
      <pivotArea dataOnly="0" labelOnly="1" fieldPosition="0">
        <references count="11">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2"/>
          </reference>
          <reference field="10" count="2">
            <x v="5"/>
            <x v="22"/>
          </reference>
        </references>
      </pivotArea>
    </format>
    <format dxfId="237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0"/>
          </reference>
          <reference field="10" count="3">
            <x v="2"/>
            <x v="5"/>
            <x v="6"/>
          </reference>
        </references>
      </pivotArea>
    </format>
    <format dxfId="237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selected="0">
            <x v="9"/>
          </reference>
          <reference field="9" count="1" selected="0">
            <x v="1"/>
          </reference>
          <reference field="10" count="2">
            <x v="24"/>
            <x v="25"/>
          </reference>
        </references>
      </pivotArea>
    </format>
    <format dxfId="237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0"/>
          </reference>
          <reference field="10" count="3">
            <x v="5"/>
            <x v="6"/>
            <x v="17"/>
          </reference>
        </references>
      </pivotArea>
    </format>
    <format dxfId="237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1"/>
          </reference>
          <reference field="10" count="1">
            <x v="4"/>
          </reference>
        </references>
      </pivotArea>
    </format>
    <format dxfId="237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3"/>
          </reference>
          <reference field="10" count="1">
            <x v="27"/>
          </reference>
        </references>
      </pivotArea>
    </format>
    <format dxfId="237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2"/>
          </reference>
          <reference field="7" count="1" selected="0">
            <x v="5"/>
          </reference>
          <reference field="8" count="1" selected="0">
            <x v="10"/>
          </reference>
          <reference field="9" count="1" selected="0">
            <x v="4"/>
          </reference>
          <reference field="10" count="1">
            <x v="28"/>
          </reference>
        </references>
      </pivotArea>
    </format>
    <format dxfId="237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0"/>
          </reference>
          <reference field="10" count="5">
            <x v="5"/>
            <x v="6"/>
            <x v="17"/>
            <x v="29"/>
            <x v="30"/>
          </reference>
        </references>
      </pivotArea>
    </format>
    <format dxfId="236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1"/>
          </reference>
          <reference field="10" count="1">
            <x v="4"/>
          </reference>
        </references>
      </pivotArea>
    </format>
    <format dxfId="236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3"/>
          </reference>
          <reference field="10" count="1">
            <x v="27"/>
          </reference>
        </references>
      </pivotArea>
    </format>
    <format dxfId="236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1"/>
          </reference>
          <reference field="6" count="1" selected="0">
            <x v="3"/>
          </reference>
          <reference field="7" count="1" selected="0">
            <x v="5"/>
          </reference>
          <reference field="8" count="1" selected="0">
            <x v="11"/>
          </reference>
          <reference field="9" count="1" selected="0">
            <x v="4"/>
          </reference>
          <reference field="10" count="1">
            <x v="33"/>
          </reference>
        </references>
      </pivotArea>
    </format>
    <format dxfId="236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0"/>
          </reference>
          <reference field="10" count="3">
            <x v="2"/>
            <x v="5"/>
            <x v="6"/>
          </reference>
        </references>
      </pivotArea>
    </format>
    <format dxfId="236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4"/>
          </reference>
          <reference field="10" count="1">
            <x v="35"/>
          </reference>
        </references>
      </pivotArea>
    </format>
    <format dxfId="236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3"/>
          </reference>
          <reference field="9" count="1" selected="0">
            <x v="5"/>
          </reference>
          <reference field="10" count="1">
            <x v="36"/>
          </reference>
        </references>
      </pivotArea>
    </format>
    <format dxfId="236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0"/>
          </reference>
          <reference field="10" count="2">
            <x v="5"/>
            <x v="6"/>
          </reference>
        </references>
      </pivotArea>
    </format>
    <format dxfId="236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6"/>
          </reference>
          <reference field="10" count="1">
            <x v="37"/>
          </reference>
        </references>
      </pivotArea>
    </format>
    <format dxfId="2361">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4"/>
          </reference>
          <reference field="9" count="1" selected="0">
            <x v="4"/>
          </reference>
          <reference field="10" count="2">
            <x v="38"/>
            <x v="39"/>
          </reference>
        </references>
      </pivotArea>
    </format>
    <format dxfId="2360">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0"/>
          </reference>
          <reference field="10" count="4">
            <x v="2"/>
            <x v="5"/>
            <x v="6"/>
            <x v="40"/>
          </reference>
        </references>
      </pivotArea>
    </format>
    <format dxfId="2359">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4"/>
          </reference>
          <reference field="10" count="1">
            <x v="43"/>
          </reference>
        </references>
      </pivotArea>
    </format>
    <format dxfId="2358">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5"/>
          </reference>
          <reference field="9" count="1" selected="0">
            <x v="5"/>
          </reference>
          <reference field="10" count="1">
            <x v="44"/>
          </reference>
        </references>
      </pivotArea>
    </format>
    <format dxfId="2357">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0"/>
          </reference>
          <reference field="10" count="4">
            <x v="2"/>
            <x v="5"/>
            <x v="6"/>
            <x v="40"/>
          </reference>
        </references>
      </pivotArea>
    </format>
    <format dxfId="2356">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6"/>
          </reference>
          <reference field="9" count="1" selected="0">
            <x v="4"/>
          </reference>
          <reference field="10" count="1">
            <x v="45"/>
          </reference>
        </references>
      </pivotArea>
    </format>
    <format dxfId="2355">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0"/>
          </reference>
          <reference field="10" count="4">
            <x v="2"/>
            <x v="5"/>
            <x v="6"/>
            <x v="46"/>
          </reference>
        </references>
      </pivotArea>
    </format>
    <format dxfId="2354">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8"/>
          </reference>
          <reference field="10" count="2">
            <x v="47"/>
            <x v="48"/>
          </reference>
        </references>
      </pivotArea>
    </format>
    <format dxfId="2353">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6"/>
          </reference>
          <reference field="10" count="1">
            <x v="37"/>
          </reference>
        </references>
      </pivotArea>
    </format>
    <format dxfId="2352">
      <pivotArea dataOnly="0" labelOnly="1" fieldPosition="0">
        <references count="11">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selected="0">
            <x v="17"/>
          </reference>
          <reference field="9" count="1" selected="0">
            <x v="4"/>
          </reference>
          <reference field="10" count="1">
            <x v="51"/>
          </reference>
        </references>
      </pivotArea>
    </format>
    <format dxfId="2351">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11"/>
          </reference>
          <reference field="10" count="6">
            <x v="53"/>
            <x v="54"/>
            <x v="55"/>
            <x v="56"/>
            <x v="58"/>
            <x v="59"/>
          </reference>
        </references>
      </pivotArea>
    </format>
    <format dxfId="2350">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19"/>
          </reference>
          <reference field="9" count="1" selected="0">
            <x v="2"/>
          </reference>
          <reference field="10" count="8">
            <x v="5"/>
            <x v="6"/>
            <x v="61"/>
            <x v="62"/>
            <x v="63"/>
            <x v="64"/>
            <x v="65"/>
            <x v="66"/>
          </reference>
        </references>
      </pivotArea>
    </format>
    <format dxfId="2349">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12"/>
          </reference>
          <reference field="10" count="1">
            <x v="68"/>
          </reference>
        </references>
      </pivotArea>
    </format>
    <format dxfId="2348">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0"/>
          </reference>
          <reference field="9" count="1" selected="0">
            <x v="7"/>
          </reference>
          <reference field="10" count="1">
            <x v="69"/>
          </reference>
        </references>
      </pivotArea>
    </format>
    <format dxfId="2347">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3"/>
          </reference>
          <reference field="10" count="7">
            <x v="71"/>
            <x v="72"/>
            <x v="74"/>
            <x v="75"/>
            <x v="76"/>
            <x v="77"/>
            <x v="79"/>
          </reference>
        </references>
      </pivotArea>
    </format>
    <format dxfId="2346">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1"/>
          </reference>
          <reference field="9" count="1" selected="0">
            <x v="14"/>
          </reference>
          <reference field="10" count="1">
            <x v="80"/>
          </reference>
        </references>
      </pivotArea>
    </format>
    <format dxfId="2345">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1"/>
          </reference>
          <reference field="10" count="1">
            <x v="81"/>
          </reference>
        </references>
      </pivotArea>
    </format>
    <format dxfId="2344">
      <pivotArea dataOnly="0" labelOnly="1" fieldPosition="0">
        <references count="11">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selected="0">
            <x v="22"/>
          </reference>
          <reference field="9" count="1" selected="0">
            <x v="15"/>
          </reference>
          <reference field="10" count="7">
            <x v="83"/>
            <x v="85"/>
            <x v="86"/>
            <x v="87"/>
            <x v="88"/>
            <x v="89"/>
            <x v="91"/>
          </reference>
        </references>
      </pivotArea>
    </format>
    <format dxfId="2343">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0"/>
          </reference>
          <reference field="10" count="1">
            <x v="2"/>
          </reference>
        </references>
      </pivotArea>
    </format>
    <format dxfId="2342">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1"/>
          </reference>
          <reference field="10" count="1">
            <x v="4"/>
          </reference>
        </references>
      </pivotArea>
    </format>
    <format dxfId="2341">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2"/>
          </reference>
          <reference field="10" count="2">
            <x v="5"/>
            <x v="6"/>
          </reference>
        </references>
      </pivotArea>
    </format>
    <format dxfId="2340">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3"/>
          </reference>
          <reference field="9" count="1" selected="0">
            <x v="4"/>
          </reference>
          <reference field="10" count="1">
            <x v="92"/>
          </reference>
        </references>
      </pivotArea>
    </format>
    <format dxfId="2339">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0"/>
          </reference>
          <reference field="10" count="1">
            <x v="2"/>
          </reference>
        </references>
      </pivotArea>
    </format>
    <format dxfId="2338">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4"/>
          </reference>
          <reference field="9" count="1" selected="0">
            <x v="2"/>
          </reference>
          <reference field="10" count="2">
            <x v="5"/>
            <x v="6"/>
          </reference>
        </references>
      </pivotArea>
    </format>
    <format dxfId="2337">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0"/>
          </reference>
          <reference field="10" count="1">
            <x v="2"/>
          </reference>
        </references>
      </pivotArea>
    </format>
    <format dxfId="2336">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2"/>
          </reference>
          <reference field="10" count="2">
            <x v="5"/>
            <x v="6"/>
          </reference>
        </references>
      </pivotArea>
    </format>
    <format dxfId="2335">
      <pivotArea dataOnly="0" labelOnly="1" fieldPosition="0">
        <references count="11">
          <reference field="0" count="1" selected="0">
            <x v="1"/>
          </reference>
          <reference field="1" count="1" selected="0">
            <x v="1"/>
          </reference>
          <reference field="2" count="1" selected="0">
            <x v="2"/>
          </reference>
          <reference field="3" count="1" selected="0">
            <x v="4"/>
          </reference>
          <reference field="4" count="0" selected="0"/>
          <reference field="5" count="1" selected="0">
            <x v="2"/>
          </reference>
          <reference field="6" count="1" selected="0">
            <x v="4"/>
          </reference>
          <reference field="7" count="1" selected="0">
            <x v="8"/>
          </reference>
          <reference field="8" count="1" selected="0">
            <x v="25"/>
          </reference>
          <reference field="9" count="1" selected="0">
            <x v="4"/>
          </reference>
          <reference field="10" count="1">
            <x v="94"/>
          </reference>
        </references>
      </pivotArea>
    </format>
    <format dxfId="2334">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0"/>
          </reference>
          <reference field="10" count="3">
            <x v="5"/>
            <x v="6"/>
            <x v="17"/>
          </reference>
        </references>
      </pivotArea>
    </format>
    <format dxfId="2333">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6"/>
          </reference>
          <reference field="9" count="1" selected="0">
            <x v="1"/>
          </reference>
          <reference field="10" count="1">
            <x v="96"/>
          </reference>
        </references>
      </pivotArea>
    </format>
    <format dxfId="2332">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0"/>
          </reference>
          <reference field="10" count="5">
            <x v="2"/>
            <x v="5"/>
            <x v="6"/>
            <x v="17"/>
            <x v="98"/>
          </reference>
        </references>
      </pivotArea>
    </format>
    <format dxfId="2331">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1"/>
          </reference>
          <reference field="10" count="1">
            <x v="96"/>
          </reference>
        </references>
      </pivotArea>
    </format>
    <format dxfId="2330">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9"/>
          </reference>
          <reference field="8" count="1" selected="0">
            <x v="27"/>
          </reference>
          <reference field="9" count="1" selected="0">
            <x v="4"/>
          </reference>
          <reference field="10" count="1">
            <x v="99"/>
          </reference>
        </references>
      </pivotArea>
    </format>
    <format dxfId="2329">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0"/>
          </reference>
          <reference field="10" count="5">
            <x v="2"/>
            <x v="5"/>
            <x v="6"/>
            <x v="17"/>
            <x v="100"/>
          </reference>
        </references>
      </pivotArea>
    </format>
    <format dxfId="2328">
      <pivotArea dataOnly="0" labelOnly="1" fieldPosition="0">
        <references count="11">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4"/>
          </reference>
          <reference field="10" count="1">
            <x v="101"/>
          </reference>
        </references>
      </pivotArea>
    </format>
    <format dxfId="2327">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29"/>
          </reference>
          <reference field="9" count="1" selected="0">
            <x v="0"/>
          </reference>
          <reference field="10" count="3">
            <x v="2"/>
            <x v="5"/>
            <x v="6"/>
          </reference>
        </references>
      </pivotArea>
    </format>
    <format dxfId="2326">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0"/>
          </reference>
          <reference field="10" count="2">
            <x v="5"/>
            <x v="6"/>
          </reference>
        </references>
      </pivotArea>
    </format>
    <format dxfId="2325">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0"/>
          </reference>
          <reference field="9" count="1" selected="0">
            <x v="4"/>
          </reference>
          <reference field="10" count="1">
            <x v="102"/>
          </reference>
        </references>
      </pivotArea>
    </format>
    <format dxfId="2324">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1"/>
          </reference>
          <reference field="9" count="1" selected="0">
            <x v="0"/>
          </reference>
          <reference field="10" count="2">
            <x v="5"/>
            <x v="6"/>
          </reference>
        </references>
      </pivotArea>
    </format>
    <format dxfId="2323">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0"/>
          </reference>
          <reference field="10" count="3">
            <x v="5"/>
            <x v="6"/>
            <x v="103"/>
          </reference>
        </references>
      </pivotArea>
    </format>
    <format dxfId="2322">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2"/>
          </reference>
          <reference field="9" count="1" selected="0">
            <x v="4"/>
          </reference>
          <reference field="10" count="1">
            <x v="104"/>
          </reference>
        </references>
      </pivotArea>
    </format>
    <format dxfId="2321">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3"/>
          </reference>
          <reference field="9" count="1" selected="0">
            <x v="0"/>
          </reference>
          <reference field="10" count="2">
            <x v="5"/>
            <x v="6"/>
          </reference>
        </references>
      </pivotArea>
    </format>
    <format dxfId="2320">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2"/>
          </reference>
          <reference field="10" count="2">
            <x v="5"/>
            <x v="6"/>
          </reference>
        </references>
      </pivotArea>
    </format>
    <format dxfId="2319">
      <pivotArea dataOnly="0" labelOnly="1" fieldPosition="0">
        <references count="11">
          <reference field="0" count="1" selected="0">
            <x v="1"/>
          </reference>
          <reference field="1" count="1" selected="0">
            <x v="1"/>
          </reference>
          <reference field="2" count="1" selected="0">
            <x v="2"/>
          </reference>
          <reference field="3" count="1" selected="0">
            <x v="6"/>
          </reference>
          <reference field="4" count="0" selected="0"/>
          <reference field="5" count="1" selected="0">
            <x v="3"/>
          </reference>
          <reference field="6" count="1" selected="0">
            <x v="6"/>
          </reference>
          <reference field="7" count="1" selected="0">
            <x v="11"/>
          </reference>
          <reference field="8" count="1" selected="0">
            <x v="34"/>
          </reference>
          <reference field="9" count="1" selected="0">
            <x v="4"/>
          </reference>
          <reference field="10" count="1">
            <x v="106"/>
          </reference>
        </references>
      </pivotArea>
    </format>
    <format dxfId="2318">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5"/>
          </reference>
          <reference field="9" count="1" selected="0">
            <x v="2"/>
          </reference>
          <reference field="10" count="2">
            <x v="5"/>
            <x v="6"/>
          </reference>
        </references>
      </pivotArea>
    </format>
    <format dxfId="2317">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08"/>
          </reference>
        </references>
      </pivotArea>
    </format>
    <format dxfId="2316">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2"/>
          </reference>
          <reference field="10" count="2">
            <x v="5"/>
            <x v="6"/>
          </reference>
        </references>
      </pivotArea>
    </format>
    <format dxfId="2315">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6"/>
          </reference>
        </references>
      </pivotArea>
    </format>
    <format dxfId="2314">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0"/>
          </reference>
          <reference field="10" count="1">
            <x v="108"/>
          </reference>
        </references>
      </pivotArea>
    </format>
    <format dxfId="2313">
      <pivotArea dataOnly="0" labelOnly="1" fieldPosition="0">
        <references count="11">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3"/>
          </reference>
          <reference field="8" count="1" selected="0">
            <x v="38"/>
          </reference>
          <reference field="9" count="1" selected="0">
            <x v="2"/>
          </reference>
          <reference field="10" count="2">
            <x v="5"/>
            <x v="6"/>
          </reference>
        </references>
      </pivotArea>
    </format>
    <format dxfId="2312">
      <pivotArea dataOnly="0" labelOnly="1" outline="0" fieldPosition="0">
        <references count="1">
          <reference field="4294967294" count="1">
            <x v="0"/>
          </reference>
        </references>
      </pivotArea>
    </format>
    <format dxfId="2311">
      <pivotArea dataOnly="0" labelOnly="1" fieldPosition="0">
        <references count="3">
          <reference field="0" count="1" selected="0">
            <x v="1"/>
          </reference>
          <reference field="1" count="1">
            <x v="1"/>
          </reference>
          <reference field="4" count="0" selected="0"/>
        </references>
      </pivotArea>
    </format>
    <format dxfId="2310">
      <pivotArea collapsedLevelsAreSubtotals="1" fieldPosition="0">
        <references count="3">
          <reference field="0" count="1" selected="0">
            <x v="1"/>
          </reference>
          <reference field="1" count="1">
            <x v="1"/>
          </reference>
          <reference field="4" count="0" selected="0"/>
        </references>
      </pivotArea>
    </format>
    <format dxfId="2309">
      <pivotArea dataOnly="0" labelOnly="1" grandRow="1" outline="0" fieldPosition="0"/>
    </format>
    <format dxfId="2308">
      <pivotArea dataOnly="0" labelOnly="1" fieldPosition="0">
        <references count="1">
          <reference field="1" count="0"/>
        </references>
      </pivotArea>
    </format>
    <format dxfId="2307">
      <pivotArea collapsedLevelsAreSubtotals="1" fieldPosition="0">
        <references count="10">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2306">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0"/>
          </reference>
          <reference field="9" count="1" selected="0">
            <x v="1"/>
          </reference>
          <reference field="10" count="1">
            <x v="3"/>
          </reference>
        </references>
      </pivotArea>
    </format>
    <format dxfId="2305">
      <pivotArea collapsedLevelsAreSubtotals="1" fieldPosition="0">
        <references count="11">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4"/>
          </reference>
        </references>
      </pivotArea>
    </format>
    <format dxfId="230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2303">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1"/>
          </reference>
          <reference field="9" count="1" selected="0">
            <x v="1"/>
          </reference>
          <reference field="10" count="1">
            <x v="4"/>
          </reference>
        </references>
      </pivotArea>
    </format>
    <format dxfId="2302">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selected="0">
            <x v="2"/>
          </reference>
          <reference field="9" count="1" selected="0">
            <x v="0"/>
          </reference>
          <reference field="10" count="1">
            <x v="1"/>
          </reference>
        </references>
      </pivotArea>
    </format>
    <format dxfId="2301">
      <pivotArea collapsedLevelsAreSubtotals="1" fieldPosition="0">
        <references count="12">
          <reference field="4294967294" count="1" selected="0">
            <x v="0"/>
          </reference>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selected="0">
            <x v="3"/>
          </reference>
          <reference field="9" count="1" selected="0">
            <x v="1"/>
          </reference>
          <reference field="10" count="1">
            <x v="15"/>
          </reference>
        </references>
      </pivotArea>
    </format>
    <format dxfId="2300">
      <pivotArea collapsedLevelsAreSubtotals="1" fieldPosition="0">
        <references count="12">
          <reference field="4294967294" count="1" selected="0">
            <x v="0"/>
          </reference>
          <reference field="0" count="1" selected="0">
            <x v="1"/>
          </reference>
          <reference field="1" count="1" selected="0">
            <x v="1"/>
          </reference>
          <reference field="2" count="1" selected="0">
            <x v="1"/>
          </reference>
          <reference field="3" count="1" selected="0">
            <x v="1"/>
          </reference>
          <reference field="4" count="0" selected="0"/>
          <reference field="5" count="1" selected="0">
            <x v="2"/>
          </reference>
          <reference field="6" count="1" selected="0">
            <x v="4"/>
          </reference>
          <reference field="7" count="1" selected="0">
            <x v="4"/>
          </reference>
          <reference field="8" count="1" selected="0">
            <x v="8"/>
          </reference>
          <reference field="9" count="1" selected="0">
            <x v="4"/>
          </reference>
          <reference field="10" count="1">
            <x v="23"/>
          </reference>
        </references>
      </pivotArea>
    </format>
    <format dxfId="2299">
      <pivotArea collapsedLevelsAreSubtotals="1" fieldPosition="0">
        <references count="12">
          <reference field="4294967294" count="1" selected="0">
            <x v="0"/>
          </reference>
          <reference field="0" count="1" selected="0">
            <x v="1"/>
          </reference>
          <reference field="1" count="1" selected="0">
            <x v="1"/>
          </reference>
          <reference field="2" count="1" selected="0">
            <x v="2"/>
          </reference>
          <reference field="3" count="1" selected="0">
            <x v="5"/>
          </reference>
          <reference field="4" count="0" selected="0"/>
          <reference field="5" count="1" selected="0">
            <x v="2"/>
          </reference>
          <reference field="6" count="1" selected="0">
            <x v="7"/>
          </reference>
          <reference field="7" count="1" selected="0">
            <x v="10"/>
          </reference>
          <reference field="8" count="1" selected="0">
            <x v="28"/>
          </reference>
          <reference field="9" count="1" selected="0">
            <x v="1"/>
          </reference>
          <reference field="10" count="1">
            <x v="96"/>
          </reference>
        </references>
      </pivotArea>
    </format>
    <format dxfId="2298">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0"/>
          </reference>
          <reference field="10" count="1">
            <x v="17"/>
          </reference>
        </references>
      </pivotArea>
    </format>
    <format dxfId="2297">
      <pivotArea collapsedLevelsAreSubtotals="1" fieldPosition="0">
        <references count="12">
          <reference field="4294967294" count="1" selected="0">
            <x v="0"/>
          </reference>
          <reference field="0" count="1" selected="0">
            <x v="1"/>
          </reference>
          <reference field="1" count="1" selected="0">
            <x v="2"/>
          </reference>
          <reference field="2" count="1" selected="0">
            <x v="3"/>
          </reference>
          <reference field="3" count="1" selected="0">
            <x v="7"/>
          </reference>
          <reference field="4" count="0" selected="0"/>
          <reference field="5" count="1" selected="0">
            <x v="2"/>
          </reference>
          <reference field="6" count="1" selected="0">
            <x v="4"/>
          </reference>
          <reference field="7" count="1" selected="0">
            <x v="12"/>
          </reference>
          <reference field="8" count="1" selected="0">
            <x v="36"/>
          </reference>
          <reference field="9" count="1" selected="0">
            <x v="4"/>
          </reference>
          <reference field="10" count="1">
            <x v="112"/>
          </reference>
        </references>
      </pivotArea>
    </format>
    <format dxfId="2296">
      <pivotArea dataOnly="0" labelOnly="1" fieldPosition="0">
        <references count="1">
          <reference field="6" count="0"/>
        </references>
      </pivotArea>
    </format>
    <format dxfId="2295">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2294">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2293">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0"/>
          </reference>
        </references>
      </pivotArea>
    </format>
    <format dxfId="2292">
      <pivotArea collapsedLevelsAreSubtotals="1" fieldPosition="0">
        <references count="7">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x v="1"/>
          </reference>
        </references>
      </pivotArea>
    </format>
    <format dxfId="2291">
      <pivotArea dataOnly="0" labelOnly="1" fieldPosition="0">
        <references count="1">
          <reference field="8" count="0"/>
        </references>
      </pivotArea>
    </format>
    <format dxfId="2290">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2289">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228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228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2286">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2285">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2284">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2283">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2282">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2281">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2280">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0"/>
          </reference>
        </references>
      </pivotArea>
    </format>
    <format dxfId="2279">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1"/>
          </reference>
        </references>
      </pivotArea>
    </format>
    <format dxfId="2278">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0"/>
          </reference>
          <reference field="7" count="1" selected="0">
            <x v="0"/>
          </reference>
          <reference field="8" count="1">
            <x v="2"/>
          </reference>
        </references>
      </pivotArea>
    </format>
    <format dxfId="2277">
      <pivotArea collapsedLevelsAreSubtotals="1" fieldPosition="0">
        <references count="9">
          <reference field="0" count="1" selected="0">
            <x v="0"/>
          </reference>
          <reference field="1" count="1" selected="0">
            <x v="0"/>
          </reference>
          <reference field="2" count="1" selected="0">
            <x v="0"/>
          </reference>
          <reference field="3" count="1" selected="0">
            <x v="0"/>
          </reference>
          <reference field="4" count="0" selected="0"/>
          <reference field="5" count="1" selected="0">
            <x v="0"/>
          </reference>
          <reference field="6" count="1" selected="0">
            <x v="1"/>
          </reference>
          <reference field="7" count="1" selected="0">
            <x v="1"/>
          </reference>
          <reference field="8" count="1">
            <x v="3"/>
          </reference>
        </references>
      </pivotArea>
    </format>
    <format dxfId="2276">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0"/>
          </reference>
          <reference field="6" count="1" selected="0">
            <x v="1"/>
          </reference>
          <reference field="7" count="1" selected="0">
            <x v="5"/>
          </reference>
          <reference field="8" count="1">
            <x v="9"/>
          </reference>
        </references>
      </pivotArea>
    </format>
    <format dxfId="2275">
      <pivotArea field="4" type="button" dataOnly="0" labelOnly="1" outline="0" axis="axisRow" fieldPosition="0"/>
    </format>
    <format dxfId="2274">
      <pivotArea dataOnly="0" labelOnly="1" fieldPosition="0">
        <references count="1">
          <reference field="12" count="0"/>
        </references>
      </pivotArea>
    </format>
    <format dxfId="2273">
      <pivotArea dataOnly="0" labelOnly="1" grandCol="1" outline="0" fieldPosition="0"/>
    </format>
    <format dxfId="2272">
      <pivotArea collapsedLevelsAreSubtotals="1" fieldPosition="0">
        <references count="3">
          <reference field="0" count="1" selected="0">
            <x v="1"/>
          </reference>
          <reference field="1" count="1">
            <x v="1"/>
          </reference>
          <reference field="4" count="0" selected="0"/>
        </references>
      </pivotArea>
    </format>
    <format dxfId="2271">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3"/>
          </reference>
        </references>
      </pivotArea>
    </format>
    <format dxfId="2270">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4"/>
          </reference>
        </references>
      </pivotArea>
    </format>
    <format dxfId="2269">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5"/>
          </reference>
        </references>
      </pivotArea>
    </format>
    <format dxfId="2268">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6"/>
          </reference>
        </references>
      </pivotArea>
    </format>
    <format dxfId="2267">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7"/>
          </reference>
        </references>
      </pivotArea>
    </format>
    <format dxfId="2266">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19"/>
          </reference>
        </references>
      </pivotArea>
    </format>
    <format dxfId="2265">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0"/>
          </reference>
        </references>
      </pivotArea>
    </format>
    <format dxfId="2264">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1"/>
          </reference>
        </references>
      </pivotArea>
    </format>
    <format dxfId="2263">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2"/>
          </reference>
        </references>
      </pivotArea>
    </format>
    <format dxfId="2262">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3"/>
          </reference>
        </references>
      </pivotArea>
    </format>
    <format dxfId="2261">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4"/>
          </reference>
        </references>
      </pivotArea>
    </format>
    <format dxfId="2260">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5"/>
          </reference>
        </references>
      </pivotArea>
    </format>
    <format dxfId="2259">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6"/>
          </reference>
        </references>
      </pivotArea>
    </format>
    <format dxfId="2258">
      <pivotArea collapsedLevelsAreSubtotals="1" fieldPosition="0">
        <references count="9">
          <reference field="0" count="1" selected="0">
            <x v="1"/>
          </reference>
          <reference field="1" count="1" selected="0">
            <x v="1"/>
          </reference>
          <reference field="2" count="1" selected="0">
            <x v="1"/>
          </reference>
          <reference field="3" count="1" selected="0">
            <x v="2"/>
          </reference>
          <reference field="4" count="0" selected="0"/>
          <reference field="5" count="1" selected="0">
            <x v="3"/>
          </reference>
          <reference field="6" count="1" selected="0">
            <x v="5"/>
          </reference>
          <reference field="7" count="1" selected="0">
            <x v="5"/>
          </reference>
          <reference field="8" count="1">
            <x v="17"/>
          </reference>
        </references>
      </pivotArea>
    </format>
    <format dxfId="2257">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19"/>
          </reference>
        </references>
      </pivotArea>
    </format>
    <format dxfId="2256">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0"/>
          </reference>
        </references>
      </pivotArea>
    </format>
    <format dxfId="2255">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1"/>
          </reference>
        </references>
      </pivotArea>
    </format>
    <format dxfId="2254">
      <pivotArea collapsedLevelsAreSubtotals="1" fieldPosition="0">
        <references count="9">
          <reference field="0" count="1" selected="0">
            <x v="1"/>
          </reference>
          <reference field="1" count="1" selected="0">
            <x v="1"/>
          </reference>
          <reference field="2" count="1" selected="0">
            <x v="1"/>
          </reference>
          <reference field="3" count="1" selected="0">
            <x v="3"/>
          </reference>
          <reference field="4" count="0" selected="0"/>
          <reference field="5" count="1" selected="0">
            <x v="3"/>
          </reference>
          <reference field="6" count="1" selected="0">
            <x v="5"/>
          </reference>
          <reference field="7" count="1" selected="0">
            <x v="7"/>
          </reference>
          <reference field="8" count="1">
            <x v="22"/>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1">
    <rowHierarchyUsage hierarchyUsage="49"/>
    <rowHierarchyUsage hierarchyUsage="41"/>
    <rowHierarchyUsage hierarchyUsage="42"/>
    <rowHierarchyUsage hierarchyUsage="43"/>
    <rowHierarchyUsage hierarchyUsage="44"/>
    <rowHierarchyUsage hierarchyUsage="50"/>
    <rowHierarchyUsage hierarchyUsage="51"/>
    <rowHierarchyUsage hierarchyUsage="45"/>
    <rowHierarchyUsage hierarchyUsage="46"/>
    <rowHierarchyUsage hierarchyUsage="47"/>
    <rowHierarchyUsage hierarchyUsage="52"/>
  </rowHierarchiesUsage>
  <colHierarchiesUsage count="1">
    <colHierarchyUsage hierarchyUsage="6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38"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52"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4">
    <field x="6"/>
    <field x="7"/>
    <field x="8"/>
    <field x="11"/>
  </rowFields>
  <rowItems count="29">
    <i>
      <x/>
    </i>
    <i r="1">
      <x/>
    </i>
    <i r="2">
      <x/>
    </i>
    <i r="3">
      <x/>
    </i>
    <i r="3">
      <x v="1"/>
    </i>
    <i r="2">
      <x v="1"/>
    </i>
    <i r="3">
      <x/>
    </i>
    <i r="1">
      <x v="1"/>
    </i>
    <i r="2">
      <x v="2"/>
    </i>
    <i r="3">
      <x/>
    </i>
    <i r="3">
      <x v="1"/>
    </i>
    <i r="2">
      <x v="3"/>
    </i>
    <i r="3">
      <x/>
    </i>
    <i r="3">
      <x v="1"/>
    </i>
    <i r="1">
      <x v="2"/>
    </i>
    <i r="2">
      <x v="4"/>
    </i>
    <i r="3">
      <x/>
    </i>
    <i r="3">
      <x v="2"/>
    </i>
    <i r="3">
      <x v="1"/>
    </i>
    <i r="1">
      <x v="3"/>
    </i>
    <i r="2">
      <x v="5"/>
    </i>
    <i r="3">
      <x/>
    </i>
    <i r="3">
      <x v="1"/>
    </i>
    <i r="2">
      <x v="6"/>
    </i>
    <i r="3">
      <x v="3"/>
    </i>
    <i r="3">
      <x v="4"/>
    </i>
    <i r="3">
      <x v="1"/>
    </i>
    <i r="3">
      <x v="5"/>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99">
    <format dxfId="2206">
      <pivotArea dataOnly="0" labelOnly="1" fieldPosition="0">
        <references count="1">
          <reference field="7" count="0"/>
        </references>
      </pivotArea>
    </format>
    <format dxfId="2205">
      <pivotArea dataOnly="0" labelOnly="1" fieldPosition="0">
        <references count="1">
          <reference field="7" count="0"/>
        </references>
      </pivotArea>
    </format>
    <format dxfId="2204">
      <pivotArea dataOnly="0" labelOnly="1" fieldPosition="0">
        <references count="1">
          <reference field="6" count="0"/>
        </references>
      </pivotArea>
    </format>
    <format dxfId="2203">
      <pivotArea collapsedLevelsAreSubtotals="1" fieldPosition="0">
        <references count="2">
          <reference field="6" count="0" selected="0"/>
          <reference field="7" count="1">
            <x v="0"/>
          </reference>
        </references>
      </pivotArea>
    </format>
    <format dxfId="2202">
      <pivotArea collapsedLevelsAreSubtotals="1" fieldPosition="0">
        <references count="2">
          <reference field="6" count="0" selected="0"/>
          <reference field="7" count="1">
            <x v="1"/>
          </reference>
        </references>
      </pivotArea>
    </format>
    <format dxfId="2201">
      <pivotArea collapsedLevelsAreSubtotals="1" fieldPosition="0">
        <references count="2">
          <reference field="6" count="0" selected="0"/>
          <reference field="7" count="1">
            <x v="2"/>
          </reference>
        </references>
      </pivotArea>
    </format>
    <format dxfId="2200">
      <pivotArea collapsedLevelsAreSubtotals="1" fieldPosition="0">
        <references count="2">
          <reference field="6" count="0" selected="0"/>
          <reference field="7" count="1">
            <x v="3"/>
          </reference>
        </references>
      </pivotArea>
    </format>
    <format dxfId="2199">
      <pivotArea collapsedLevelsAreSubtotals="1" fieldPosition="0">
        <references count="2">
          <reference field="6" count="0" selected="0"/>
          <reference field="7" count="1">
            <x v="0"/>
          </reference>
        </references>
      </pivotArea>
    </format>
    <format dxfId="2198">
      <pivotArea collapsedLevelsAreSubtotals="1" fieldPosition="0">
        <references count="2">
          <reference field="6" count="0" selected="0"/>
          <reference field="7" count="1">
            <x v="1"/>
          </reference>
        </references>
      </pivotArea>
    </format>
    <format dxfId="2197">
      <pivotArea collapsedLevelsAreSubtotals="1" fieldPosition="0">
        <references count="2">
          <reference field="6" count="0" selected="0"/>
          <reference field="7" count="1">
            <x v="2"/>
          </reference>
        </references>
      </pivotArea>
    </format>
    <format dxfId="2196">
      <pivotArea collapsedLevelsAreSubtotals="1" fieldPosition="0">
        <references count="2">
          <reference field="6" count="0" selected="0"/>
          <reference field="7" count="1">
            <x v="3"/>
          </reference>
        </references>
      </pivotArea>
    </format>
    <format dxfId="2195">
      <pivotArea collapsedLevelsAreSubtotals="1" fieldPosition="0">
        <references count="2">
          <reference field="6" count="0" selected="0"/>
          <reference field="7" count="1">
            <x v="0"/>
          </reference>
        </references>
      </pivotArea>
    </format>
    <format dxfId="2194">
      <pivotArea collapsedLevelsAreSubtotals="1" fieldPosition="0">
        <references count="2">
          <reference field="6" count="0" selected="0"/>
          <reference field="7" count="1">
            <x v="1"/>
          </reference>
        </references>
      </pivotArea>
    </format>
    <format dxfId="2193">
      <pivotArea collapsedLevelsAreSubtotals="1" fieldPosition="0">
        <references count="2">
          <reference field="6" count="0" selected="0"/>
          <reference field="7" count="1">
            <x v="2"/>
          </reference>
        </references>
      </pivotArea>
    </format>
    <format dxfId="2192">
      <pivotArea collapsedLevelsAreSubtotals="1" fieldPosition="0">
        <references count="2">
          <reference field="6" count="0" selected="0"/>
          <reference field="7" count="1">
            <x v="3"/>
          </reference>
        </references>
      </pivotArea>
    </format>
    <format dxfId="2191">
      <pivotArea field="6" type="button" dataOnly="0" labelOnly="1" outline="0" axis="axisRow" fieldPosition="0"/>
    </format>
    <format dxfId="2190">
      <pivotArea dataOnly="0" labelOnly="1" outline="0" fieldPosition="0">
        <references count="1">
          <reference field="4294967294" count="6">
            <x v="2"/>
            <x v="3"/>
            <x v="4"/>
            <x v="5"/>
            <x v="6"/>
            <x v="7"/>
          </reference>
        </references>
      </pivotArea>
    </format>
    <format dxfId="2189">
      <pivotArea type="all" dataOnly="0" outline="0" fieldPosition="0"/>
    </format>
    <format dxfId="2188">
      <pivotArea outline="0" collapsedLevelsAreSubtotals="1" fieldPosition="0"/>
    </format>
    <format dxfId="2187">
      <pivotArea field="6" type="button" dataOnly="0" labelOnly="1" outline="0" axis="axisRow" fieldPosition="0"/>
    </format>
    <format dxfId="2186">
      <pivotArea dataOnly="0" labelOnly="1" fieldPosition="0">
        <references count="1">
          <reference field="6" count="0"/>
        </references>
      </pivotArea>
    </format>
    <format dxfId="2185">
      <pivotArea dataOnly="0" labelOnly="1" grandRow="1" outline="0" fieldPosition="0"/>
    </format>
    <format dxfId="2184">
      <pivotArea dataOnly="0" labelOnly="1" fieldPosition="0">
        <references count="2">
          <reference field="6" count="0" selected="0"/>
          <reference field="7" count="0"/>
        </references>
      </pivotArea>
    </format>
    <format dxfId="2183">
      <pivotArea dataOnly="0" labelOnly="1" fieldPosition="0">
        <references count="3">
          <reference field="6" count="0" selected="0"/>
          <reference field="7" count="1" selected="0">
            <x v="0"/>
          </reference>
          <reference field="8" count="2">
            <x v="0"/>
            <x v="1"/>
          </reference>
        </references>
      </pivotArea>
    </format>
    <format dxfId="2182">
      <pivotArea dataOnly="0" labelOnly="1" fieldPosition="0">
        <references count="3">
          <reference field="6" count="0" selected="0"/>
          <reference field="7" count="1" selected="0">
            <x v="1"/>
          </reference>
          <reference field="8" count="2">
            <x v="2"/>
            <x v="3"/>
          </reference>
        </references>
      </pivotArea>
    </format>
    <format dxfId="2181">
      <pivotArea dataOnly="0" labelOnly="1" fieldPosition="0">
        <references count="3">
          <reference field="6" count="0" selected="0"/>
          <reference field="7" count="1" selected="0">
            <x v="2"/>
          </reference>
          <reference field="8" count="1">
            <x v="4"/>
          </reference>
        </references>
      </pivotArea>
    </format>
    <format dxfId="2180">
      <pivotArea dataOnly="0" labelOnly="1" fieldPosition="0">
        <references count="3">
          <reference field="6" count="0" selected="0"/>
          <reference field="7" count="1" selected="0">
            <x v="3"/>
          </reference>
          <reference field="8" count="2">
            <x v="5"/>
            <x v="6"/>
          </reference>
        </references>
      </pivotArea>
    </format>
    <format dxfId="2179">
      <pivotArea dataOnly="0" labelOnly="1" outline="0" fieldPosition="0">
        <references count="1">
          <reference field="4294967294" count="6">
            <x v="2"/>
            <x v="3"/>
            <x v="4"/>
            <x v="5"/>
            <x v="6"/>
            <x v="7"/>
          </reference>
        </references>
      </pivotArea>
    </format>
    <format dxfId="2178">
      <pivotArea dataOnly="0" labelOnly="1" grandRow="1" outline="0" fieldPosition="0"/>
    </format>
    <format dxfId="2177">
      <pivotArea collapsedLevelsAreSubtotals="1" fieldPosition="0">
        <references count="2">
          <reference field="6" count="0" selected="0"/>
          <reference field="7" count="1">
            <x v="0"/>
          </reference>
        </references>
      </pivotArea>
    </format>
    <format dxfId="2176">
      <pivotArea collapsedLevelsAreSubtotals="1" fieldPosition="0">
        <references count="2">
          <reference field="6" count="0" selected="0"/>
          <reference field="7" count="1">
            <x v="1"/>
          </reference>
        </references>
      </pivotArea>
    </format>
    <format dxfId="2175">
      <pivotArea collapsedLevelsAreSubtotals="1" fieldPosition="0">
        <references count="2">
          <reference field="6" count="0" selected="0"/>
          <reference field="7" count="1">
            <x v="2"/>
          </reference>
        </references>
      </pivotArea>
    </format>
    <format dxfId="2174">
      <pivotArea collapsedLevelsAreSubtotals="1" fieldPosition="0">
        <references count="2">
          <reference field="6" count="0" selected="0"/>
          <reference field="7" count="1">
            <x v="3"/>
          </reference>
        </references>
      </pivotArea>
    </format>
    <format dxfId="2173">
      <pivotArea collapsedLevelsAreSubtotals="1" fieldPosition="0">
        <references count="2">
          <reference field="6" count="0" selected="0"/>
          <reference field="7" count="1">
            <x v="0"/>
          </reference>
        </references>
      </pivotArea>
    </format>
    <format dxfId="2172">
      <pivotArea collapsedLevelsAreSubtotals="1" fieldPosition="0">
        <references count="2">
          <reference field="6" count="0" selected="0"/>
          <reference field="7" count="1">
            <x v="1"/>
          </reference>
        </references>
      </pivotArea>
    </format>
    <format dxfId="2171">
      <pivotArea collapsedLevelsAreSubtotals="1" fieldPosition="0">
        <references count="2">
          <reference field="6" count="0" selected="0"/>
          <reference field="7" count="1">
            <x v="2"/>
          </reference>
        </references>
      </pivotArea>
    </format>
    <format dxfId="2170">
      <pivotArea collapsedLevelsAreSubtotals="1" fieldPosition="0">
        <references count="2">
          <reference field="6" count="0" selected="0"/>
          <reference field="7" count="1">
            <x v="3"/>
          </reference>
        </references>
      </pivotArea>
    </format>
    <format dxfId="2169">
      <pivotArea collapsedLevelsAreSubtotals="1" fieldPosition="0">
        <references count="1">
          <reference field="6" count="0"/>
        </references>
      </pivotArea>
    </format>
    <format dxfId="2168">
      <pivotArea outline="0" fieldPosition="0">
        <references count="1">
          <reference field="4294967294" count="1">
            <x v="0"/>
          </reference>
        </references>
      </pivotArea>
    </format>
    <format dxfId="2167">
      <pivotArea outline="0" fieldPosition="0">
        <references count="1">
          <reference field="4294967294" count="1">
            <x v="1"/>
          </reference>
        </references>
      </pivotArea>
    </format>
    <format dxfId="2166">
      <pivotArea dataOnly="0" outline="0" fieldPosition="0">
        <references count="1">
          <reference field="4294967294" count="1">
            <x v="1"/>
          </reference>
        </references>
      </pivotArea>
    </format>
    <format dxfId="2165">
      <pivotArea field="6" type="button" dataOnly="0" labelOnly="1" outline="0" axis="axisRow" fieldPosition="0"/>
    </format>
    <format dxfId="2164">
      <pivotArea dataOnly="0" labelOnly="1" outline="0" fieldPosition="0">
        <references count="1">
          <reference field="4294967294" count="8">
            <x v="0"/>
            <x v="1"/>
            <x v="2"/>
            <x v="3"/>
            <x v="4"/>
            <x v="5"/>
            <x v="6"/>
            <x v="7"/>
          </reference>
        </references>
      </pivotArea>
    </format>
    <format dxfId="2163">
      <pivotArea field="6" type="button" dataOnly="0" labelOnly="1" outline="0" axis="axisRow" fieldPosition="0"/>
    </format>
    <format dxfId="2162">
      <pivotArea dataOnly="0" labelOnly="1" outline="0" fieldPosition="0">
        <references count="1">
          <reference field="4294967294" count="8">
            <x v="0"/>
            <x v="1"/>
            <x v="2"/>
            <x v="3"/>
            <x v="4"/>
            <x v="5"/>
            <x v="6"/>
            <x v="7"/>
          </reference>
        </references>
      </pivotArea>
    </format>
    <format dxfId="2161">
      <pivotArea field="6" type="button" dataOnly="0" labelOnly="1" outline="0" axis="axisRow" fieldPosition="0"/>
    </format>
    <format dxfId="2160">
      <pivotArea dataOnly="0" labelOnly="1" outline="0" fieldPosition="0">
        <references count="1">
          <reference field="4294967294" count="8">
            <x v="0"/>
            <x v="1"/>
            <x v="2"/>
            <x v="3"/>
            <x v="4"/>
            <x v="5"/>
            <x v="6"/>
            <x v="7"/>
          </reference>
        </references>
      </pivotArea>
    </format>
    <format dxfId="182">
      <pivotArea dataOnly="0" labelOnly="1" fieldPosition="0">
        <references count="1">
          <reference field="8" count="0"/>
        </references>
      </pivotArea>
    </format>
    <format dxfId="181">
      <pivotArea dataOnly="0" labelOnly="1" fieldPosition="0">
        <references count="1">
          <reference field="8" count="0"/>
        </references>
      </pivotArea>
    </format>
    <format dxfId="180">
      <pivotArea type="all" dataOnly="0" outline="0" fieldPosition="0"/>
    </format>
    <format dxfId="179">
      <pivotArea outline="0" collapsedLevelsAreSubtotals="1" fieldPosition="0"/>
    </format>
    <format dxfId="178">
      <pivotArea field="6" type="button" dataOnly="0" labelOnly="1" outline="0" axis="axisRow" fieldPosition="0"/>
    </format>
    <format dxfId="177">
      <pivotArea dataOnly="0" labelOnly="1" fieldPosition="0">
        <references count="1">
          <reference field="6" count="0"/>
        </references>
      </pivotArea>
    </format>
    <format dxfId="176">
      <pivotArea dataOnly="0" labelOnly="1" grandRow="1" outline="0" fieldPosition="0"/>
    </format>
    <format dxfId="175">
      <pivotArea dataOnly="0" labelOnly="1" fieldPosition="0">
        <references count="2">
          <reference field="6" count="0" selected="0"/>
          <reference field="7" count="0"/>
        </references>
      </pivotArea>
    </format>
    <format dxfId="174">
      <pivotArea dataOnly="0" labelOnly="1" fieldPosition="0">
        <references count="3">
          <reference field="6" count="0" selected="0"/>
          <reference field="7" count="1" selected="0">
            <x v="0"/>
          </reference>
          <reference field="8" count="2">
            <x v="0"/>
            <x v="1"/>
          </reference>
        </references>
      </pivotArea>
    </format>
    <format dxfId="173">
      <pivotArea dataOnly="0" labelOnly="1" fieldPosition="0">
        <references count="3">
          <reference field="6" count="0" selected="0"/>
          <reference field="7" count="1" selected="0">
            <x v="1"/>
          </reference>
          <reference field="8" count="2">
            <x v="2"/>
            <x v="3"/>
          </reference>
        </references>
      </pivotArea>
    </format>
    <format dxfId="172">
      <pivotArea dataOnly="0" labelOnly="1" fieldPosition="0">
        <references count="3">
          <reference field="6" count="0" selected="0"/>
          <reference field="7" count="1" selected="0">
            <x v="2"/>
          </reference>
          <reference field="8" count="1">
            <x v="4"/>
          </reference>
        </references>
      </pivotArea>
    </format>
    <format dxfId="171">
      <pivotArea dataOnly="0" labelOnly="1" fieldPosition="0">
        <references count="3">
          <reference field="6" count="0" selected="0"/>
          <reference field="7" count="1" selected="0">
            <x v="3"/>
          </reference>
          <reference field="8" count="2">
            <x v="5"/>
            <x v="6"/>
          </reference>
        </references>
      </pivotArea>
    </format>
    <format dxfId="170">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169">
      <pivotArea dataOnly="0" labelOnly="1" fieldPosition="0">
        <references count="4">
          <reference field="6" count="0" selected="0"/>
          <reference field="7" count="1" selected="0">
            <x v="0"/>
          </reference>
          <reference field="8" count="1" selected="0">
            <x v="1"/>
          </reference>
          <reference field="11" count="1">
            <x v="0"/>
          </reference>
        </references>
      </pivotArea>
    </format>
    <format dxfId="168">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167">
      <pivotArea dataOnly="0" labelOnly="1" fieldPosition="0">
        <references count="4">
          <reference field="6" count="0" selected="0"/>
          <reference field="7" count="1" selected="0">
            <x v="1"/>
          </reference>
          <reference field="8" count="1" selected="0">
            <x v="3"/>
          </reference>
          <reference field="11" count="2">
            <x v="0"/>
            <x v="1"/>
          </reference>
        </references>
      </pivotArea>
    </format>
    <format dxfId="166">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165">
      <pivotArea dataOnly="0" labelOnly="1" fieldPosition="0">
        <references count="4">
          <reference field="6" count="0" selected="0"/>
          <reference field="7" count="1" selected="0">
            <x v="3"/>
          </reference>
          <reference field="8" count="1" selected="0">
            <x v="5"/>
          </reference>
          <reference field="11" count="2">
            <x v="0"/>
            <x v="1"/>
          </reference>
        </references>
      </pivotArea>
    </format>
    <format dxfId="164">
      <pivotArea dataOnly="0" labelOnly="1" fieldPosition="0">
        <references count="4">
          <reference field="6" count="0" selected="0"/>
          <reference field="7" count="1" selected="0">
            <x v="3"/>
          </reference>
          <reference field="8" count="1" selected="0">
            <x v="6"/>
          </reference>
          <reference field="11" count="4">
            <x v="1"/>
            <x v="3"/>
            <x v="4"/>
            <x v="5"/>
          </reference>
        </references>
      </pivotArea>
    </format>
    <format dxfId="163">
      <pivotArea dataOnly="0" labelOnly="1" outline="0" fieldPosition="0">
        <references count="1">
          <reference field="4294967294" count="8">
            <x v="0"/>
            <x v="1"/>
            <x v="2"/>
            <x v="3"/>
            <x v="4"/>
            <x v="5"/>
            <x v="6"/>
            <x v="7"/>
          </reference>
        </references>
      </pivotArea>
    </format>
    <format dxfId="151">
      <pivotArea type="all" dataOnly="0" outline="0" fieldPosition="0"/>
    </format>
    <format dxfId="150">
      <pivotArea outline="0" collapsedLevelsAreSubtotals="1" fieldPosition="0"/>
    </format>
    <format dxfId="149">
      <pivotArea field="6" type="button" dataOnly="0" labelOnly="1" outline="0" axis="axisRow" fieldPosition="0"/>
    </format>
    <format dxfId="148">
      <pivotArea dataOnly="0" labelOnly="1" fieldPosition="0">
        <references count="1">
          <reference field="6" count="0"/>
        </references>
      </pivotArea>
    </format>
    <format dxfId="147">
      <pivotArea dataOnly="0" labelOnly="1" grandRow="1" outline="0" fieldPosition="0"/>
    </format>
    <format dxfId="146">
      <pivotArea dataOnly="0" labelOnly="1" fieldPosition="0">
        <references count="2">
          <reference field="6" count="0" selected="0"/>
          <reference field="7" count="0"/>
        </references>
      </pivotArea>
    </format>
    <format dxfId="145">
      <pivotArea dataOnly="0" labelOnly="1" fieldPosition="0">
        <references count="3">
          <reference field="6" count="0" selected="0"/>
          <reference field="7" count="1" selected="0">
            <x v="0"/>
          </reference>
          <reference field="8" count="2">
            <x v="0"/>
            <x v="1"/>
          </reference>
        </references>
      </pivotArea>
    </format>
    <format dxfId="144">
      <pivotArea dataOnly="0" labelOnly="1" fieldPosition="0">
        <references count="3">
          <reference field="6" count="0" selected="0"/>
          <reference field="7" count="1" selected="0">
            <x v="1"/>
          </reference>
          <reference field="8" count="2">
            <x v="2"/>
            <x v="3"/>
          </reference>
        </references>
      </pivotArea>
    </format>
    <format dxfId="143">
      <pivotArea dataOnly="0" labelOnly="1" fieldPosition="0">
        <references count="3">
          <reference field="6" count="0" selected="0"/>
          <reference field="7" count="1" selected="0">
            <x v="2"/>
          </reference>
          <reference field="8" count="1">
            <x v="4"/>
          </reference>
        </references>
      </pivotArea>
    </format>
    <format dxfId="142">
      <pivotArea dataOnly="0" labelOnly="1" fieldPosition="0">
        <references count="3">
          <reference field="6" count="0" selected="0"/>
          <reference field="7" count="1" selected="0">
            <x v="3"/>
          </reference>
          <reference field="8" count="2">
            <x v="5"/>
            <x v="6"/>
          </reference>
        </references>
      </pivotArea>
    </format>
    <format dxfId="141">
      <pivotArea dataOnly="0" labelOnly="1" fieldPosition="0">
        <references count="4">
          <reference field="6" count="0" selected="0"/>
          <reference field="7" count="1" selected="0">
            <x v="0"/>
          </reference>
          <reference field="8" count="1" selected="0">
            <x v="0"/>
          </reference>
          <reference field="11" count="2">
            <x v="0"/>
            <x v="1"/>
          </reference>
        </references>
      </pivotArea>
    </format>
    <format dxfId="140">
      <pivotArea dataOnly="0" labelOnly="1" fieldPosition="0">
        <references count="4">
          <reference field="6" count="0" selected="0"/>
          <reference field="7" count="1" selected="0">
            <x v="0"/>
          </reference>
          <reference field="8" count="1" selected="0">
            <x v="1"/>
          </reference>
          <reference field="11" count="1">
            <x v="0"/>
          </reference>
        </references>
      </pivotArea>
    </format>
    <format dxfId="139">
      <pivotArea dataOnly="0" labelOnly="1" fieldPosition="0">
        <references count="4">
          <reference field="6" count="0" selected="0"/>
          <reference field="7" count="1" selected="0">
            <x v="1"/>
          </reference>
          <reference field="8" count="1" selected="0">
            <x v="2"/>
          </reference>
          <reference field="11" count="2">
            <x v="0"/>
            <x v="1"/>
          </reference>
        </references>
      </pivotArea>
    </format>
    <format dxfId="138">
      <pivotArea dataOnly="0" labelOnly="1" fieldPosition="0">
        <references count="4">
          <reference field="6" count="0" selected="0"/>
          <reference field="7" count="1" selected="0">
            <x v="1"/>
          </reference>
          <reference field="8" count="1" selected="0">
            <x v="3"/>
          </reference>
          <reference field="11" count="2">
            <x v="0"/>
            <x v="1"/>
          </reference>
        </references>
      </pivotArea>
    </format>
    <format dxfId="137">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136">
      <pivotArea dataOnly="0" labelOnly="1" fieldPosition="0">
        <references count="4">
          <reference field="6" count="0" selected="0"/>
          <reference field="7" count="1" selected="0">
            <x v="3"/>
          </reference>
          <reference field="8" count="1" selected="0">
            <x v="5"/>
          </reference>
          <reference field="11" count="2">
            <x v="0"/>
            <x v="1"/>
          </reference>
        </references>
      </pivotArea>
    </format>
    <format dxfId="135">
      <pivotArea dataOnly="0" labelOnly="1" fieldPosition="0">
        <references count="4">
          <reference field="6" count="0" selected="0"/>
          <reference field="7" count="1" selected="0">
            <x v="3"/>
          </reference>
          <reference field="8" count="1" selected="0">
            <x v="6"/>
          </reference>
          <reference field="11" count="4">
            <x v="1"/>
            <x v="3"/>
            <x v="4"/>
            <x v="5"/>
          </reference>
        </references>
      </pivotArea>
    </format>
    <format dxfId="134">
      <pivotArea dataOnly="0" labelOnly="1" outline="0" fieldPosition="0">
        <references count="1">
          <reference field="4294967294" count="8">
            <x v="0"/>
            <x v="1"/>
            <x v="2"/>
            <x v="3"/>
            <x v="4"/>
            <x v="5"/>
            <x v="6"/>
            <x v="7"/>
          </reference>
        </references>
      </pivotArea>
    </format>
    <format dxfId="122">
      <pivotArea collapsedLevelsAreSubtotals="1" fieldPosition="0">
        <references count="3">
          <reference field="6" count="0" selected="0"/>
          <reference field="7" count="1" selected="0">
            <x v="0"/>
          </reference>
          <reference field="8" count="1">
            <x v="0"/>
          </reference>
        </references>
      </pivotArea>
    </format>
    <format dxfId="121">
      <pivotArea collapsedLevelsAreSubtotals="1" fieldPosition="0">
        <references count="3">
          <reference field="6" count="0" selected="0"/>
          <reference field="7" count="1" selected="0">
            <x v="0"/>
          </reference>
          <reference field="8" count="1">
            <x v="1"/>
          </reference>
        </references>
      </pivotArea>
    </format>
    <format dxfId="120">
      <pivotArea collapsedLevelsAreSubtotals="1" fieldPosition="0">
        <references count="3">
          <reference field="6" count="0" selected="0"/>
          <reference field="7" count="1" selected="0">
            <x v="1"/>
          </reference>
          <reference field="8" count="1">
            <x v="2"/>
          </reference>
        </references>
      </pivotArea>
    </format>
    <format dxfId="119">
      <pivotArea collapsedLevelsAreSubtotals="1" fieldPosition="0">
        <references count="3">
          <reference field="6" count="0" selected="0"/>
          <reference field="7" count="1" selected="0">
            <x v="1"/>
          </reference>
          <reference field="8" count="1">
            <x v="3"/>
          </reference>
        </references>
      </pivotArea>
    </format>
    <format dxfId="118">
      <pivotArea collapsedLevelsAreSubtotals="1" fieldPosition="0">
        <references count="3">
          <reference field="6" count="0" selected="0"/>
          <reference field="7" count="1" selected="0">
            <x v="2"/>
          </reference>
          <reference field="8" count="1">
            <x v="4"/>
          </reference>
        </references>
      </pivotArea>
    </format>
    <format dxfId="117">
      <pivotArea collapsedLevelsAreSubtotals="1" fieldPosition="0">
        <references count="3">
          <reference field="6" count="0" selected="0"/>
          <reference field="7" count="1" selected="0">
            <x v="3"/>
          </reference>
          <reference field="8" count="1">
            <x v="5"/>
          </reference>
        </references>
      </pivotArea>
    </format>
    <format dxfId="116">
      <pivotArea collapsedLevelsAreSubtotals="1" fieldPosition="0">
        <references count="3">
          <reference field="6" count="0" selected="0"/>
          <reference field="7" count="1" selected="0">
            <x v="3"/>
          </reference>
          <reference field="8" count="1">
            <x v="6"/>
          </reference>
        </references>
      </pivotArea>
    </format>
    <format dxfId="115">
      <pivotArea collapsedLevelsAreSubtotals="1" fieldPosition="0">
        <references count="3">
          <reference field="6" count="0" selected="0"/>
          <reference field="7" count="1" selected="0">
            <x v="0"/>
          </reference>
          <reference field="8" count="1">
            <x v="0"/>
          </reference>
        </references>
      </pivotArea>
    </format>
    <format dxfId="114">
      <pivotArea collapsedLevelsAreSubtotals="1" fieldPosition="0">
        <references count="3">
          <reference field="6" count="0" selected="0"/>
          <reference field="7" count="1" selected="0">
            <x v="0"/>
          </reference>
          <reference field="8" count="1">
            <x v="1"/>
          </reference>
        </references>
      </pivotArea>
    </format>
    <format dxfId="113">
      <pivotArea collapsedLevelsAreSubtotals="1" fieldPosition="0">
        <references count="3">
          <reference field="6" count="0" selected="0"/>
          <reference field="7" count="1" selected="0">
            <x v="1"/>
          </reference>
          <reference field="8" count="1">
            <x v="2"/>
          </reference>
        </references>
      </pivotArea>
    </format>
    <format dxfId="112">
      <pivotArea collapsedLevelsAreSubtotals="1" fieldPosition="0">
        <references count="3">
          <reference field="6" count="0" selected="0"/>
          <reference field="7" count="1" selected="0">
            <x v="1"/>
          </reference>
          <reference field="8" count="1">
            <x v="3"/>
          </reference>
        </references>
      </pivotArea>
    </format>
    <format dxfId="111">
      <pivotArea collapsedLevelsAreSubtotals="1" fieldPosition="0">
        <references count="3">
          <reference field="6" count="0" selected="0"/>
          <reference field="7" count="1" selected="0">
            <x v="2"/>
          </reference>
          <reference field="8" count="1">
            <x v="4"/>
          </reference>
        </references>
      </pivotArea>
    </format>
    <format dxfId="110">
      <pivotArea collapsedLevelsAreSubtotals="1" fieldPosition="0">
        <references count="3">
          <reference field="6" count="0" selected="0"/>
          <reference field="7" count="1" selected="0">
            <x v="3"/>
          </reference>
          <reference field="8" count="1">
            <x v="5"/>
          </reference>
        </references>
      </pivotArea>
    </format>
    <format dxfId="109">
      <pivotArea collapsedLevelsAreSubtotals="1" fieldPosition="0">
        <references count="3">
          <reference field="6" count="0" selected="0"/>
          <reference field="7" count="1" selected="0">
            <x v="3"/>
          </reference>
          <reference field="8" count="1">
            <x v="6"/>
          </reference>
        </references>
      </pivotArea>
    </format>
  </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Jumlah "/>
    <pivotHierarchy dragToData="1"/>
    <pivotHierarchy dragToData="1" caption="Lembar SPBy"/>
  </pivotHierarchies>
  <pivotTableStyleInfo name="PivotStyleLight16" showRowHeaders="1" showColHeaders="1" showRowStripes="0" showColStripes="0" showLastColumn="1"/>
  <rowHierarchiesUsage count="4">
    <rowHierarchyUsage hierarchyUsage="112"/>
    <rowHierarchyUsage hierarchyUsage="113"/>
    <rowHierarchyUsage hierarchyUsage="114"/>
    <rowHierarchyUsage hierarchyUsage="10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44"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17"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13">
    <i>
      <x/>
    </i>
    <i r="1">
      <x/>
    </i>
    <i r="2">
      <x/>
    </i>
    <i r="2">
      <x v="1"/>
    </i>
    <i r="1">
      <x v="1"/>
    </i>
    <i r="2">
      <x v="2"/>
    </i>
    <i r="2">
      <x v="3"/>
    </i>
    <i r="1">
      <x v="2"/>
    </i>
    <i r="2">
      <x v="4"/>
    </i>
    <i r="1">
      <x v="3"/>
    </i>
    <i r="2">
      <x v="5"/>
    </i>
    <i r="2">
      <x v="6"/>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2253">
      <pivotArea dataOnly="0" labelOnly="1" fieldPosition="0">
        <references count="1">
          <reference field="7" count="0"/>
        </references>
      </pivotArea>
    </format>
    <format dxfId="2252">
      <pivotArea dataOnly="0" labelOnly="1" fieldPosition="0">
        <references count="1">
          <reference field="7" count="0"/>
        </references>
      </pivotArea>
    </format>
    <format dxfId="2251">
      <pivotArea dataOnly="0" labelOnly="1" fieldPosition="0">
        <references count="1">
          <reference field="6" count="0"/>
        </references>
      </pivotArea>
    </format>
    <format dxfId="2250">
      <pivotArea collapsedLevelsAreSubtotals="1" fieldPosition="0">
        <references count="2">
          <reference field="6" count="0" selected="0"/>
          <reference field="7" count="1">
            <x v="0"/>
          </reference>
        </references>
      </pivotArea>
    </format>
    <format dxfId="2249">
      <pivotArea collapsedLevelsAreSubtotals="1" fieldPosition="0">
        <references count="2">
          <reference field="6" count="0" selected="0"/>
          <reference field="7" count="1">
            <x v="1"/>
          </reference>
        </references>
      </pivotArea>
    </format>
    <format dxfId="2248">
      <pivotArea collapsedLevelsAreSubtotals="1" fieldPosition="0">
        <references count="2">
          <reference field="6" count="0" selected="0"/>
          <reference field="7" count="1">
            <x v="2"/>
          </reference>
        </references>
      </pivotArea>
    </format>
    <format dxfId="2247">
      <pivotArea collapsedLevelsAreSubtotals="1" fieldPosition="0">
        <references count="2">
          <reference field="6" count="0" selected="0"/>
          <reference field="7" count="1">
            <x v="3"/>
          </reference>
        </references>
      </pivotArea>
    </format>
    <format dxfId="2246">
      <pivotArea collapsedLevelsAreSubtotals="1" fieldPosition="0">
        <references count="2">
          <reference field="6" count="0" selected="0"/>
          <reference field="7" count="1">
            <x v="0"/>
          </reference>
        </references>
      </pivotArea>
    </format>
    <format dxfId="2245">
      <pivotArea collapsedLevelsAreSubtotals="1" fieldPosition="0">
        <references count="2">
          <reference field="6" count="0" selected="0"/>
          <reference field="7" count="1">
            <x v="1"/>
          </reference>
        </references>
      </pivotArea>
    </format>
    <format dxfId="2244">
      <pivotArea collapsedLevelsAreSubtotals="1" fieldPosition="0">
        <references count="2">
          <reference field="6" count="0" selected="0"/>
          <reference field="7" count="1">
            <x v="2"/>
          </reference>
        </references>
      </pivotArea>
    </format>
    <format dxfId="2243">
      <pivotArea collapsedLevelsAreSubtotals="1" fieldPosition="0">
        <references count="2">
          <reference field="6" count="0" selected="0"/>
          <reference field="7" count="1">
            <x v="3"/>
          </reference>
        </references>
      </pivotArea>
    </format>
    <format dxfId="2242">
      <pivotArea collapsedLevelsAreSubtotals="1" fieldPosition="0">
        <references count="2">
          <reference field="6" count="0" selected="0"/>
          <reference field="7" count="1">
            <x v="0"/>
          </reference>
        </references>
      </pivotArea>
    </format>
    <format dxfId="2241">
      <pivotArea collapsedLevelsAreSubtotals="1" fieldPosition="0">
        <references count="2">
          <reference field="6" count="0" selected="0"/>
          <reference field="7" count="1">
            <x v="1"/>
          </reference>
        </references>
      </pivotArea>
    </format>
    <format dxfId="2240">
      <pivotArea collapsedLevelsAreSubtotals="1" fieldPosition="0">
        <references count="2">
          <reference field="6" count="0" selected="0"/>
          <reference field="7" count="1">
            <x v="2"/>
          </reference>
        </references>
      </pivotArea>
    </format>
    <format dxfId="2239">
      <pivotArea collapsedLevelsAreSubtotals="1" fieldPosition="0">
        <references count="2">
          <reference field="6" count="0" selected="0"/>
          <reference field="7" count="1">
            <x v="3"/>
          </reference>
        </references>
      </pivotArea>
    </format>
    <format dxfId="2238">
      <pivotArea field="6" type="button" dataOnly="0" labelOnly="1" outline="0" axis="axisRow" fieldPosition="0"/>
    </format>
    <format dxfId="2237">
      <pivotArea dataOnly="0" labelOnly="1" outline="0" fieldPosition="0">
        <references count="1">
          <reference field="4294967294" count="6">
            <x v="2"/>
            <x v="3"/>
            <x v="4"/>
            <x v="5"/>
            <x v="6"/>
            <x v="7"/>
          </reference>
        </references>
      </pivotArea>
    </format>
    <format dxfId="2236">
      <pivotArea type="all" dataOnly="0" outline="0" fieldPosition="0"/>
    </format>
    <format dxfId="2235">
      <pivotArea outline="0" collapsedLevelsAreSubtotals="1" fieldPosition="0"/>
    </format>
    <format dxfId="2234">
      <pivotArea field="6" type="button" dataOnly="0" labelOnly="1" outline="0" axis="axisRow" fieldPosition="0"/>
    </format>
    <format dxfId="2233">
      <pivotArea dataOnly="0" labelOnly="1" fieldPosition="0">
        <references count="1">
          <reference field="6" count="0"/>
        </references>
      </pivotArea>
    </format>
    <format dxfId="2232">
      <pivotArea dataOnly="0" labelOnly="1" grandRow="1" outline="0" fieldPosition="0"/>
    </format>
    <format dxfId="2231">
      <pivotArea dataOnly="0" labelOnly="1" fieldPosition="0">
        <references count="2">
          <reference field="6" count="0" selected="0"/>
          <reference field="7" count="0"/>
        </references>
      </pivotArea>
    </format>
    <format dxfId="2230">
      <pivotArea dataOnly="0" labelOnly="1" fieldPosition="0">
        <references count="3">
          <reference field="6" count="0" selected="0"/>
          <reference field="7" count="1" selected="0">
            <x v="0"/>
          </reference>
          <reference field="8" count="2">
            <x v="0"/>
            <x v="1"/>
          </reference>
        </references>
      </pivotArea>
    </format>
    <format dxfId="2229">
      <pivotArea dataOnly="0" labelOnly="1" fieldPosition="0">
        <references count="3">
          <reference field="6" count="0" selected="0"/>
          <reference field="7" count="1" selected="0">
            <x v="1"/>
          </reference>
          <reference field="8" count="2">
            <x v="2"/>
            <x v="3"/>
          </reference>
        </references>
      </pivotArea>
    </format>
    <format dxfId="2228">
      <pivotArea dataOnly="0" labelOnly="1" fieldPosition="0">
        <references count="3">
          <reference field="6" count="0" selected="0"/>
          <reference field="7" count="1" selected="0">
            <x v="2"/>
          </reference>
          <reference field="8" count="1">
            <x v="4"/>
          </reference>
        </references>
      </pivotArea>
    </format>
    <format dxfId="2227">
      <pivotArea dataOnly="0" labelOnly="1" fieldPosition="0">
        <references count="3">
          <reference field="6" count="0" selected="0"/>
          <reference field="7" count="1" selected="0">
            <x v="3"/>
          </reference>
          <reference field="8" count="2">
            <x v="5"/>
            <x v="6"/>
          </reference>
        </references>
      </pivotArea>
    </format>
    <format dxfId="2226">
      <pivotArea dataOnly="0" labelOnly="1" outline="0" fieldPosition="0">
        <references count="1">
          <reference field="4294967294" count="6">
            <x v="2"/>
            <x v="3"/>
            <x v="4"/>
            <x v="5"/>
            <x v="6"/>
            <x v="7"/>
          </reference>
        </references>
      </pivotArea>
    </format>
    <format dxfId="2225">
      <pivotArea dataOnly="0" labelOnly="1" grandRow="1" outline="0" fieldPosition="0"/>
    </format>
    <format dxfId="2224">
      <pivotArea collapsedLevelsAreSubtotals="1" fieldPosition="0">
        <references count="2">
          <reference field="6" count="0" selected="0"/>
          <reference field="7" count="1">
            <x v="0"/>
          </reference>
        </references>
      </pivotArea>
    </format>
    <format dxfId="2223">
      <pivotArea collapsedLevelsAreSubtotals="1" fieldPosition="0">
        <references count="2">
          <reference field="6" count="0" selected="0"/>
          <reference field="7" count="1">
            <x v="1"/>
          </reference>
        </references>
      </pivotArea>
    </format>
    <format dxfId="2222">
      <pivotArea collapsedLevelsAreSubtotals="1" fieldPosition="0">
        <references count="2">
          <reference field="6" count="0" selected="0"/>
          <reference field="7" count="1">
            <x v="2"/>
          </reference>
        </references>
      </pivotArea>
    </format>
    <format dxfId="2221">
      <pivotArea collapsedLevelsAreSubtotals="1" fieldPosition="0">
        <references count="2">
          <reference field="6" count="0" selected="0"/>
          <reference field="7" count="1">
            <x v="3"/>
          </reference>
        </references>
      </pivotArea>
    </format>
    <format dxfId="2220">
      <pivotArea collapsedLevelsAreSubtotals="1" fieldPosition="0">
        <references count="2">
          <reference field="6" count="0" selected="0"/>
          <reference field="7" count="1">
            <x v="0"/>
          </reference>
        </references>
      </pivotArea>
    </format>
    <format dxfId="2219">
      <pivotArea collapsedLevelsAreSubtotals="1" fieldPosition="0">
        <references count="2">
          <reference field="6" count="0" selected="0"/>
          <reference field="7" count="1">
            <x v="1"/>
          </reference>
        </references>
      </pivotArea>
    </format>
    <format dxfId="2218">
      <pivotArea collapsedLevelsAreSubtotals="1" fieldPosition="0">
        <references count="2">
          <reference field="6" count="0" selected="0"/>
          <reference field="7" count="1">
            <x v="2"/>
          </reference>
        </references>
      </pivotArea>
    </format>
    <format dxfId="2217">
      <pivotArea collapsedLevelsAreSubtotals="1" fieldPosition="0">
        <references count="2">
          <reference field="6" count="0" selected="0"/>
          <reference field="7" count="1">
            <x v="3"/>
          </reference>
        </references>
      </pivotArea>
    </format>
    <format dxfId="2216">
      <pivotArea collapsedLevelsAreSubtotals="1" fieldPosition="0">
        <references count="1">
          <reference field="6" count="0"/>
        </references>
      </pivotArea>
    </format>
    <format dxfId="2215">
      <pivotArea outline="0" fieldPosition="0">
        <references count="1">
          <reference field="4294967294" count="1">
            <x v="0"/>
          </reference>
        </references>
      </pivotArea>
    </format>
    <format dxfId="2214">
      <pivotArea outline="0" fieldPosition="0">
        <references count="1">
          <reference field="4294967294" count="1">
            <x v="1"/>
          </reference>
        </references>
      </pivotArea>
    </format>
    <format dxfId="2213">
      <pivotArea dataOnly="0" outline="0" fieldPosition="0">
        <references count="1">
          <reference field="4294967294" count="1">
            <x v="1"/>
          </reference>
        </references>
      </pivotArea>
    </format>
    <format dxfId="2212">
      <pivotArea field="6" type="button" dataOnly="0" labelOnly="1" outline="0" axis="axisRow" fieldPosition="0"/>
    </format>
    <format dxfId="2211">
      <pivotArea dataOnly="0" labelOnly="1" outline="0" fieldPosition="0">
        <references count="1">
          <reference field="4294967294" count="8">
            <x v="0"/>
            <x v="1"/>
            <x v="2"/>
            <x v="3"/>
            <x v="4"/>
            <x v="5"/>
            <x v="6"/>
            <x v="7"/>
          </reference>
        </references>
      </pivotArea>
    </format>
    <format dxfId="2210">
      <pivotArea field="6" type="button" dataOnly="0" labelOnly="1" outline="0" axis="axisRow" fieldPosition="0"/>
    </format>
    <format dxfId="2209">
      <pivotArea dataOnly="0" labelOnly="1" outline="0" fieldPosition="0">
        <references count="1">
          <reference field="4294967294" count="8">
            <x v="0"/>
            <x v="1"/>
            <x v="2"/>
            <x v="3"/>
            <x v="4"/>
            <x v="5"/>
            <x v="6"/>
            <x v="7"/>
          </reference>
        </references>
      </pivotArea>
    </format>
    <format dxfId="2208">
      <pivotArea field="6" type="button" dataOnly="0" labelOnly="1" outline="0" axis="axisRow" fieldPosition="0"/>
    </format>
    <format dxfId="2207">
      <pivotArea dataOnly="0" labelOnly="1" outline="0" fieldPosition="0">
        <references count="1">
          <reference field="4294967294" count="8">
            <x v="0"/>
            <x v="1"/>
            <x v="2"/>
            <x v="3"/>
            <x v="4"/>
            <x v="5"/>
            <x v="6"/>
            <x v="7"/>
          </reference>
        </references>
      </pivotArea>
    </format>
    <format dxfId="162">
      <pivotArea type="all" dataOnly="0" outline="0" fieldPosition="0"/>
    </format>
    <format dxfId="161">
      <pivotArea outline="0" collapsedLevelsAreSubtotals="1" fieldPosition="0"/>
    </format>
    <format dxfId="160">
      <pivotArea field="6" type="button" dataOnly="0" labelOnly="1" outline="0" axis="axisRow" fieldPosition="0"/>
    </format>
    <format dxfId="159">
      <pivotArea dataOnly="0" labelOnly="1" fieldPosition="0">
        <references count="1">
          <reference field="6" count="0"/>
        </references>
      </pivotArea>
    </format>
    <format dxfId="158">
      <pivotArea dataOnly="0" labelOnly="1" grandRow="1" outline="0" fieldPosition="0"/>
    </format>
    <format dxfId="157">
      <pivotArea dataOnly="0" labelOnly="1" fieldPosition="0">
        <references count="2">
          <reference field="6" count="0" selected="0"/>
          <reference field="7" count="0"/>
        </references>
      </pivotArea>
    </format>
    <format dxfId="156">
      <pivotArea dataOnly="0" labelOnly="1" fieldPosition="0">
        <references count="3">
          <reference field="6" count="0" selected="0"/>
          <reference field="7" count="1" selected="0">
            <x v="0"/>
          </reference>
          <reference field="8" count="2">
            <x v="0"/>
            <x v="1"/>
          </reference>
        </references>
      </pivotArea>
    </format>
    <format dxfId="155">
      <pivotArea dataOnly="0" labelOnly="1" fieldPosition="0">
        <references count="3">
          <reference field="6" count="0" selected="0"/>
          <reference field="7" count="1" selected="0">
            <x v="1"/>
          </reference>
          <reference field="8" count="2">
            <x v="2"/>
            <x v="3"/>
          </reference>
        </references>
      </pivotArea>
    </format>
    <format dxfId="154">
      <pivotArea dataOnly="0" labelOnly="1" fieldPosition="0">
        <references count="3">
          <reference field="6" count="0" selected="0"/>
          <reference field="7" count="1" selected="0">
            <x v="2"/>
          </reference>
          <reference field="8" count="1">
            <x v="4"/>
          </reference>
        </references>
      </pivotArea>
    </format>
    <format dxfId="153">
      <pivotArea dataOnly="0" labelOnly="1" fieldPosition="0">
        <references count="3">
          <reference field="6" count="0" selected="0"/>
          <reference field="7" count="1" selected="0">
            <x v="3"/>
          </reference>
          <reference field="8" count="2">
            <x v="5"/>
            <x v="6"/>
          </reference>
        </references>
      </pivotArea>
    </format>
    <format dxfId="152">
      <pivotArea dataOnly="0" labelOnly="1" outline="0" fieldPosition="0">
        <references count="1">
          <reference field="4294967294" count="8">
            <x v="0"/>
            <x v="1"/>
            <x v="2"/>
            <x v="3"/>
            <x v="4"/>
            <x v="5"/>
            <x v="6"/>
            <x v="7"/>
          </reference>
        </references>
      </pivotArea>
    </format>
    <format dxfId="133">
      <pivotArea type="all" dataOnly="0" outline="0" fieldPosition="0"/>
    </format>
    <format dxfId="132">
      <pivotArea outline="0" collapsedLevelsAreSubtotals="1" fieldPosition="0"/>
    </format>
    <format dxfId="131">
      <pivotArea field="6" type="button" dataOnly="0" labelOnly="1" outline="0" axis="axisRow" fieldPosition="0"/>
    </format>
    <format dxfId="130">
      <pivotArea dataOnly="0" labelOnly="1" fieldPosition="0">
        <references count="1">
          <reference field="6" count="0"/>
        </references>
      </pivotArea>
    </format>
    <format dxfId="129">
      <pivotArea dataOnly="0" labelOnly="1" grandRow="1" outline="0" fieldPosition="0"/>
    </format>
    <format dxfId="128">
      <pivotArea dataOnly="0" labelOnly="1" fieldPosition="0">
        <references count="2">
          <reference field="6" count="0" selected="0"/>
          <reference field="7" count="0"/>
        </references>
      </pivotArea>
    </format>
    <format dxfId="127">
      <pivotArea dataOnly="0" labelOnly="1" fieldPosition="0">
        <references count="3">
          <reference field="6" count="0" selected="0"/>
          <reference field="7" count="1" selected="0">
            <x v="0"/>
          </reference>
          <reference field="8" count="2">
            <x v="0"/>
            <x v="1"/>
          </reference>
        </references>
      </pivotArea>
    </format>
    <format dxfId="126">
      <pivotArea dataOnly="0" labelOnly="1" fieldPosition="0">
        <references count="3">
          <reference field="6" count="0" selected="0"/>
          <reference field="7" count="1" selected="0">
            <x v="1"/>
          </reference>
          <reference field="8" count="2">
            <x v="2"/>
            <x v="3"/>
          </reference>
        </references>
      </pivotArea>
    </format>
    <format dxfId="125">
      <pivotArea dataOnly="0" labelOnly="1" fieldPosition="0">
        <references count="3">
          <reference field="6" count="0" selected="0"/>
          <reference field="7" count="1" selected="0">
            <x v="2"/>
          </reference>
          <reference field="8" count="1">
            <x v="4"/>
          </reference>
        </references>
      </pivotArea>
    </format>
    <format dxfId="124">
      <pivotArea dataOnly="0" labelOnly="1" fieldPosition="0">
        <references count="3">
          <reference field="6" count="0" selected="0"/>
          <reference field="7" count="1" selected="0">
            <x v="3"/>
          </reference>
          <reference field="8" count="2">
            <x v="5"/>
            <x v="6"/>
          </reference>
        </references>
      </pivotArea>
    </format>
    <format dxfId="123">
      <pivotArea dataOnly="0" labelOnly="1" outline="0" fieldPosition="0">
        <references count="1">
          <reference field="4294967294" count="8">
            <x v="0"/>
            <x v="1"/>
            <x v="2"/>
            <x v="3"/>
            <x v="4"/>
            <x v="5"/>
            <x v="6"/>
            <x v="7"/>
          </reference>
        </references>
      </pivotArea>
    </format>
  </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Jumlah "/>
    <pivotHierarchy dragToData="1"/>
    <pivotHierarchy dragToData="1" caption="Lembar SPBy"/>
  </pivotHierarchies>
  <pivotTableStyleInfo name="PivotStyleLight16" showRowHeaders="1" showColHeaders="1" showRowStripes="0" showColStripes="0" showLastColumn="1"/>
  <rowHierarchiesUsage count="3">
    <rowHierarchyUsage hierarchyUsage="112"/>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41" applyNumberFormats="0" applyBorderFormats="0" applyFontFormats="0" applyPatternFormats="0" applyAlignmentFormats="0" applyWidthHeightFormats="1" dataCaption="Values" tag="7f310544-64fd-422f-a055-d3649bc5f837" updatedVersion="8" minRefreshableVersion="3" subtotalHiddenItems="1" itemPrintTitles="1" createdVersion="8" indent="0" outline="1" outlineData="1" multipleFieldFilters="0" rowHeaderCaption="Kegiatan">
  <location ref="A4:I133"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8">
        <item x="0"/>
        <item x="1"/>
        <item x="2"/>
        <item x="3"/>
        <item x="4"/>
        <item x="5"/>
        <item x="6"/>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6">
        <item x="0"/>
        <item x="1"/>
        <item x="2"/>
        <item x="3"/>
        <item x="4"/>
        <item t="default"/>
      </items>
    </pivotField>
    <pivotField axis="axisRow" allDrilled="1" showAll="0" dataSourceSort="1" defaultAttributeDrillState="1">
      <items count="10">
        <item x="0"/>
        <item x="1"/>
        <item x="2"/>
        <item x="3"/>
        <item x="4"/>
        <item x="5"/>
        <item x="6"/>
        <item x="7"/>
        <item x="8"/>
        <item t="default"/>
      </items>
    </pivotField>
    <pivotField axis="axisRow" allDrilled="1" showAll="0" dataSourceSort="1" defaultAttributeDrillState="1">
      <items count="20">
        <item x="0"/>
        <item x="1"/>
        <item x="2"/>
        <item x="3"/>
        <item x="4"/>
        <item x="5"/>
        <item x="6"/>
        <item x="7"/>
        <item x="8"/>
        <item x="9"/>
        <item x="10"/>
        <item x="11"/>
        <item x="12"/>
        <item x="13"/>
        <item x="14"/>
        <item x="15"/>
        <item x="16"/>
        <item x="17"/>
        <item x="18"/>
        <item t="default"/>
      </items>
    </pivotField>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allDrilled="1" showAll="0" dataSourceSort="1" defaultAttributeDrillState="1"/>
  </pivotFields>
  <rowFields count="9">
    <field x="6"/>
    <field x="7"/>
    <field x="8"/>
    <field x="11"/>
    <field x="12"/>
    <field x="13"/>
    <field x="14"/>
    <field x="15"/>
    <field x="16"/>
  </rowFields>
  <rowItems count="129">
    <i>
      <x/>
    </i>
    <i r="1">
      <x/>
    </i>
    <i r="2">
      <x/>
    </i>
    <i r="3">
      <x/>
    </i>
    <i r="4">
      <x/>
    </i>
    <i r="5">
      <x/>
    </i>
    <i r="6">
      <x/>
    </i>
    <i r="7">
      <x/>
    </i>
    <i r="8">
      <x/>
    </i>
    <i r="8">
      <x v="1"/>
    </i>
    <i r="8">
      <x v="2"/>
    </i>
    <i r="8">
      <x v="3"/>
    </i>
    <i r="7">
      <x v="1"/>
    </i>
    <i r="8">
      <x v="4"/>
    </i>
    <i r="2">
      <x v="1"/>
    </i>
    <i r="3">
      <x/>
    </i>
    <i r="4">
      <x/>
    </i>
    <i r="5">
      <x v="1"/>
    </i>
    <i r="6">
      <x v="1"/>
    </i>
    <i r="7">
      <x/>
    </i>
    <i r="8">
      <x v="2"/>
    </i>
    <i r="6">
      <x v="2"/>
    </i>
    <i r="7">
      <x/>
    </i>
    <i r="8">
      <x/>
    </i>
    <i r="8">
      <x v="1"/>
    </i>
    <i r="1">
      <x v="1"/>
    </i>
    <i r="2">
      <x v="2"/>
    </i>
    <i r="3">
      <x/>
    </i>
    <i r="4">
      <x/>
    </i>
    <i r="5">
      <x v="2"/>
    </i>
    <i r="6">
      <x v="3"/>
    </i>
    <i r="7">
      <x/>
    </i>
    <i r="8">
      <x v="2"/>
    </i>
    <i r="7">
      <x v="1"/>
    </i>
    <i r="8">
      <x v="5"/>
    </i>
    <i r="3">
      <x v="1"/>
    </i>
    <i r="4">
      <x v="1"/>
    </i>
    <i r="5">
      <x v="3"/>
    </i>
    <i r="6">
      <x v="4"/>
    </i>
    <i r="7">
      <x v="1"/>
    </i>
    <i r="8">
      <x v="6"/>
    </i>
    <i r="2">
      <x v="3"/>
    </i>
    <i r="3">
      <x/>
    </i>
    <i r="4">
      <x/>
    </i>
    <i r="5">
      <x v="4"/>
    </i>
    <i r="6">
      <x v="5"/>
    </i>
    <i r="7">
      <x/>
    </i>
    <i r="8">
      <x v="2"/>
    </i>
    <i r="7">
      <x v="1"/>
    </i>
    <i r="8">
      <x v="7"/>
    </i>
    <i r="3">
      <x v="1"/>
    </i>
    <i r="4">
      <x v="2"/>
    </i>
    <i r="5">
      <x v="5"/>
    </i>
    <i r="6">
      <x v="6"/>
    </i>
    <i r="7">
      <x v="1"/>
    </i>
    <i r="8">
      <x v="8"/>
    </i>
    <i r="1">
      <x v="2"/>
    </i>
    <i r="2">
      <x v="4"/>
    </i>
    <i r="3">
      <x v="1"/>
    </i>
    <i r="4">
      <x v="3"/>
    </i>
    <i r="5">
      <x v="6"/>
    </i>
    <i r="6">
      <x v="7"/>
    </i>
    <i r="7">
      <x v="2"/>
    </i>
    <i r="8">
      <x v="9"/>
    </i>
    <i r="5">
      <x v="7"/>
    </i>
    <i r="6">
      <x v="8"/>
    </i>
    <i r="7">
      <x/>
    </i>
    <i r="8">
      <x v="2"/>
    </i>
    <i r="7">
      <x v="1"/>
    </i>
    <i r="8">
      <x v="10"/>
    </i>
    <i r="1">
      <x v="3"/>
    </i>
    <i r="2">
      <x v="5"/>
    </i>
    <i r="3">
      <x v="1"/>
    </i>
    <i r="4">
      <x v="1"/>
    </i>
    <i r="5">
      <x v="3"/>
    </i>
    <i r="6">
      <x v="9"/>
    </i>
    <i r="7">
      <x v="1"/>
    </i>
    <i r="8">
      <x v="11"/>
    </i>
    <i r="6">
      <x v="10"/>
    </i>
    <i r="7">
      <x/>
    </i>
    <i r="8">
      <x/>
    </i>
    <i r="8">
      <x v="1"/>
    </i>
    <i r="8">
      <x v="3"/>
    </i>
    <i r="6">
      <x v="11"/>
    </i>
    <i r="7">
      <x/>
    </i>
    <i r="8">
      <x/>
    </i>
    <i r="8">
      <x v="1"/>
    </i>
    <i r="8">
      <x v="12"/>
    </i>
    <i r="7">
      <x v="1"/>
    </i>
    <i r="8">
      <x v="13"/>
    </i>
    <i r="6">
      <x v="12"/>
    </i>
    <i r="7">
      <x/>
    </i>
    <i r="8">
      <x/>
    </i>
    <i r="8">
      <x v="1"/>
    </i>
    <i r="8">
      <x v="2"/>
    </i>
    <i r="8">
      <x v="12"/>
    </i>
    <i r="7">
      <x v="1"/>
    </i>
    <i r="8">
      <x v="14"/>
    </i>
    <i r="2">
      <x v="6"/>
    </i>
    <i r="3">
      <x v="1"/>
    </i>
    <i r="4">
      <x v="2"/>
    </i>
    <i r="5">
      <x v="5"/>
    </i>
    <i r="6">
      <x v="13"/>
    </i>
    <i r="7">
      <x v="1"/>
    </i>
    <i r="8">
      <x v="15"/>
    </i>
    <i r="6">
      <x v="14"/>
    </i>
    <i r="7">
      <x v="1"/>
    </i>
    <i r="8">
      <x v="16"/>
    </i>
    <i r="6">
      <x v="15"/>
    </i>
    <i r="7">
      <x v="1"/>
    </i>
    <i r="8">
      <x v="17"/>
    </i>
    <i r="6">
      <x v="16"/>
    </i>
    <i r="7">
      <x v="1"/>
    </i>
    <i r="8">
      <x v="18"/>
    </i>
    <i r="4">
      <x v="4"/>
    </i>
    <i r="5">
      <x v="8"/>
    </i>
    <i r="6">
      <x v="17"/>
    </i>
    <i r="7">
      <x v="3"/>
    </i>
    <i r="8">
      <x v="19"/>
    </i>
    <i r="8">
      <x v="20"/>
    </i>
    <i r="8">
      <x v="21"/>
    </i>
    <i r="8">
      <x v="22"/>
    </i>
    <i r="7">
      <x v="4"/>
    </i>
    <i r="8">
      <x v="23"/>
    </i>
    <i r="8">
      <x v="24"/>
    </i>
    <i r="6">
      <x v="18"/>
    </i>
    <i r="7">
      <x v="5"/>
    </i>
    <i r="8">
      <x v="25"/>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56">
    <format dxfId="2159">
      <pivotArea dataOnly="0" labelOnly="1" fieldPosition="0">
        <references count="1">
          <reference field="7" count="0"/>
        </references>
      </pivotArea>
    </format>
    <format dxfId="2158">
      <pivotArea dataOnly="0" labelOnly="1" fieldPosition="0">
        <references count="1">
          <reference field="7" count="0"/>
        </references>
      </pivotArea>
    </format>
    <format dxfId="2157">
      <pivotArea dataOnly="0" labelOnly="1" fieldPosition="0">
        <references count="1">
          <reference field="6" count="0"/>
        </references>
      </pivotArea>
    </format>
    <format dxfId="2156">
      <pivotArea collapsedLevelsAreSubtotals="1" fieldPosition="0">
        <references count="2">
          <reference field="6" count="0" selected="0"/>
          <reference field="7" count="1">
            <x v="0"/>
          </reference>
        </references>
      </pivotArea>
    </format>
    <format dxfId="2155">
      <pivotArea collapsedLevelsAreSubtotals="1" fieldPosition="0">
        <references count="2">
          <reference field="6" count="0" selected="0"/>
          <reference field="7" count="1">
            <x v="1"/>
          </reference>
        </references>
      </pivotArea>
    </format>
    <format dxfId="2154">
      <pivotArea collapsedLevelsAreSubtotals="1" fieldPosition="0">
        <references count="2">
          <reference field="6" count="0" selected="0"/>
          <reference field="7" count="1">
            <x v="2"/>
          </reference>
        </references>
      </pivotArea>
    </format>
    <format dxfId="2153">
      <pivotArea collapsedLevelsAreSubtotals="1" fieldPosition="0">
        <references count="2">
          <reference field="6" count="0" selected="0"/>
          <reference field="7" count="1">
            <x v="3"/>
          </reference>
        </references>
      </pivotArea>
    </format>
    <format dxfId="2152">
      <pivotArea collapsedLevelsAreSubtotals="1" fieldPosition="0">
        <references count="2">
          <reference field="6" count="0" selected="0"/>
          <reference field="7" count="1">
            <x v="0"/>
          </reference>
        </references>
      </pivotArea>
    </format>
    <format dxfId="2151">
      <pivotArea collapsedLevelsAreSubtotals="1" fieldPosition="0">
        <references count="2">
          <reference field="6" count="0" selected="0"/>
          <reference field="7" count="1">
            <x v="1"/>
          </reference>
        </references>
      </pivotArea>
    </format>
    <format dxfId="2150">
      <pivotArea collapsedLevelsAreSubtotals="1" fieldPosition="0">
        <references count="2">
          <reference field="6" count="0" selected="0"/>
          <reference field="7" count="1">
            <x v="2"/>
          </reference>
        </references>
      </pivotArea>
    </format>
    <format dxfId="2149">
      <pivotArea collapsedLevelsAreSubtotals="1" fieldPosition="0">
        <references count="2">
          <reference field="6" count="0" selected="0"/>
          <reference field="7" count="1">
            <x v="3"/>
          </reference>
        </references>
      </pivotArea>
    </format>
    <format dxfId="2148">
      <pivotArea collapsedLevelsAreSubtotals="1" fieldPosition="0">
        <references count="2">
          <reference field="6" count="0" selected="0"/>
          <reference field="7" count="1">
            <x v="0"/>
          </reference>
        </references>
      </pivotArea>
    </format>
    <format dxfId="2147">
      <pivotArea collapsedLevelsAreSubtotals="1" fieldPosition="0">
        <references count="2">
          <reference field="6" count="0" selected="0"/>
          <reference field="7" count="1">
            <x v="1"/>
          </reference>
        </references>
      </pivotArea>
    </format>
    <format dxfId="2146">
      <pivotArea collapsedLevelsAreSubtotals="1" fieldPosition="0">
        <references count="2">
          <reference field="6" count="0" selected="0"/>
          <reference field="7" count="1">
            <x v="2"/>
          </reference>
        </references>
      </pivotArea>
    </format>
    <format dxfId="2145">
      <pivotArea collapsedLevelsAreSubtotals="1" fieldPosition="0">
        <references count="2">
          <reference field="6" count="0" selected="0"/>
          <reference field="7" count="1">
            <x v="3"/>
          </reference>
        </references>
      </pivotArea>
    </format>
    <format dxfId="2144">
      <pivotArea field="6" type="button" dataOnly="0" labelOnly="1" outline="0" axis="axisRow" fieldPosition="0"/>
    </format>
    <format dxfId="2143">
      <pivotArea dataOnly="0" labelOnly="1" outline="0" fieldPosition="0">
        <references count="1">
          <reference field="4294967294" count="6">
            <x v="2"/>
            <x v="3"/>
            <x v="4"/>
            <x v="5"/>
            <x v="6"/>
            <x v="7"/>
          </reference>
        </references>
      </pivotArea>
    </format>
    <format dxfId="2142">
      <pivotArea type="all" dataOnly="0" outline="0" fieldPosition="0"/>
    </format>
    <format dxfId="2141">
      <pivotArea outline="0" collapsedLevelsAreSubtotals="1" fieldPosition="0"/>
    </format>
    <format dxfId="2140">
      <pivotArea field="6" type="button" dataOnly="0" labelOnly="1" outline="0" axis="axisRow" fieldPosition="0"/>
    </format>
    <format dxfId="2139">
      <pivotArea dataOnly="0" labelOnly="1" fieldPosition="0">
        <references count="1">
          <reference field="6" count="0"/>
        </references>
      </pivotArea>
    </format>
    <format dxfId="2138">
      <pivotArea dataOnly="0" labelOnly="1" grandRow="1" outline="0" fieldPosition="0"/>
    </format>
    <format dxfId="2137">
      <pivotArea dataOnly="0" labelOnly="1" fieldPosition="0">
        <references count="2">
          <reference field="6" count="0" selected="0"/>
          <reference field="7" count="0"/>
        </references>
      </pivotArea>
    </format>
    <format dxfId="2136">
      <pivotArea dataOnly="0" labelOnly="1" fieldPosition="0">
        <references count="3">
          <reference field="6" count="0" selected="0"/>
          <reference field="7" count="1" selected="0">
            <x v="0"/>
          </reference>
          <reference field="8" count="2">
            <x v="0"/>
            <x v="1"/>
          </reference>
        </references>
      </pivotArea>
    </format>
    <format dxfId="2135">
      <pivotArea dataOnly="0" labelOnly="1" fieldPosition="0">
        <references count="3">
          <reference field="6" count="0" selected="0"/>
          <reference field="7" count="1" selected="0">
            <x v="1"/>
          </reference>
          <reference field="8" count="2">
            <x v="2"/>
            <x v="3"/>
          </reference>
        </references>
      </pivotArea>
    </format>
    <format dxfId="2134">
      <pivotArea dataOnly="0" labelOnly="1" fieldPosition="0">
        <references count="3">
          <reference field="6" count="0" selected="0"/>
          <reference field="7" count="1" selected="0">
            <x v="2"/>
          </reference>
          <reference field="8" count="1">
            <x v="4"/>
          </reference>
        </references>
      </pivotArea>
    </format>
    <format dxfId="2133">
      <pivotArea dataOnly="0" labelOnly="1" fieldPosition="0">
        <references count="3">
          <reference field="6" count="0" selected="0"/>
          <reference field="7" count="1" selected="0">
            <x v="3"/>
          </reference>
          <reference field="8" count="2">
            <x v="5"/>
            <x v="6"/>
          </reference>
        </references>
      </pivotArea>
    </format>
    <format dxfId="2132">
      <pivotArea dataOnly="0" labelOnly="1" outline="0" fieldPosition="0">
        <references count="1">
          <reference field="4294967294" count="6">
            <x v="2"/>
            <x v="3"/>
            <x v="4"/>
            <x v="5"/>
            <x v="6"/>
            <x v="7"/>
          </reference>
        </references>
      </pivotArea>
    </format>
    <format dxfId="2131">
      <pivotArea dataOnly="0" labelOnly="1" grandRow="1" outline="0" fieldPosition="0"/>
    </format>
    <format dxfId="2130">
      <pivotArea collapsedLevelsAreSubtotals="1" fieldPosition="0">
        <references count="2">
          <reference field="6" count="0" selected="0"/>
          <reference field="7" count="1">
            <x v="0"/>
          </reference>
        </references>
      </pivotArea>
    </format>
    <format dxfId="2129">
      <pivotArea collapsedLevelsAreSubtotals="1" fieldPosition="0">
        <references count="2">
          <reference field="6" count="0" selected="0"/>
          <reference field="7" count="1">
            <x v="1"/>
          </reference>
        </references>
      </pivotArea>
    </format>
    <format dxfId="2128">
      <pivotArea collapsedLevelsAreSubtotals="1" fieldPosition="0">
        <references count="2">
          <reference field="6" count="0" selected="0"/>
          <reference field="7" count="1">
            <x v="2"/>
          </reference>
        </references>
      </pivotArea>
    </format>
    <format dxfId="2127">
      <pivotArea collapsedLevelsAreSubtotals="1" fieldPosition="0">
        <references count="2">
          <reference field="6" count="0" selected="0"/>
          <reference field="7" count="1">
            <x v="3"/>
          </reference>
        </references>
      </pivotArea>
    </format>
    <format dxfId="2126">
      <pivotArea collapsedLevelsAreSubtotals="1" fieldPosition="0">
        <references count="2">
          <reference field="6" count="0" selected="0"/>
          <reference field="7" count="1">
            <x v="0"/>
          </reference>
        </references>
      </pivotArea>
    </format>
    <format dxfId="2125">
      <pivotArea collapsedLevelsAreSubtotals="1" fieldPosition="0">
        <references count="2">
          <reference field="6" count="0" selected="0"/>
          <reference field="7" count="1">
            <x v="1"/>
          </reference>
        </references>
      </pivotArea>
    </format>
    <format dxfId="2124">
      <pivotArea collapsedLevelsAreSubtotals="1" fieldPosition="0">
        <references count="2">
          <reference field="6" count="0" selected="0"/>
          <reference field="7" count="1">
            <x v="2"/>
          </reference>
        </references>
      </pivotArea>
    </format>
    <format dxfId="2123">
      <pivotArea collapsedLevelsAreSubtotals="1" fieldPosition="0">
        <references count="2">
          <reference field="6" count="0" selected="0"/>
          <reference field="7" count="1">
            <x v="3"/>
          </reference>
        </references>
      </pivotArea>
    </format>
    <format dxfId="2122">
      <pivotArea collapsedLevelsAreSubtotals="1" fieldPosition="0">
        <references count="1">
          <reference field="6" count="0"/>
        </references>
      </pivotArea>
    </format>
    <format dxfId="2121">
      <pivotArea outline="0" fieldPosition="0">
        <references count="1">
          <reference field="4294967294" count="1">
            <x v="0"/>
          </reference>
        </references>
      </pivotArea>
    </format>
    <format dxfId="2120">
      <pivotArea outline="0" fieldPosition="0">
        <references count="1">
          <reference field="4294967294" count="1">
            <x v="1"/>
          </reference>
        </references>
      </pivotArea>
    </format>
    <format dxfId="2119">
      <pivotArea dataOnly="0" outline="0" fieldPosition="0">
        <references count="1">
          <reference field="4294967294" count="1">
            <x v="1"/>
          </reference>
        </references>
      </pivotArea>
    </format>
    <format dxfId="2118">
      <pivotArea field="6" type="button" dataOnly="0" labelOnly="1" outline="0" axis="axisRow" fieldPosition="0"/>
    </format>
    <format dxfId="2117">
      <pivotArea dataOnly="0" labelOnly="1" outline="0" fieldPosition="0">
        <references count="1">
          <reference field="4294967294" count="8">
            <x v="0"/>
            <x v="1"/>
            <x v="2"/>
            <x v="3"/>
            <x v="4"/>
            <x v="5"/>
            <x v="6"/>
            <x v="7"/>
          </reference>
        </references>
      </pivotArea>
    </format>
    <format dxfId="2116">
      <pivotArea field="6" type="button" dataOnly="0" labelOnly="1" outline="0" axis="axisRow" fieldPosition="0"/>
    </format>
    <format dxfId="2115">
      <pivotArea dataOnly="0" labelOnly="1" outline="0" fieldPosition="0">
        <references count="1">
          <reference field="4294967294" count="8">
            <x v="0"/>
            <x v="1"/>
            <x v="2"/>
            <x v="3"/>
            <x v="4"/>
            <x v="5"/>
            <x v="6"/>
            <x v="7"/>
          </reference>
        </references>
      </pivotArea>
    </format>
    <format dxfId="2114">
      <pivotArea field="6" type="button" dataOnly="0" labelOnly="1" outline="0" axis="axisRow" fieldPosition="0"/>
    </format>
    <format dxfId="2113">
      <pivotArea dataOnly="0" labelOnly="1" outline="0" fieldPosition="0">
        <references count="1">
          <reference field="4294967294" count="8">
            <x v="0"/>
            <x v="1"/>
            <x v="2"/>
            <x v="3"/>
            <x v="4"/>
            <x v="5"/>
            <x v="6"/>
            <x v="7"/>
          </reference>
        </references>
      </pivotArea>
    </format>
    <format dxfId="2112">
      <pivotArea dataOnly="0" labelOnly="1" fieldPosition="0">
        <references count="1">
          <reference field="8" count="0"/>
        </references>
      </pivotArea>
    </format>
    <format dxfId="2111">
      <pivotArea dataOnly="0" labelOnly="1" fieldPosition="0">
        <references count="1">
          <reference field="8" count="0"/>
        </references>
      </pivotArea>
    </format>
    <format dxfId="2110">
      <pivotArea type="all" dataOnly="0" outline="0" fieldPosition="0"/>
    </format>
    <format dxfId="2109">
      <pivotArea outline="0" collapsedLevelsAreSubtotals="1" fieldPosition="0"/>
    </format>
    <format dxfId="2108">
      <pivotArea field="6" type="button" dataOnly="0" labelOnly="1" outline="0" axis="axisRow" fieldPosition="0"/>
    </format>
    <format dxfId="2107">
      <pivotArea dataOnly="0" labelOnly="1" fieldPosition="0">
        <references count="1">
          <reference field="6" count="0"/>
        </references>
      </pivotArea>
    </format>
    <format dxfId="2106">
      <pivotArea dataOnly="0" labelOnly="1" grandRow="1" outline="0" fieldPosition="0"/>
    </format>
    <format dxfId="2105">
      <pivotArea dataOnly="0" labelOnly="1" fieldPosition="0">
        <references count="2">
          <reference field="6" count="0" selected="0"/>
          <reference field="11" count="0"/>
        </references>
      </pivotArea>
    </format>
    <format dxfId="2104">
      <pivotArea dataOnly="0" labelOnly="1" outline="0" fieldPosition="0">
        <references count="1">
          <reference field="4294967294" count="8">
            <x v="0"/>
            <x v="1"/>
            <x v="2"/>
            <x v="3"/>
            <x v="4"/>
            <x v="5"/>
            <x v="6"/>
            <x v="7"/>
          </reference>
        </references>
      </pivotArea>
    </format>
    <format dxfId="2103">
      <pivotArea type="all" dataOnly="0" outline="0" fieldPosition="0"/>
    </format>
    <format dxfId="2102">
      <pivotArea outline="0" collapsedLevelsAreSubtotals="1" fieldPosition="0"/>
    </format>
    <format dxfId="2101">
      <pivotArea field="6" type="button" dataOnly="0" labelOnly="1" outline="0" axis="axisRow" fieldPosition="0"/>
    </format>
    <format dxfId="2100">
      <pivotArea dataOnly="0" labelOnly="1" fieldPosition="0">
        <references count="1">
          <reference field="6" count="0"/>
        </references>
      </pivotArea>
    </format>
    <format dxfId="2099">
      <pivotArea dataOnly="0" labelOnly="1" grandRow="1" outline="0" fieldPosition="0"/>
    </format>
    <format dxfId="2098">
      <pivotArea dataOnly="0" labelOnly="1" fieldPosition="0">
        <references count="2">
          <reference field="6" count="0" selected="0"/>
          <reference field="11" count="0"/>
        </references>
      </pivotArea>
    </format>
    <format dxfId="2097">
      <pivotArea dataOnly="0" labelOnly="1" outline="0" fieldPosition="0">
        <references count="1">
          <reference field="4294967294" count="8">
            <x v="0"/>
            <x v="1"/>
            <x v="2"/>
            <x v="3"/>
            <x v="4"/>
            <x v="5"/>
            <x v="6"/>
            <x v="7"/>
          </reference>
        </references>
      </pivotArea>
    </format>
    <format dxfId="2096">
      <pivotArea field="6" type="button" dataOnly="0" labelOnly="1" outline="0" axis="axisRow" fieldPosition="0"/>
    </format>
    <format dxfId="2095">
      <pivotArea dataOnly="0" labelOnly="1" outline="0" fieldPosition="0">
        <references count="1">
          <reference field="4294967294" count="8">
            <x v="0"/>
            <x v="1"/>
            <x v="2"/>
            <x v="3"/>
            <x v="4"/>
            <x v="5"/>
            <x v="6"/>
            <x v="7"/>
          </reference>
        </references>
      </pivotArea>
    </format>
    <format dxfId="2094">
      <pivotArea dataOnly="0" labelOnly="1" fieldPosition="0">
        <references count="1">
          <reference field="14" count="0"/>
        </references>
      </pivotArea>
    </format>
    <format dxfId="183">
      <pivotArea dataOnly="0" labelOnly="1" fieldPosition="0">
        <references count="1">
          <reference field="12" count="0"/>
        </references>
      </pivotArea>
    </format>
    <format dxfId="90">
      <pivotArea dataOnly="0" labelOnly="1" fieldPosition="0">
        <references count="1">
          <reference field="14" count="0"/>
        </references>
      </pivotArea>
    </format>
    <format dxfId="89">
      <pivotArea dataOnly="0" labelOnly="1" fieldPosition="0">
        <references count="1">
          <reference field="13" count="0"/>
        </references>
      </pivotArea>
    </format>
    <format dxfId="88">
      <pivotArea dataOnly="0" labelOnly="1" fieldPosition="0">
        <references count="1">
          <reference field="13" count="0"/>
        </references>
      </pivotArea>
    </format>
    <format dxfId="87">
      <pivotArea dataOnly="0" labelOnly="1" fieldPosition="0">
        <references count="1">
          <reference field="14" count="0"/>
        </references>
      </pivotArea>
    </format>
    <format dxfId="86">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85">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84">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83">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82">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81">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80">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79">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78">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77">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76">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75">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74">
      <pivotArea collapsedLevelsAreSubtotals="1" fieldPosition="0">
        <references count="4">
          <reference field="4294967294" count="2" selected="0">
            <x v="0"/>
            <x v="1"/>
          </reference>
          <reference field="6" count="0" selected="0"/>
          <reference field="7" count="1" selected="0">
            <x v="3"/>
          </reference>
          <reference field="8" count="1">
            <x v="5"/>
          </reference>
        </references>
      </pivotArea>
    </format>
    <format dxfId="73">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72">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71">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70">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2"/>
          </reference>
        </references>
      </pivotArea>
    </format>
    <format dxfId="69">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68">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4"/>
          </reference>
        </references>
      </pivotArea>
    </format>
    <format dxfId="67">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x v="5"/>
          </reference>
        </references>
      </pivotArea>
    </format>
    <format dxfId="66">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6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64">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3"/>
          </reference>
        </references>
      </pivotArea>
    </format>
    <format dxfId="63">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5"/>
          </reference>
        </references>
      </pivotArea>
    </format>
    <format dxfId="62">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x v="8"/>
          </reference>
        </references>
      </pivotArea>
    </format>
    <format dxfId="61">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0">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59">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2"/>
          </reference>
        </references>
      </pivotArea>
    </format>
    <format dxfId="58">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57">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4"/>
          </reference>
        </references>
      </pivotArea>
    </format>
    <format dxfId="56">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x v="5"/>
          </reference>
        </references>
      </pivotArea>
    </format>
    <format dxfId="5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5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53">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3"/>
          </reference>
        </references>
      </pivotArea>
    </format>
    <format dxfId="52">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5"/>
          </reference>
        </references>
      </pivotArea>
    </format>
    <format dxfId="51">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x v="8"/>
          </reference>
        </references>
      </pivotArea>
    </format>
    <format dxfId="50">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49">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1"/>
          </reference>
        </references>
      </pivotArea>
    </format>
    <format dxfId="48">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2"/>
          </reference>
        </references>
      </pivotArea>
    </format>
    <format dxfId="4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3"/>
          </reference>
        </references>
      </pivotArea>
    </format>
    <format dxfId="46">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4"/>
          </reference>
        </references>
      </pivotArea>
    </format>
    <format dxfId="45">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x v="5"/>
          </reference>
        </references>
      </pivotArea>
    </format>
    <format dxfId="44">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6"/>
          </reference>
        </references>
      </pivotArea>
    </format>
    <format dxfId="43">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x v="7"/>
          </reference>
        </references>
      </pivotArea>
    </format>
    <format dxfId="42">
      <pivotArea collapsedLevelsAreSubtotals="1" fieldPosition="0">
        <references count="7">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x v="3"/>
          </reference>
        </references>
      </pivotArea>
    </format>
    <format dxfId="41">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x v="5"/>
          </reference>
        </references>
      </pivotArea>
    </format>
    <format dxfId="40">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x v="8"/>
          </reference>
        </references>
      </pivotArea>
    </format>
    <format dxfId="39">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3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37">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2"/>
          </reference>
        </references>
      </pivotArea>
    </format>
    <format dxfId="3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3"/>
          </reference>
        </references>
      </pivotArea>
    </format>
    <format dxfId="3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4"/>
          </reference>
        </references>
      </pivotArea>
    </format>
    <format dxfId="3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5"/>
          </reference>
        </references>
      </pivotArea>
    </format>
    <format dxfId="3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x v="6"/>
          </reference>
        </references>
      </pivotArea>
    </format>
    <format dxfId="3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7"/>
          </reference>
        </references>
      </pivotArea>
    </format>
    <format dxfId="3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8"/>
          </reference>
        </references>
      </pivotArea>
    </format>
    <format dxfId="30">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3"/>
          </reference>
          <reference field="14" count="1">
            <x v="9"/>
          </reference>
        </references>
      </pivotArea>
    </format>
    <format dxfId="29">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3"/>
          </reference>
          <reference field="14" count="1">
            <x v="10"/>
          </reference>
        </references>
      </pivotArea>
    </format>
    <format dxfId="28">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3"/>
          </reference>
          <reference field="14" count="1">
            <x v="11"/>
          </reference>
        </references>
      </pivotArea>
    </format>
    <format dxfId="27">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3"/>
          </reference>
          <reference field="14" count="1">
            <x v="12"/>
          </reference>
        </references>
      </pivotArea>
    </format>
    <format dxfId="2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3"/>
          </reference>
        </references>
      </pivotArea>
    </format>
    <format dxfId="2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4"/>
          </reference>
        </references>
      </pivotArea>
    </format>
    <format dxfId="2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5"/>
          </reference>
        </references>
      </pivotArea>
    </format>
    <format dxfId="2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6"/>
          </reference>
        </references>
      </pivotArea>
    </format>
    <format dxfId="2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selected="0">
            <x v="8"/>
          </reference>
          <reference field="14" count="1">
            <x v="17"/>
          </reference>
        </references>
      </pivotArea>
    </format>
    <format dxfId="2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selected="0">
            <x v="8"/>
          </reference>
          <reference field="14" count="1">
            <x v="18"/>
          </reference>
        </references>
      </pivotArea>
    </format>
    <format dxfId="20">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19">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1"/>
          </reference>
        </references>
      </pivotArea>
    </format>
    <format dxfId="18">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1"/>
          </reference>
          <reference field="14" count="1">
            <x v="2"/>
          </reference>
        </references>
      </pivotArea>
    </format>
    <format dxfId="1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2"/>
          </reference>
          <reference field="14" count="1">
            <x v="3"/>
          </reference>
        </references>
      </pivotArea>
    </format>
    <format dxfId="1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3"/>
          </reference>
          <reference field="14" count="1">
            <x v="4"/>
          </reference>
        </references>
      </pivotArea>
    </format>
    <format dxfId="15">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5"/>
          </reference>
        </references>
      </pivotArea>
    </format>
    <format dxfId="1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2"/>
          </reference>
          <reference field="13" count="1" selected="0">
            <x v="5"/>
          </reference>
          <reference field="14" count="1">
            <x v="6"/>
          </reference>
        </references>
      </pivotArea>
    </format>
    <format dxfId="1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6"/>
          </reference>
          <reference field="14" count="1">
            <x v="7"/>
          </reference>
        </references>
      </pivotArea>
    </format>
    <format dxfId="1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3"/>
          </reference>
          <reference field="13" count="1" selected="0">
            <x v="7"/>
          </reference>
          <reference field="14" count="1">
            <x v="8"/>
          </reference>
        </references>
      </pivotArea>
    </format>
    <format dxfId="11">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3"/>
          </reference>
          <reference field="14" count="1">
            <x v="9"/>
          </reference>
        </references>
      </pivotArea>
    </format>
    <format dxfId="10">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3"/>
          </reference>
          <reference field="14" count="1">
            <x v="10"/>
          </reference>
        </references>
      </pivotArea>
    </format>
    <format dxfId="9">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3"/>
          </reference>
          <reference field="14" count="1">
            <x v="11"/>
          </reference>
        </references>
      </pivotArea>
    </format>
    <format dxfId="8">
      <pivotArea collapsedLevelsAreSubtotals="1" fieldPosition="0">
        <references count="8">
          <reference field="4294967294" count="2" selected="0">
            <x v="0"/>
            <x v="1"/>
          </reference>
          <reference field="6" count="0" selected="0"/>
          <reference field="7" count="1" selected="0">
            <x v="3"/>
          </reference>
          <reference field="8" count="1" selected="0">
            <x v="5"/>
          </reference>
          <reference field="11" count="1" selected="0">
            <x v="1"/>
          </reference>
          <reference field="12" count="1" selected="0">
            <x v="1"/>
          </reference>
          <reference field="13" count="1" selected="0">
            <x v="3"/>
          </reference>
          <reference field="14" count="1">
            <x v="12"/>
          </reference>
        </references>
      </pivotArea>
    </format>
    <format dxfId="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3"/>
          </reference>
        </references>
      </pivotArea>
    </format>
    <format dxfId="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4"/>
          </reference>
        </references>
      </pivotArea>
    </format>
    <format dxfId="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5"/>
          </reference>
        </references>
      </pivotArea>
    </format>
    <format dxfId="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2"/>
          </reference>
          <reference field="13" count="1" selected="0">
            <x v="5"/>
          </reference>
          <reference field="14" count="1">
            <x v="16"/>
          </reference>
        </references>
      </pivotArea>
    </format>
    <format dxfId="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selected="0">
            <x v="8"/>
          </reference>
          <reference field="14" count="1">
            <x v="17"/>
          </reference>
        </references>
      </pivotArea>
    </format>
    <format dxfId="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4"/>
          </reference>
          <reference field="13" count="1" selected="0">
            <x v="8"/>
          </reference>
          <reference field="14" count="1">
            <x v="18"/>
          </reference>
        </references>
      </pivotArea>
    </format>
  </formats>
  <pivotHierarchies count="1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Jumlah "/>
    <pivotHierarchy dragToData="1"/>
    <pivotHierarchy dragToData="1" caption="Lembar SPBy"/>
  </pivotHierarchies>
  <pivotTableStyleInfo name="PivotStyleLight16" showRowHeaders="1" showColHeaders="1" showRowStripes="0" showColStripes="0" showLastColumn="1"/>
  <rowHierarchiesUsage count="9">
    <rowHierarchyUsage hierarchyUsage="112"/>
    <rowHierarchyUsage hierarchyUsage="113"/>
    <rowHierarchyUsage hierarchyUsage="114"/>
    <rowHierarchyUsage hierarchyUsage="72"/>
    <rowHierarchyUsage hierarchyUsage="78"/>
    <rowHierarchyUsage hierarchyUsage="80"/>
    <rowHierarchyUsage hierarchyUsage="82"/>
    <rowHierarchyUsage hierarchyUsage="84"/>
    <rowHierarchyUsage hierarchyUsage="8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7B26C6-9042-4086-9572-91C1E8993B9F}" name="PivotTable2" cacheId="2" applyNumberFormats="0" applyBorderFormats="0" applyFontFormats="0" applyPatternFormats="0" applyAlignmentFormats="0" applyWidthHeightFormats="1" dataCaption="Values" tag="adbe9d34-4388-4af6-a61f-b9492b5e0043" updatedVersion="8" minRefreshableVersion="3" subtotalHiddenItems="1" itemPrintTitles="1" createdVersion="8" indent="0" outline="1" outlineData="1" multipleFieldFilters="0" rowHeaderCaption="Akun Persediaan, Pusdik KP  TA. 2022_x000a_(SP2D Jan s.d Desember 2022)">
  <location ref="B4:D109" firstHeaderRow="0" firstDataRow="1" firstDataCol="1" rowPageCount="1" colPageCount="1"/>
  <pivotFields count="8">
    <pivotField axis="axisRow" allDrilled="1" showAll="0" dataSourceSort="1" defaultAttributeDrillState="1">
      <items count="2">
        <item x="0"/>
        <item t="default"/>
      </items>
    </pivotField>
    <pivotField axis="axisRow" allDrilled="1" showAll="0" dataSourceSort="1" defaultAttributeDrillState="1">
      <items count="4">
        <item x="0"/>
        <item x="1"/>
        <item x="2"/>
        <item t="default"/>
      </items>
    </pivotField>
    <pivotField axis="axisRow" allDrilled="1" showAll="0" dataSourceSort="1" defaultAttributeDrillState="1">
      <items count="5">
        <item x="0"/>
        <item x="1"/>
        <item x="2"/>
        <item x="3"/>
        <item t="default"/>
      </items>
    </pivotField>
    <pivotField dataField="1" subtotalTop="0" showAll="0" defaultSubtotal="0"/>
    <pivotField dataField="1" subtotalTop="0" showAll="0" defaultSubtotal="0"/>
    <pivotField axis="axisPage" allDrilled="1" showAll="0" dataSourceSort="1" defaultAttributeDrillState="1">
      <items count="1">
        <item t="default"/>
      </items>
    </pivotField>
    <pivotField axis="axisRow" allDrilled="1" showAll="0" defaultAttributeDrillState="1">
      <items count="25">
        <item x="0"/>
        <item x="2"/>
        <item x="3"/>
        <item x="8"/>
        <item x="5"/>
        <item x="6"/>
        <item x="9"/>
        <item x="11"/>
        <item x="14"/>
        <item x="12"/>
        <item x="13"/>
        <item x="15"/>
        <item x="16"/>
        <item x="17"/>
        <item x="18"/>
        <item x="19"/>
        <item x="20"/>
        <item x="21"/>
        <item x="23"/>
        <item x="22"/>
        <item x="1"/>
        <item x="4"/>
        <item x="7"/>
        <item x="10"/>
        <item t="default"/>
      </items>
    </pivotField>
    <pivotField axis="axisRow" allDrilled="1" showAll="0" dataSourceSort="1" defaultAttributeDrillState="1">
      <items count="11">
        <item x="0"/>
        <item x="1"/>
        <item x="2"/>
        <item x="3"/>
        <item x="4"/>
        <item x="5"/>
        <item x="6"/>
        <item x="7"/>
        <item x="8"/>
        <item x="9"/>
        <item t="default"/>
      </items>
    </pivotField>
  </pivotFields>
  <rowFields count="5">
    <field x="0"/>
    <field x="7"/>
    <field x="1"/>
    <field x="2"/>
    <field x="6"/>
  </rowFields>
  <rowItems count="105">
    <i>
      <x/>
    </i>
    <i r="1">
      <x/>
    </i>
    <i r="2">
      <x/>
    </i>
    <i r="3">
      <x/>
    </i>
    <i r="4">
      <x/>
    </i>
    <i r="4">
      <x v="20"/>
    </i>
    <i r="2">
      <x v="1"/>
    </i>
    <i r="3">
      <x v="1"/>
    </i>
    <i r="4">
      <x v="20"/>
    </i>
    <i r="2">
      <x v="2"/>
    </i>
    <i r="3">
      <x v="2"/>
    </i>
    <i r="4">
      <x/>
    </i>
    <i r="4">
      <x v="20"/>
    </i>
    <i r="3">
      <x v="3"/>
    </i>
    <i r="4">
      <x v="1"/>
    </i>
    <i r="4">
      <x v="20"/>
    </i>
    <i r="1">
      <x v="1"/>
    </i>
    <i r="2">
      <x v="2"/>
    </i>
    <i r="3">
      <x v="2"/>
    </i>
    <i r="4">
      <x v="2"/>
    </i>
    <i r="3">
      <x v="3"/>
    </i>
    <i r="4">
      <x v="2"/>
    </i>
    <i r="1">
      <x v="2"/>
    </i>
    <i r="2">
      <x/>
    </i>
    <i r="3">
      <x/>
    </i>
    <i r="4">
      <x v="21"/>
    </i>
    <i r="2">
      <x v="1"/>
    </i>
    <i r="3">
      <x v="1"/>
    </i>
    <i r="4">
      <x v="21"/>
    </i>
    <i r="2">
      <x v="2"/>
    </i>
    <i r="3">
      <x v="2"/>
    </i>
    <i r="4">
      <x v="21"/>
    </i>
    <i r="3">
      <x v="3"/>
    </i>
    <i r="4">
      <x v="4"/>
    </i>
    <i r="4">
      <x v="5"/>
    </i>
    <i r="1">
      <x v="3"/>
    </i>
    <i r="2">
      <x v="1"/>
    </i>
    <i r="3">
      <x v="1"/>
    </i>
    <i r="4">
      <x v="22"/>
    </i>
    <i r="1">
      <x v="4"/>
    </i>
    <i r="2">
      <x v="2"/>
    </i>
    <i r="3">
      <x v="2"/>
    </i>
    <i r="4">
      <x v="3"/>
    </i>
    <i r="3">
      <x v="3"/>
    </i>
    <i r="4">
      <x v="6"/>
    </i>
    <i r="1">
      <x v="5"/>
    </i>
    <i r="2">
      <x/>
    </i>
    <i r="3">
      <x/>
    </i>
    <i r="4">
      <x v="23"/>
    </i>
    <i r="2">
      <x v="1"/>
    </i>
    <i r="3">
      <x v="1"/>
    </i>
    <i r="4">
      <x v="23"/>
    </i>
    <i r="1">
      <x v="6"/>
    </i>
    <i r="2">
      <x/>
    </i>
    <i r="3">
      <x/>
    </i>
    <i r="4">
      <x v="7"/>
    </i>
    <i r="2">
      <x v="1"/>
    </i>
    <i r="3">
      <x v="1"/>
    </i>
    <i r="4">
      <x v="9"/>
    </i>
    <i r="4">
      <x v="10"/>
    </i>
    <i r="2">
      <x v="2"/>
    </i>
    <i r="3">
      <x v="2"/>
    </i>
    <i r="4">
      <x v="7"/>
    </i>
    <i r="4">
      <x v="8"/>
    </i>
    <i r="4">
      <x v="10"/>
    </i>
    <i r="3">
      <x v="3"/>
    </i>
    <i r="4">
      <x v="7"/>
    </i>
    <i r="4">
      <x v="8"/>
    </i>
    <i r="4">
      <x v="9"/>
    </i>
    <i r="1">
      <x v="7"/>
    </i>
    <i r="2">
      <x/>
    </i>
    <i r="3">
      <x/>
    </i>
    <i r="4">
      <x v="11"/>
    </i>
    <i r="4">
      <x v="12"/>
    </i>
    <i r="2">
      <x v="1"/>
    </i>
    <i r="3">
      <x v="1"/>
    </i>
    <i r="4">
      <x v="11"/>
    </i>
    <i r="2">
      <x v="2"/>
    </i>
    <i r="3">
      <x v="2"/>
    </i>
    <i r="4">
      <x v="11"/>
    </i>
    <i r="3">
      <x v="3"/>
    </i>
    <i r="4">
      <x v="11"/>
    </i>
    <i r="4">
      <x v="12"/>
    </i>
    <i r="1">
      <x v="8"/>
    </i>
    <i r="2">
      <x/>
    </i>
    <i r="3">
      <x/>
    </i>
    <i r="4">
      <x v="13"/>
    </i>
    <i r="4">
      <x v="14"/>
    </i>
    <i r="4">
      <x v="15"/>
    </i>
    <i r="4">
      <x v="16"/>
    </i>
    <i r="2">
      <x v="2"/>
    </i>
    <i r="3">
      <x v="2"/>
    </i>
    <i r="4">
      <x v="13"/>
    </i>
    <i r="3">
      <x v="3"/>
    </i>
    <i r="4">
      <x v="13"/>
    </i>
    <i r="1">
      <x v="9"/>
    </i>
    <i r="2">
      <x v="1"/>
    </i>
    <i r="3">
      <x v="1"/>
    </i>
    <i r="4">
      <x v="17"/>
    </i>
    <i r="4">
      <x v="19"/>
    </i>
    <i r="2">
      <x v="2"/>
    </i>
    <i r="3">
      <x v="3"/>
    </i>
    <i r="4">
      <x v="18"/>
    </i>
    <i r="4">
      <x v="19"/>
    </i>
    <i t="grand">
      <x/>
    </i>
  </rowItems>
  <colFields count="1">
    <field x="-2"/>
  </colFields>
  <colItems count="2">
    <i>
      <x/>
    </i>
    <i i="1">
      <x v="1"/>
    </i>
  </colItems>
  <pageFields count="1">
    <pageField fld="5" hier="47" name="[SPBY].[Kode Program].&amp;[521811. Belanja Barang Persediaan Barang Konsumsi]" cap="521811. Belanja Barang Persediaan Barang Konsumsi"/>
  </pageFields>
  <dataFields count="2">
    <dataField name="Jumlah _x000a_(Rp)" fld="4" baseField="0" baseItem="0" numFmtId="41"/>
    <dataField name="Jumlah _x000a_SPBY" fld="3" subtotal="count" baseField="0" baseItem="0">
      <extLst>
        <ext xmlns:x15="http://schemas.microsoft.com/office/spreadsheetml/2010/11/main" uri="{FABC7310-3BB5-11E1-824E-6D434824019B}">
          <x15:dataField isCountDistinct="1"/>
        </ext>
      </extLst>
    </dataField>
  </dataFields>
  <formats count="164">
    <format dxfId="2093">
      <pivotArea field="0" type="button" dataOnly="0" labelOnly="1" outline="0" axis="axisRow" fieldPosition="0"/>
    </format>
    <format dxfId="2092">
      <pivotArea dataOnly="0" labelOnly="1" outline="0" fieldPosition="0">
        <references count="1">
          <reference field="4294967294" count="2">
            <x v="0"/>
            <x v="1"/>
          </reference>
        </references>
      </pivotArea>
    </format>
    <format dxfId="2091">
      <pivotArea outline="0" collapsedLevelsAreSubtotals="1" fieldPosition="0">
        <references count="1">
          <reference field="4294967294" count="1" selected="0">
            <x v="1"/>
          </reference>
        </references>
      </pivotArea>
    </format>
    <format dxfId="2090">
      <pivotArea dataOnly="0" labelOnly="1" outline="0" fieldPosition="0">
        <references count="1">
          <reference field="4294967294" count="1">
            <x v="1"/>
          </reference>
        </references>
      </pivotArea>
    </format>
    <format dxfId="2089">
      <pivotArea outline="0" fieldPosition="0">
        <references count="1">
          <reference field="4294967294" count="1">
            <x v="0"/>
          </reference>
        </references>
      </pivotArea>
    </format>
    <format dxfId="2088">
      <pivotArea dataOnly="0" labelOnly="1" fieldPosition="0">
        <references count="1">
          <reference field="1" count="0"/>
        </references>
      </pivotArea>
    </format>
    <format dxfId="2087">
      <pivotArea dataOnly="0" labelOnly="1" fieldPosition="0">
        <references count="1">
          <reference field="2" count="0"/>
        </references>
      </pivotArea>
    </format>
    <format dxfId="2086">
      <pivotArea collapsedLevelsAreSubtotals="1" fieldPosition="0">
        <references count="2">
          <reference field="0" count="0" selected="0"/>
          <reference field="1" count="1">
            <x v="0"/>
          </reference>
        </references>
      </pivotArea>
    </format>
    <format dxfId="2085">
      <pivotArea collapsedLevelsAreSubtotals="1" fieldPosition="0">
        <references count="2">
          <reference field="0" count="0" selected="0"/>
          <reference field="1" count="1">
            <x v="1"/>
          </reference>
        </references>
      </pivotArea>
    </format>
    <format dxfId="2084">
      <pivotArea collapsedLevelsAreSubtotals="1" fieldPosition="0">
        <references count="2">
          <reference field="0" count="0" selected="0"/>
          <reference field="1" count="1">
            <x v="2"/>
          </reference>
        </references>
      </pivotArea>
    </format>
    <format dxfId="2083">
      <pivotArea collapsedLevelsAreSubtotals="1" fieldPosition="0">
        <references count="3">
          <reference field="0" count="0" selected="0"/>
          <reference field="1" count="1" selected="0">
            <x v="0"/>
          </reference>
          <reference field="2" count="1">
            <x v="0"/>
          </reference>
        </references>
      </pivotArea>
    </format>
    <format dxfId="2082">
      <pivotArea collapsedLevelsAreSubtotals="1" fieldPosition="0">
        <references count="3">
          <reference field="0" count="0" selected="0"/>
          <reference field="1" count="1" selected="0">
            <x v="1"/>
          </reference>
          <reference field="2" count="1">
            <x v="1"/>
          </reference>
        </references>
      </pivotArea>
    </format>
    <format dxfId="2081">
      <pivotArea collapsedLevelsAreSubtotals="1" fieldPosition="0">
        <references count="3">
          <reference field="0" count="0" selected="0"/>
          <reference field="1" count="1" selected="0">
            <x v="2"/>
          </reference>
          <reference field="2" count="1">
            <x v="2"/>
          </reference>
        </references>
      </pivotArea>
    </format>
    <format dxfId="2080">
      <pivotArea collapsedLevelsAreSubtotals="1" fieldPosition="0">
        <references count="3">
          <reference field="0" count="0" selected="0"/>
          <reference field="1" count="1" selected="0">
            <x v="2"/>
          </reference>
          <reference field="2" count="1">
            <x v="3"/>
          </reference>
        </references>
      </pivotArea>
    </format>
    <format dxfId="2079">
      <pivotArea type="all" dataOnly="0" outline="0" fieldPosition="0"/>
    </format>
    <format dxfId="2078">
      <pivotArea outline="0" collapsedLevelsAreSubtotals="1" fieldPosition="0"/>
    </format>
    <format dxfId="2077">
      <pivotArea field="0" type="button" dataOnly="0" labelOnly="1" outline="0" axis="axisRow" fieldPosition="0"/>
    </format>
    <format dxfId="2076">
      <pivotArea dataOnly="0" labelOnly="1" fieldPosition="0">
        <references count="1">
          <reference field="0" count="0"/>
        </references>
      </pivotArea>
    </format>
    <format dxfId="2075">
      <pivotArea dataOnly="0" labelOnly="1" grandRow="1" outline="0" fieldPosition="0"/>
    </format>
    <format dxfId="2074">
      <pivotArea dataOnly="0" labelOnly="1" fieldPosition="0">
        <references count="2">
          <reference field="0" count="0" selected="0"/>
          <reference field="1" count="0"/>
        </references>
      </pivotArea>
    </format>
    <format dxfId="2073">
      <pivotArea dataOnly="0" labelOnly="1" fieldPosition="0">
        <references count="3">
          <reference field="0" count="0" selected="0"/>
          <reference field="1" count="1" selected="0">
            <x v="0"/>
          </reference>
          <reference field="2" count="1">
            <x v="0"/>
          </reference>
        </references>
      </pivotArea>
    </format>
    <format dxfId="2072">
      <pivotArea dataOnly="0" labelOnly="1" fieldPosition="0">
        <references count="3">
          <reference field="0" count="0" selected="0"/>
          <reference field="1" count="1" selected="0">
            <x v="1"/>
          </reference>
          <reference field="2" count="1">
            <x v="1"/>
          </reference>
        </references>
      </pivotArea>
    </format>
    <format dxfId="2071">
      <pivotArea dataOnly="0" labelOnly="1" fieldPosition="0">
        <references count="3">
          <reference field="0" count="0" selected="0"/>
          <reference field="1" count="1" selected="0">
            <x v="2"/>
          </reference>
          <reference field="2" count="2">
            <x v="2"/>
            <x v="3"/>
          </reference>
        </references>
      </pivotArea>
    </format>
    <format dxfId="2070">
      <pivotArea dataOnly="0" labelOnly="1" fieldPosition="0">
        <references count="4">
          <reference field="0" count="0" selected="0"/>
          <reference field="1" count="1" selected="0">
            <x v="0"/>
          </reference>
          <reference field="2" count="1" selected="0">
            <x v="0"/>
          </reference>
          <reference field="6" count="4">
            <x v="0"/>
            <x v="20"/>
            <x v="21"/>
            <x v="23"/>
          </reference>
        </references>
      </pivotArea>
    </format>
    <format dxfId="2069">
      <pivotArea dataOnly="0" labelOnly="1" fieldPosition="0">
        <references count="4">
          <reference field="0" count="0" selected="0"/>
          <reference field="1" count="1" selected="0">
            <x v="1"/>
          </reference>
          <reference field="2" count="1" selected="0">
            <x v="1"/>
          </reference>
          <reference field="6" count="4">
            <x v="20"/>
            <x v="21"/>
            <x v="22"/>
            <x v="23"/>
          </reference>
        </references>
      </pivotArea>
    </format>
    <format dxfId="2068">
      <pivotArea dataOnly="0" labelOnly="1" fieldPosition="0">
        <references count="4">
          <reference field="0" count="0" selected="0"/>
          <reference field="1" count="1" selected="0">
            <x v="2"/>
          </reference>
          <reference field="2" count="1" selected="0">
            <x v="2"/>
          </reference>
          <reference field="6" count="5">
            <x v="0"/>
            <x v="2"/>
            <x v="3"/>
            <x v="20"/>
            <x v="21"/>
          </reference>
        </references>
      </pivotArea>
    </format>
    <format dxfId="2067">
      <pivotArea dataOnly="0" labelOnly="1" fieldPosition="0">
        <references count="4">
          <reference field="0" count="0" selected="0"/>
          <reference field="1" count="1" selected="0">
            <x v="2"/>
          </reference>
          <reference field="2" count="1" selected="0">
            <x v="3"/>
          </reference>
          <reference field="6" count="6">
            <x v="1"/>
            <x v="2"/>
            <x v="4"/>
            <x v="5"/>
            <x v="6"/>
            <x v="20"/>
          </reference>
        </references>
      </pivotArea>
    </format>
    <format dxfId="2066">
      <pivotArea dataOnly="0" labelOnly="1" outline="0" fieldPosition="0">
        <references count="1">
          <reference field="4294967294" count="2">
            <x v="0"/>
            <x v="1"/>
          </reference>
        </references>
      </pivotArea>
    </format>
    <format dxfId="2065">
      <pivotArea dataOnly="0" labelOnly="1" grandRow="1" outline="0" fieldPosition="0"/>
    </format>
    <format dxfId="2064">
      <pivotArea collapsedLevelsAreSubtotals="1" fieldPosition="0">
        <references count="1">
          <reference field="0" count="0"/>
        </references>
      </pivotArea>
    </format>
    <format dxfId="2063">
      <pivotArea dataOnly="0" labelOnly="1" fieldPosition="0">
        <references count="1">
          <reference field="0" count="0"/>
        </references>
      </pivotArea>
    </format>
    <format dxfId="2062">
      <pivotArea dataOnly="0" labelOnly="1" fieldPosition="0">
        <references count="1">
          <reference field="0" count="0"/>
        </references>
      </pivotArea>
    </format>
    <format dxfId="2061">
      <pivotArea collapsedLevelsAreSubtotals="1" fieldPosition="0">
        <references count="1">
          <reference field="0" count="0"/>
        </references>
      </pivotArea>
    </format>
    <format dxfId="2060">
      <pivotArea dataOnly="0" labelOnly="1" fieldPosition="0">
        <references count="1">
          <reference field="6" count="0"/>
        </references>
      </pivotArea>
    </format>
    <format dxfId="2059">
      <pivotArea type="all" dataOnly="0" outline="0" fieldPosition="0"/>
    </format>
    <format dxfId="2058">
      <pivotArea outline="0" collapsedLevelsAreSubtotals="1" fieldPosition="0"/>
    </format>
    <format dxfId="2057">
      <pivotArea field="0" type="button" dataOnly="0" labelOnly="1" outline="0" axis="axisRow" fieldPosition="0"/>
    </format>
    <format dxfId="2056">
      <pivotArea dataOnly="0" labelOnly="1" fieldPosition="0">
        <references count="1">
          <reference field="0" count="0"/>
        </references>
      </pivotArea>
    </format>
    <format dxfId="2055">
      <pivotArea dataOnly="0" labelOnly="1" grandRow="1" outline="0" fieldPosition="0"/>
    </format>
    <format dxfId="2054">
      <pivotArea dataOnly="0" labelOnly="1" fieldPosition="0">
        <references count="2">
          <reference field="0" count="0" selected="0"/>
          <reference field="1" count="0"/>
        </references>
      </pivotArea>
    </format>
    <format dxfId="2053">
      <pivotArea dataOnly="0" labelOnly="1" fieldPosition="0">
        <references count="3">
          <reference field="0" count="0" selected="0"/>
          <reference field="1" count="1" selected="0">
            <x v="0"/>
          </reference>
          <reference field="2" count="1">
            <x v="0"/>
          </reference>
        </references>
      </pivotArea>
    </format>
    <format dxfId="2052">
      <pivotArea dataOnly="0" labelOnly="1" fieldPosition="0">
        <references count="3">
          <reference field="0" count="0" selected="0"/>
          <reference field="1" count="1" selected="0">
            <x v="1"/>
          </reference>
          <reference field="2" count="1">
            <x v="1"/>
          </reference>
        </references>
      </pivotArea>
    </format>
    <format dxfId="2051">
      <pivotArea dataOnly="0" labelOnly="1" fieldPosition="0">
        <references count="3">
          <reference field="0" count="0" selected="0"/>
          <reference field="1" count="1" selected="0">
            <x v="2"/>
          </reference>
          <reference field="2" count="2">
            <x v="2"/>
            <x v="3"/>
          </reference>
        </references>
      </pivotArea>
    </format>
    <format dxfId="2050">
      <pivotArea dataOnly="0" labelOnly="1" fieldPosition="0">
        <references count="4">
          <reference field="0" count="0" selected="0"/>
          <reference field="1" count="1" selected="0">
            <x v="0"/>
          </reference>
          <reference field="2" count="1" selected="0">
            <x v="0"/>
          </reference>
          <reference field="6" count="5">
            <x v="0"/>
            <x v="7"/>
            <x v="20"/>
            <x v="21"/>
            <x v="23"/>
          </reference>
        </references>
      </pivotArea>
    </format>
    <format dxfId="2049">
      <pivotArea dataOnly="0" labelOnly="1" fieldPosition="0">
        <references count="4">
          <reference field="0" count="0" selected="0"/>
          <reference field="1" count="1" selected="0">
            <x v="1"/>
          </reference>
          <reference field="2" count="1" selected="0">
            <x v="1"/>
          </reference>
          <reference field="6" count="6">
            <x v="9"/>
            <x v="10"/>
            <x v="20"/>
            <x v="21"/>
            <x v="22"/>
            <x v="23"/>
          </reference>
        </references>
      </pivotArea>
    </format>
    <format dxfId="2048">
      <pivotArea dataOnly="0" labelOnly="1" fieldPosition="0">
        <references count="4">
          <reference field="0" count="0" selected="0"/>
          <reference field="1" count="1" selected="0">
            <x v="2"/>
          </reference>
          <reference field="2" count="1" selected="0">
            <x v="2"/>
          </reference>
          <reference field="6" count="8">
            <x v="0"/>
            <x v="2"/>
            <x v="3"/>
            <x v="7"/>
            <x v="8"/>
            <x v="10"/>
            <x v="20"/>
            <x v="21"/>
          </reference>
        </references>
      </pivotArea>
    </format>
    <format dxfId="2047">
      <pivotArea dataOnly="0" labelOnly="1" fieldPosition="0">
        <references count="4">
          <reference field="0" count="0" selected="0"/>
          <reference field="1" count="1" selected="0">
            <x v="2"/>
          </reference>
          <reference field="2" count="1" selected="0">
            <x v="3"/>
          </reference>
          <reference field="6" count="9">
            <x v="1"/>
            <x v="2"/>
            <x v="4"/>
            <x v="5"/>
            <x v="6"/>
            <x v="7"/>
            <x v="8"/>
            <x v="9"/>
            <x v="20"/>
          </reference>
        </references>
      </pivotArea>
    </format>
    <format dxfId="2046">
      <pivotArea dataOnly="0" labelOnly="1" outline="0" fieldPosition="0">
        <references count="1">
          <reference field="4294967294" count="2">
            <x v="0"/>
            <x v="1"/>
          </reference>
        </references>
      </pivotArea>
    </format>
    <format dxfId="2045">
      <pivotArea collapsedLevelsAreSubtotals="1" fieldPosition="0">
        <references count="4">
          <reference field="0" count="0" selected="0"/>
          <reference field="1" count="1" selected="0">
            <x v="2"/>
          </reference>
          <reference field="2" count="1" selected="0">
            <x v="2"/>
          </reference>
          <reference field="6" count="1">
            <x v="8"/>
          </reference>
        </references>
      </pivotArea>
    </format>
    <format dxfId="2044">
      <pivotArea dataOnly="0" labelOnly="1" fieldPosition="0">
        <references count="4">
          <reference field="0" count="0" selected="0"/>
          <reference field="1" count="1" selected="0">
            <x v="2"/>
          </reference>
          <reference field="2" count="1" selected="0">
            <x v="2"/>
          </reference>
          <reference field="6" count="1">
            <x v="8"/>
          </reference>
        </references>
      </pivotArea>
    </format>
    <format dxfId="2043">
      <pivotArea collapsedLevelsAreSubtotals="1" fieldPosition="0">
        <references count="4">
          <reference field="0" count="0" selected="0"/>
          <reference field="1" count="1" selected="0">
            <x v="2"/>
          </reference>
          <reference field="2" count="1" selected="0">
            <x v="3"/>
          </reference>
          <reference field="6" count="1">
            <x v="8"/>
          </reference>
        </references>
      </pivotArea>
    </format>
    <format dxfId="2042">
      <pivotArea dataOnly="0" labelOnly="1" fieldPosition="0">
        <references count="4">
          <reference field="0" count="0" selected="0"/>
          <reference field="1" count="1" selected="0">
            <x v="2"/>
          </reference>
          <reference field="2" count="1" selected="0">
            <x v="3"/>
          </reference>
          <reference field="6" count="1">
            <x v="8"/>
          </reference>
        </references>
      </pivotArea>
    </format>
    <format dxfId="2041">
      <pivotArea collapsedLevelsAreSubtotals="1" fieldPosition="0">
        <references count="4">
          <reference field="0" count="0" selected="0"/>
          <reference field="1" count="1" selected="0">
            <x v="1"/>
          </reference>
          <reference field="2" count="1" selected="0">
            <x v="1"/>
          </reference>
          <reference field="6" count="1">
            <x v="10"/>
          </reference>
        </references>
      </pivotArea>
    </format>
    <format dxfId="2040">
      <pivotArea dataOnly="0" labelOnly="1" fieldPosition="0">
        <references count="4">
          <reference field="0" count="0" selected="0"/>
          <reference field="1" count="1" selected="0">
            <x v="1"/>
          </reference>
          <reference field="2" count="1" selected="0">
            <x v="1"/>
          </reference>
          <reference field="6" count="1">
            <x v="10"/>
          </reference>
        </references>
      </pivotArea>
    </format>
    <format dxfId="2039">
      <pivotArea collapsedLevelsAreSubtotals="1" fieldPosition="0">
        <references count="4">
          <reference field="0" count="0" selected="0"/>
          <reference field="1" count="1" selected="0">
            <x v="1"/>
          </reference>
          <reference field="2" count="1" selected="0">
            <x v="1"/>
          </reference>
          <reference field="6" count="1">
            <x v="10"/>
          </reference>
        </references>
      </pivotArea>
    </format>
    <format dxfId="2038">
      <pivotArea dataOnly="0" labelOnly="1" fieldPosition="0">
        <references count="4">
          <reference field="0" count="0" selected="0"/>
          <reference field="1" count="1" selected="0">
            <x v="1"/>
          </reference>
          <reference field="2" count="1" selected="0">
            <x v="1"/>
          </reference>
          <reference field="6" count="1">
            <x v="10"/>
          </reference>
        </references>
      </pivotArea>
    </format>
    <format dxfId="2037">
      <pivotArea dataOnly="0" labelOnly="1" fieldPosition="0">
        <references count="4">
          <reference field="0" count="0" selected="0"/>
          <reference field="1" count="1" selected="0">
            <x v="2"/>
          </reference>
          <reference field="2" count="1" selected="0">
            <x v="2"/>
          </reference>
          <reference field="6" count="1">
            <x v="10"/>
          </reference>
        </references>
      </pivotArea>
    </format>
    <format dxfId="2036">
      <pivotArea dataOnly="0" labelOnly="1" fieldPosition="0">
        <references count="4">
          <reference field="0" count="0" selected="0"/>
          <reference field="1" count="1" selected="0">
            <x v="1"/>
          </reference>
          <reference field="2" count="1" selected="0">
            <x v="1"/>
          </reference>
          <reference field="6" count="1">
            <x v="9"/>
          </reference>
        </references>
      </pivotArea>
    </format>
    <format dxfId="2035">
      <pivotArea dataOnly="0" labelOnly="1" fieldPosition="0">
        <references count="4">
          <reference field="0" count="0" selected="0"/>
          <reference field="1" count="1" selected="0">
            <x v="2"/>
          </reference>
          <reference field="2" count="1" selected="0">
            <x v="3"/>
          </reference>
          <reference field="6" count="1">
            <x v="9"/>
          </reference>
        </references>
      </pivotArea>
    </format>
    <format dxfId="2034">
      <pivotArea dataOnly="0" labelOnly="1" fieldPosition="0">
        <references count="1">
          <reference field="1" count="0"/>
        </references>
      </pivotArea>
    </format>
    <format dxfId="2033">
      <pivotArea dataOnly="0" labelOnly="1" fieldPosition="0">
        <references count="1">
          <reference field="1" count="0"/>
        </references>
      </pivotArea>
    </format>
    <format dxfId="2032">
      <pivotArea dataOnly="0" labelOnly="1" fieldPosition="0">
        <references count="1">
          <reference field="2" count="0"/>
        </references>
      </pivotArea>
    </format>
    <format dxfId="2031">
      <pivotArea dataOnly="0" labelOnly="1" fieldPosition="0">
        <references count="1">
          <reference field="2" count="0"/>
        </references>
      </pivotArea>
    </format>
    <format dxfId="2030">
      <pivotArea collapsedLevelsAreSubtotals="1" fieldPosition="0">
        <references count="2">
          <reference field="0" count="0" selected="0"/>
          <reference field="1" count="1">
            <x v="0"/>
          </reference>
        </references>
      </pivotArea>
    </format>
    <format dxfId="2029">
      <pivotArea collapsedLevelsAreSubtotals="1" fieldPosition="0">
        <references count="2">
          <reference field="0" count="0" selected="0"/>
          <reference field="1" count="1">
            <x v="1"/>
          </reference>
        </references>
      </pivotArea>
    </format>
    <format dxfId="2028">
      <pivotArea collapsedLevelsAreSubtotals="1" fieldPosition="0">
        <references count="2">
          <reference field="0" count="0" selected="0"/>
          <reference field="1" count="1">
            <x v="2"/>
          </reference>
        </references>
      </pivotArea>
    </format>
    <format dxfId="2027">
      <pivotArea collapsedLevelsAreSubtotals="1" fieldPosition="0">
        <references count="2">
          <reference field="0" count="0" selected="0"/>
          <reference field="1" count="1">
            <x v="0"/>
          </reference>
        </references>
      </pivotArea>
    </format>
    <format dxfId="2026">
      <pivotArea collapsedLevelsAreSubtotals="1" fieldPosition="0">
        <references count="2">
          <reference field="0" count="0" selected="0"/>
          <reference field="1" count="1">
            <x v="1"/>
          </reference>
        </references>
      </pivotArea>
    </format>
    <format dxfId="2025">
      <pivotArea collapsedLevelsAreSubtotals="1" fieldPosition="0">
        <references count="2">
          <reference field="0" count="0" selected="0"/>
          <reference field="1" count="1">
            <x v="2"/>
          </reference>
        </references>
      </pivotArea>
    </format>
    <format dxfId="2024">
      <pivotArea collapsedLevelsAreSubtotals="1" fieldPosition="0">
        <references count="3">
          <reference field="0" count="0" selected="0"/>
          <reference field="1" count="1" selected="0">
            <x v="0"/>
          </reference>
          <reference field="2" count="1">
            <x v="0"/>
          </reference>
        </references>
      </pivotArea>
    </format>
    <format dxfId="2023">
      <pivotArea collapsedLevelsAreSubtotals="1" fieldPosition="0">
        <references count="3">
          <reference field="0" count="0" selected="0"/>
          <reference field="1" count="1" selected="0">
            <x v="1"/>
          </reference>
          <reference field="2" count="1">
            <x v="1"/>
          </reference>
        </references>
      </pivotArea>
    </format>
    <format dxfId="2022">
      <pivotArea collapsedLevelsAreSubtotals="1" fieldPosition="0">
        <references count="3">
          <reference field="0" count="0" selected="0"/>
          <reference field="1" count="1" selected="0">
            <x v="2"/>
          </reference>
          <reference field="2" count="1">
            <x v="2"/>
          </reference>
        </references>
      </pivotArea>
    </format>
    <format dxfId="2021">
      <pivotArea collapsedLevelsAreSubtotals="1" fieldPosition="0">
        <references count="3">
          <reference field="0" count="0" selected="0"/>
          <reference field="1" count="1" selected="0">
            <x v="2"/>
          </reference>
          <reference field="2" count="1">
            <x v="3"/>
          </reference>
        </references>
      </pivotArea>
    </format>
    <format dxfId="2020">
      <pivotArea collapsedLevelsAreSubtotals="1" fieldPosition="0">
        <references count="3">
          <reference field="0" count="0" selected="0"/>
          <reference field="1" count="1" selected="0">
            <x v="0"/>
          </reference>
          <reference field="2" count="1">
            <x v="0"/>
          </reference>
        </references>
      </pivotArea>
    </format>
    <format dxfId="2019">
      <pivotArea collapsedLevelsAreSubtotals="1" fieldPosition="0">
        <references count="3">
          <reference field="0" count="0" selected="0"/>
          <reference field="1" count="1" selected="0">
            <x v="1"/>
          </reference>
          <reference field="2" count="1">
            <x v="1"/>
          </reference>
        </references>
      </pivotArea>
    </format>
    <format dxfId="2018">
      <pivotArea collapsedLevelsAreSubtotals="1" fieldPosition="0">
        <references count="3">
          <reference field="0" count="0" selected="0"/>
          <reference field="1" count="1" selected="0">
            <x v="2"/>
          </reference>
          <reference field="2" count="1">
            <x v="2"/>
          </reference>
        </references>
      </pivotArea>
    </format>
    <format dxfId="2017">
      <pivotArea collapsedLevelsAreSubtotals="1" fieldPosition="0">
        <references count="3">
          <reference field="0" count="0" selected="0"/>
          <reference field="1" count="1" selected="0">
            <x v="2"/>
          </reference>
          <reference field="2" count="1">
            <x v="3"/>
          </reference>
        </references>
      </pivotArea>
    </format>
    <format dxfId="2016">
      <pivotArea collapsedLevelsAreSubtotals="1" fieldPosition="0">
        <references count="3">
          <reference field="0" count="0" selected="0"/>
          <reference field="1" count="1" selected="0">
            <x v="0"/>
          </reference>
          <reference field="2" count="1">
            <x v="0"/>
          </reference>
        </references>
      </pivotArea>
    </format>
    <format dxfId="2015">
      <pivotArea collapsedLevelsAreSubtotals="1" fieldPosition="0">
        <references count="3">
          <reference field="0" count="0" selected="0"/>
          <reference field="1" count="1" selected="0">
            <x v="1"/>
          </reference>
          <reference field="2" count="1">
            <x v="1"/>
          </reference>
        </references>
      </pivotArea>
    </format>
    <format dxfId="2014">
      <pivotArea collapsedLevelsAreSubtotals="1" fieldPosition="0">
        <references count="3">
          <reference field="0" count="0" selected="0"/>
          <reference field="1" count="1" selected="0">
            <x v="2"/>
          </reference>
          <reference field="2" count="1">
            <x v="2"/>
          </reference>
        </references>
      </pivotArea>
    </format>
    <format dxfId="2013">
      <pivotArea collapsedLevelsAreSubtotals="1" fieldPosition="0">
        <references count="3">
          <reference field="0" count="0" selected="0"/>
          <reference field="1" count="1" selected="0">
            <x v="2"/>
          </reference>
          <reference field="2" count="1">
            <x v="3"/>
          </reference>
        </references>
      </pivotArea>
    </format>
    <format dxfId="2012">
      <pivotArea field="0" type="button" dataOnly="0" labelOnly="1" outline="0" axis="axisRow" fieldPosition="0"/>
    </format>
    <format dxfId="2011">
      <pivotArea field="0" type="button" dataOnly="0" labelOnly="1" outline="0" axis="axisRow" fieldPosition="0"/>
    </format>
    <format dxfId="2010">
      <pivotArea field="0" type="button" dataOnly="0" labelOnly="1" outline="0" axis="axisRow" fieldPosition="0"/>
    </format>
    <format dxfId="2009">
      <pivotArea collapsedLevelsAreSubtotals="1" fieldPosition="0">
        <references count="4">
          <reference field="0" count="0" selected="0"/>
          <reference field="1" count="1" selected="0">
            <x v="1"/>
          </reference>
          <reference field="2" count="1" selected="0">
            <x v="1"/>
          </reference>
          <reference field="6" count="2">
            <x v="9"/>
            <x v="10"/>
          </reference>
        </references>
      </pivotArea>
    </format>
    <format dxfId="2008">
      <pivotArea dataOnly="0" labelOnly="1" fieldPosition="0">
        <references count="4">
          <reference field="0" count="0" selected="0"/>
          <reference field="1" count="1" selected="0">
            <x v="1"/>
          </reference>
          <reference field="2" count="1" selected="0">
            <x v="1"/>
          </reference>
          <reference field="6" count="2">
            <x v="9"/>
            <x v="10"/>
          </reference>
        </references>
      </pivotArea>
    </format>
    <format dxfId="2007">
      <pivotArea collapsedLevelsAreSubtotals="1" fieldPosition="0">
        <references count="4">
          <reference field="0" count="0" selected="0"/>
          <reference field="1" count="1" selected="0">
            <x v="2"/>
          </reference>
          <reference field="2" count="1" selected="0">
            <x v="2"/>
          </reference>
          <reference field="6" count="1">
            <x v="10"/>
          </reference>
        </references>
      </pivotArea>
    </format>
    <format dxfId="2006">
      <pivotArea dataOnly="0" labelOnly="1" fieldPosition="0">
        <references count="4">
          <reference field="0" count="0" selected="0"/>
          <reference field="1" count="1" selected="0">
            <x v="2"/>
          </reference>
          <reference field="2" count="1" selected="0">
            <x v="2"/>
          </reference>
          <reference field="6" count="1">
            <x v="10"/>
          </reference>
        </references>
      </pivotArea>
    </format>
    <format dxfId="2005">
      <pivotArea collapsedLevelsAreSubtotals="1" fieldPosition="0">
        <references count="4">
          <reference field="0" count="0" selected="0"/>
          <reference field="1" count="1" selected="0">
            <x v="2"/>
          </reference>
          <reference field="2" count="1" selected="0">
            <x v="3"/>
          </reference>
          <reference field="6" count="1">
            <x v="9"/>
          </reference>
        </references>
      </pivotArea>
    </format>
    <format dxfId="2004">
      <pivotArea dataOnly="0" labelOnly="1" fieldPosition="0">
        <references count="4">
          <reference field="0" count="0" selected="0"/>
          <reference field="1" count="1" selected="0">
            <x v="2"/>
          </reference>
          <reference field="2" count="1" selected="0">
            <x v="3"/>
          </reference>
          <reference field="6" count="1">
            <x v="9"/>
          </reference>
        </references>
      </pivotArea>
    </format>
    <format dxfId="2003">
      <pivotArea collapsedLevelsAreSubtotals="1" fieldPosition="0">
        <references count="4">
          <reference field="0" count="0" selected="0"/>
          <reference field="1" count="1" selected="0">
            <x v="0"/>
          </reference>
          <reference field="2" count="1" selected="0">
            <x v="0"/>
          </reference>
          <reference field="6" count="11">
            <x v="0"/>
            <x v="7"/>
            <x v="11"/>
            <x v="12"/>
            <x v="13"/>
            <x v="14"/>
            <x v="15"/>
            <x v="16"/>
            <x v="20"/>
            <x v="21"/>
            <x v="23"/>
          </reference>
        </references>
      </pivotArea>
    </format>
    <format dxfId="2002">
      <pivotArea dataOnly="0" labelOnly="1" fieldPosition="0">
        <references count="4">
          <reference field="0" count="0" selected="0"/>
          <reference field="1" count="1" selected="0">
            <x v="0"/>
          </reference>
          <reference field="2" count="1" selected="0">
            <x v="0"/>
          </reference>
          <reference field="6" count="11">
            <x v="0"/>
            <x v="7"/>
            <x v="11"/>
            <x v="12"/>
            <x v="13"/>
            <x v="14"/>
            <x v="15"/>
            <x v="16"/>
            <x v="20"/>
            <x v="21"/>
            <x v="23"/>
          </reference>
        </references>
      </pivotArea>
    </format>
    <format dxfId="2001">
      <pivotArea collapsedLevelsAreSubtotals="1" fieldPosition="0">
        <references count="4">
          <reference field="0" count="0" selected="0"/>
          <reference field="1" count="1" selected="0">
            <x v="1"/>
          </reference>
          <reference field="2" count="1" selected="0">
            <x v="1"/>
          </reference>
          <reference field="6" count="9">
            <x v="9"/>
            <x v="10"/>
            <x v="11"/>
            <x v="17"/>
            <x v="19"/>
            <x v="20"/>
            <x v="21"/>
            <x v="22"/>
            <x v="23"/>
          </reference>
        </references>
      </pivotArea>
    </format>
    <format dxfId="2000">
      <pivotArea dataOnly="0" labelOnly="1" fieldPosition="0">
        <references count="4">
          <reference field="0" count="0" selected="0"/>
          <reference field="1" count="1" selected="0">
            <x v="1"/>
          </reference>
          <reference field="2" count="1" selected="0">
            <x v="1"/>
          </reference>
          <reference field="6" count="9">
            <x v="9"/>
            <x v="10"/>
            <x v="11"/>
            <x v="17"/>
            <x v="19"/>
            <x v="20"/>
            <x v="21"/>
            <x v="22"/>
            <x v="23"/>
          </reference>
        </references>
      </pivotArea>
    </format>
    <format dxfId="1999">
      <pivotArea collapsedLevelsAreSubtotals="1" fieldPosition="0">
        <references count="4">
          <reference field="0" count="0" selected="0"/>
          <reference field="1" count="1" selected="0">
            <x v="2"/>
          </reference>
          <reference field="2" count="1" selected="0">
            <x v="2"/>
          </reference>
          <reference field="6" count="10">
            <x v="0"/>
            <x v="2"/>
            <x v="3"/>
            <x v="7"/>
            <x v="8"/>
            <x v="10"/>
            <x v="11"/>
            <x v="13"/>
            <x v="20"/>
            <x v="21"/>
          </reference>
        </references>
      </pivotArea>
    </format>
    <format dxfId="1998">
      <pivotArea dataOnly="0" labelOnly="1" fieldPosition="0">
        <references count="4">
          <reference field="0" count="0" selected="0"/>
          <reference field="1" count="1" selected="0">
            <x v="2"/>
          </reference>
          <reference field="2" count="1" selected="0">
            <x v="2"/>
          </reference>
          <reference field="6" count="10">
            <x v="0"/>
            <x v="2"/>
            <x v="3"/>
            <x v="7"/>
            <x v="8"/>
            <x v="10"/>
            <x v="11"/>
            <x v="13"/>
            <x v="20"/>
            <x v="21"/>
          </reference>
        </references>
      </pivotArea>
    </format>
    <format dxfId="1997">
      <pivotArea collapsedLevelsAreSubtotals="1" fieldPosition="0">
        <references count="4">
          <reference field="0" count="0" selected="0"/>
          <reference field="1" count="1" selected="0">
            <x v="2"/>
          </reference>
          <reference field="2" count="1" selected="0">
            <x v="3"/>
          </reference>
          <reference field="6" count="14">
            <x v="1"/>
            <x v="2"/>
            <x v="4"/>
            <x v="5"/>
            <x v="6"/>
            <x v="7"/>
            <x v="8"/>
            <x v="9"/>
            <x v="11"/>
            <x v="12"/>
            <x v="13"/>
            <x v="18"/>
            <x v="19"/>
            <x v="20"/>
          </reference>
        </references>
      </pivotArea>
    </format>
    <format dxfId="1996">
      <pivotArea dataOnly="0" labelOnly="1" fieldPosition="0">
        <references count="4">
          <reference field="0" count="0" selected="0"/>
          <reference field="1" count="1" selected="0">
            <x v="2"/>
          </reference>
          <reference field="2" count="1" selected="0">
            <x v="3"/>
          </reference>
          <reference field="6" count="14">
            <x v="1"/>
            <x v="2"/>
            <x v="4"/>
            <x v="5"/>
            <x v="6"/>
            <x v="7"/>
            <x v="8"/>
            <x v="9"/>
            <x v="11"/>
            <x v="12"/>
            <x v="13"/>
            <x v="18"/>
            <x v="19"/>
            <x v="20"/>
          </reference>
        </references>
      </pivotArea>
    </format>
    <format dxfId="1995">
      <pivotArea grandRow="1" outline="0" collapsedLevelsAreSubtotals="1" fieldPosition="0"/>
    </format>
    <format dxfId="1994">
      <pivotArea dataOnly="0" labelOnly="1" fieldPosition="0">
        <references count="1">
          <reference field="7" count="0"/>
        </references>
      </pivotArea>
    </format>
    <format dxfId="1993">
      <pivotArea dataOnly="0" labelOnly="1" fieldPosition="0">
        <references count="1">
          <reference field="7" count="0"/>
        </references>
      </pivotArea>
    </format>
    <format dxfId="1992">
      <pivotArea collapsedLevelsAreSubtotals="1" fieldPosition="0">
        <references count="2">
          <reference field="0" count="0" selected="0"/>
          <reference field="7" count="1">
            <x v="0"/>
          </reference>
        </references>
      </pivotArea>
    </format>
    <format dxfId="1991">
      <pivotArea collapsedLevelsAreSubtotals="1" fieldPosition="0">
        <references count="2">
          <reference field="0" count="0" selected="0"/>
          <reference field="7" count="1">
            <x v="1"/>
          </reference>
        </references>
      </pivotArea>
    </format>
    <format dxfId="1990">
      <pivotArea collapsedLevelsAreSubtotals="1" fieldPosition="0">
        <references count="2">
          <reference field="0" count="0" selected="0"/>
          <reference field="7" count="1">
            <x v="2"/>
          </reference>
        </references>
      </pivotArea>
    </format>
    <format dxfId="1989">
      <pivotArea collapsedLevelsAreSubtotals="1" fieldPosition="0">
        <references count="2">
          <reference field="0" count="0" selected="0"/>
          <reference field="7" count="1">
            <x v="3"/>
          </reference>
        </references>
      </pivotArea>
    </format>
    <format dxfId="1988">
      <pivotArea collapsedLevelsAreSubtotals="1" fieldPosition="0">
        <references count="2">
          <reference field="0" count="0" selected="0"/>
          <reference field="7" count="1">
            <x v="4"/>
          </reference>
        </references>
      </pivotArea>
    </format>
    <format dxfId="1987">
      <pivotArea collapsedLevelsAreSubtotals="1" fieldPosition="0">
        <references count="2">
          <reference field="0" count="0" selected="0"/>
          <reference field="7" count="1">
            <x v="5"/>
          </reference>
        </references>
      </pivotArea>
    </format>
    <format dxfId="1986">
      <pivotArea collapsedLevelsAreSubtotals="1" fieldPosition="0">
        <references count="2">
          <reference field="0" count="0" selected="0"/>
          <reference field="7" count="1">
            <x v="6"/>
          </reference>
        </references>
      </pivotArea>
    </format>
    <format dxfId="1985">
      <pivotArea collapsedLevelsAreSubtotals="1" fieldPosition="0">
        <references count="2">
          <reference field="0" count="0" selected="0"/>
          <reference field="7" count="1">
            <x v="7"/>
          </reference>
        </references>
      </pivotArea>
    </format>
    <format dxfId="1984">
      <pivotArea collapsedLevelsAreSubtotals="1" fieldPosition="0">
        <references count="2">
          <reference field="0" count="0" selected="0"/>
          <reference field="7" count="1">
            <x v="8"/>
          </reference>
        </references>
      </pivotArea>
    </format>
    <format dxfId="1983">
      <pivotArea collapsedLevelsAreSubtotals="1" fieldPosition="0">
        <references count="2">
          <reference field="0" count="0" selected="0"/>
          <reference field="7" count="1">
            <x v="9"/>
          </reference>
        </references>
      </pivotArea>
    </format>
    <format dxfId="1982">
      <pivotArea collapsedLevelsAreSubtotals="1" fieldPosition="0">
        <references count="2">
          <reference field="0" count="0" selected="0"/>
          <reference field="7" count="1">
            <x v="0"/>
          </reference>
        </references>
      </pivotArea>
    </format>
    <format dxfId="1981">
      <pivotArea collapsedLevelsAreSubtotals="1" fieldPosition="0">
        <references count="2">
          <reference field="0" count="0" selected="0"/>
          <reference field="7" count="1">
            <x v="1"/>
          </reference>
        </references>
      </pivotArea>
    </format>
    <format dxfId="1980">
      <pivotArea collapsedLevelsAreSubtotals="1" fieldPosition="0">
        <references count="2">
          <reference field="0" count="0" selected="0"/>
          <reference field="7" count="1">
            <x v="2"/>
          </reference>
        </references>
      </pivotArea>
    </format>
    <format dxfId="1979">
      <pivotArea collapsedLevelsAreSubtotals="1" fieldPosition="0">
        <references count="2">
          <reference field="0" count="0" selected="0"/>
          <reference field="7" count="1">
            <x v="3"/>
          </reference>
        </references>
      </pivotArea>
    </format>
    <format dxfId="1978">
      <pivotArea collapsedLevelsAreSubtotals="1" fieldPosition="0">
        <references count="2">
          <reference field="0" count="0" selected="0"/>
          <reference field="7" count="1">
            <x v="4"/>
          </reference>
        </references>
      </pivotArea>
    </format>
    <format dxfId="1977">
      <pivotArea collapsedLevelsAreSubtotals="1" fieldPosition="0">
        <references count="2">
          <reference field="0" count="0" selected="0"/>
          <reference field="7" count="1">
            <x v="5"/>
          </reference>
        </references>
      </pivotArea>
    </format>
    <format dxfId="1976">
      <pivotArea collapsedLevelsAreSubtotals="1" fieldPosition="0">
        <references count="2">
          <reference field="0" count="0" selected="0"/>
          <reference field="7" count="1">
            <x v="6"/>
          </reference>
        </references>
      </pivotArea>
    </format>
    <format dxfId="1975">
      <pivotArea collapsedLevelsAreSubtotals="1" fieldPosition="0">
        <references count="2">
          <reference field="0" count="0" selected="0"/>
          <reference field="7" count="1">
            <x v="7"/>
          </reference>
        </references>
      </pivotArea>
    </format>
    <format dxfId="1974">
      <pivotArea collapsedLevelsAreSubtotals="1" fieldPosition="0">
        <references count="2">
          <reference field="0" count="0" selected="0"/>
          <reference field="7" count="1">
            <x v="8"/>
          </reference>
        </references>
      </pivotArea>
    </format>
    <format dxfId="1973">
      <pivotArea collapsedLevelsAreSubtotals="1" fieldPosition="0">
        <references count="2">
          <reference field="0" count="0" selected="0"/>
          <reference field="7" count="1">
            <x v="9"/>
          </reference>
        </references>
      </pivotArea>
    </format>
    <format dxfId="1972">
      <pivotArea dataOnly="0" labelOnly="1" fieldPosition="0">
        <references count="1">
          <reference field="7" count="0"/>
        </references>
      </pivotArea>
    </format>
    <format dxfId="1971">
      <pivotArea collapsedLevelsAreSubtotals="1" fieldPosition="0">
        <references count="2">
          <reference field="0" count="0" selected="0"/>
          <reference field="7" count="1">
            <x v="0"/>
          </reference>
        </references>
      </pivotArea>
    </format>
    <format dxfId="1970">
      <pivotArea collapsedLevelsAreSubtotals="1" fieldPosition="0">
        <references count="2">
          <reference field="0" count="0" selected="0"/>
          <reference field="7" count="1">
            <x v="1"/>
          </reference>
        </references>
      </pivotArea>
    </format>
    <format dxfId="1969">
      <pivotArea collapsedLevelsAreSubtotals="1" fieldPosition="0">
        <references count="2">
          <reference field="0" count="0" selected="0"/>
          <reference field="7" count="1">
            <x v="2"/>
          </reference>
        </references>
      </pivotArea>
    </format>
    <format dxfId="1968">
      <pivotArea collapsedLevelsAreSubtotals="1" fieldPosition="0">
        <references count="2">
          <reference field="0" count="0" selected="0"/>
          <reference field="7" count="1">
            <x v="3"/>
          </reference>
        </references>
      </pivotArea>
    </format>
    <format dxfId="1967">
      <pivotArea collapsedLevelsAreSubtotals="1" fieldPosition="0">
        <references count="2">
          <reference field="0" count="0" selected="0"/>
          <reference field="7" count="1">
            <x v="4"/>
          </reference>
        </references>
      </pivotArea>
    </format>
    <format dxfId="1966">
      <pivotArea collapsedLevelsAreSubtotals="1" fieldPosition="0">
        <references count="2">
          <reference field="0" count="0" selected="0"/>
          <reference field="7" count="1">
            <x v="5"/>
          </reference>
        </references>
      </pivotArea>
    </format>
    <format dxfId="1965">
      <pivotArea collapsedLevelsAreSubtotals="1" fieldPosition="0">
        <references count="2">
          <reference field="0" count="0" selected="0"/>
          <reference field="7" count="1">
            <x v="6"/>
          </reference>
        </references>
      </pivotArea>
    </format>
    <format dxfId="1964">
      <pivotArea collapsedLevelsAreSubtotals="1" fieldPosition="0">
        <references count="2">
          <reference field="0" count="0" selected="0"/>
          <reference field="7" count="1">
            <x v="7"/>
          </reference>
        </references>
      </pivotArea>
    </format>
    <format dxfId="1963">
      <pivotArea collapsedLevelsAreSubtotals="1" fieldPosition="0">
        <references count="2">
          <reference field="0" count="0" selected="0"/>
          <reference field="7" count="1">
            <x v="8"/>
          </reference>
        </references>
      </pivotArea>
    </format>
    <format dxfId="1962">
      <pivotArea collapsedLevelsAreSubtotals="1" fieldPosition="0">
        <references count="2">
          <reference field="0" count="0" selected="0"/>
          <reference field="7" count="1">
            <x v="9"/>
          </reference>
        </references>
      </pivotArea>
    </format>
    <format dxfId="1961">
      <pivotArea field="0" type="button" dataOnly="0" labelOnly="1" outline="0" axis="axisRow" fieldPosition="0"/>
    </format>
    <format dxfId="1960">
      <pivotArea field="0" type="button" dataOnly="0" labelOnly="1" outline="0" axis="axisRow" fieldPosition="0"/>
    </format>
    <format dxfId="1959">
      <pivotArea dataOnly="0" labelOnly="1" outline="0" fieldPosition="0">
        <references count="1">
          <reference field="4294967294" count="2">
            <x v="0"/>
            <x v="1"/>
          </reference>
        </references>
      </pivotArea>
    </format>
    <format dxfId="1958">
      <pivotArea dataOnly="0" labelOnly="1" outline="0" fieldPosition="0">
        <references count="1">
          <reference field="4294967294" count="2">
            <x v="0"/>
            <x v="1"/>
          </reference>
        </references>
      </pivotArea>
    </format>
    <format dxfId="1957">
      <pivotArea dataOnly="0" labelOnly="1" fieldPosition="0">
        <references count="1">
          <reference field="1" count="0"/>
        </references>
      </pivotArea>
    </format>
    <format dxfId="1956">
      <pivotArea collapsedLevelsAreSubtotals="1" fieldPosition="0">
        <references count="3">
          <reference field="0" count="0" selected="0"/>
          <reference field="1" count="1">
            <x v="0"/>
          </reference>
          <reference field="7" count="1" selected="0">
            <x v="0"/>
          </reference>
        </references>
      </pivotArea>
    </format>
    <format dxfId="1955">
      <pivotArea collapsedLevelsAreSubtotals="1" fieldPosition="0">
        <references count="3">
          <reference field="0" count="0" selected="0"/>
          <reference field="1" count="1">
            <x v="1"/>
          </reference>
          <reference field="7" count="1" selected="0">
            <x v="0"/>
          </reference>
        </references>
      </pivotArea>
    </format>
    <format dxfId="1954">
      <pivotArea collapsedLevelsAreSubtotals="1" fieldPosition="0">
        <references count="3">
          <reference field="0" count="0" selected="0"/>
          <reference field="1" count="1">
            <x v="2"/>
          </reference>
          <reference field="7" count="1" selected="0">
            <x v="0"/>
          </reference>
        </references>
      </pivotArea>
    </format>
    <format dxfId="1953">
      <pivotArea collapsedLevelsAreSubtotals="1" fieldPosition="0">
        <references count="3">
          <reference field="0" count="0" selected="0"/>
          <reference field="1" count="1">
            <x v="2"/>
          </reference>
          <reference field="7" count="1" selected="0">
            <x v="1"/>
          </reference>
        </references>
      </pivotArea>
    </format>
    <format dxfId="1952">
      <pivotArea collapsedLevelsAreSubtotals="1" fieldPosition="0">
        <references count="3">
          <reference field="0" count="0" selected="0"/>
          <reference field="1" count="1">
            <x v="0"/>
          </reference>
          <reference field="7" count="1" selected="0">
            <x v="2"/>
          </reference>
        </references>
      </pivotArea>
    </format>
    <format dxfId="1951">
      <pivotArea collapsedLevelsAreSubtotals="1" fieldPosition="0">
        <references count="3">
          <reference field="0" count="0" selected="0"/>
          <reference field="1" count="1">
            <x v="1"/>
          </reference>
          <reference field="7" count="1" selected="0">
            <x v="2"/>
          </reference>
        </references>
      </pivotArea>
    </format>
    <format dxfId="1950">
      <pivotArea collapsedLevelsAreSubtotals="1" fieldPosition="0">
        <references count="3">
          <reference field="0" count="0" selected="0"/>
          <reference field="1" count="1">
            <x v="2"/>
          </reference>
          <reference field="7" count="1" selected="0">
            <x v="2"/>
          </reference>
        </references>
      </pivotArea>
    </format>
    <format dxfId="1949">
      <pivotArea collapsedLevelsAreSubtotals="1" fieldPosition="0">
        <references count="3">
          <reference field="0" count="0" selected="0"/>
          <reference field="1" count="1">
            <x v="1"/>
          </reference>
          <reference field="7" count="1" selected="0">
            <x v="3"/>
          </reference>
        </references>
      </pivotArea>
    </format>
    <format dxfId="1948">
      <pivotArea collapsedLevelsAreSubtotals="1" fieldPosition="0">
        <references count="3">
          <reference field="0" count="0" selected="0"/>
          <reference field="1" count="1">
            <x v="2"/>
          </reference>
          <reference field="7" count="1" selected="0">
            <x v="4"/>
          </reference>
        </references>
      </pivotArea>
    </format>
    <format dxfId="1947">
      <pivotArea collapsedLevelsAreSubtotals="1" fieldPosition="0">
        <references count="3">
          <reference field="0" count="0" selected="0"/>
          <reference field="1" count="1">
            <x v="0"/>
          </reference>
          <reference field="7" count="1" selected="0">
            <x v="5"/>
          </reference>
        </references>
      </pivotArea>
    </format>
    <format dxfId="1946">
      <pivotArea collapsedLevelsAreSubtotals="1" fieldPosition="0">
        <references count="3">
          <reference field="0" count="0" selected="0"/>
          <reference field="1" count="1">
            <x v="1"/>
          </reference>
          <reference field="7" count="1" selected="0">
            <x v="5"/>
          </reference>
        </references>
      </pivotArea>
    </format>
    <format dxfId="1945">
      <pivotArea collapsedLevelsAreSubtotals="1" fieldPosition="0">
        <references count="3">
          <reference field="0" count="0" selected="0"/>
          <reference field="1" count="1">
            <x v="0"/>
          </reference>
          <reference field="7" count="1" selected="0">
            <x v="6"/>
          </reference>
        </references>
      </pivotArea>
    </format>
    <format dxfId="1944">
      <pivotArea collapsedLevelsAreSubtotals="1" fieldPosition="0">
        <references count="3">
          <reference field="0" count="0" selected="0"/>
          <reference field="1" count="1">
            <x v="1"/>
          </reference>
          <reference field="7" count="1" selected="0">
            <x v="6"/>
          </reference>
        </references>
      </pivotArea>
    </format>
    <format dxfId="1943">
      <pivotArea collapsedLevelsAreSubtotals="1" fieldPosition="0">
        <references count="3">
          <reference field="0" count="0" selected="0"/>
          <reference field="1" count="1">
            <x v="2"/>
          </reference>
          <reference field="7" count="1" selected="0">
            <x v="6"/>
          </reference>
        </references>
      </pivotArea>
    </format>
    <format dxfId="1942">
      <pivotArea collapsedLevelsAreSubtotals="1" fieldPosition="0">
        <references count="3">
          <reference field="0" count="0" selected="0"/>
          <reference field="1" count="1">
            <x v="0"/>
          </reference>
          <reference field="7" count="1" selected="0">
            <x v="7"/>
          </reference>
        </references>
      </pivotArea>
    </format>
    <format dxfId="1941">
      <pivotArea collapsedLevelsAreSubtotals="1" fieldPosition="0">
        <references count="3">
          <reference field="0" count="0" selected="0"/>
          <reference field="1" count="1">
            <x v="1"/>
          </reference>
          <reference field="7" count="1" selected="0">
            <x v="7"/>
          </reference>
        </references>
      </pivotArea>
    </format>
    <format dxfId="1940">
      <pivotArea collapsedLevelsAreSubtotals="1" fieldPosition="0">
        <references count="3">
          <reference field="0" count="0" selected="0"/>
          <reference field="1" count="1">
            <x v="2"/>
          </reference>
          <reference field="7" count="1" selected="0">
            <x v="7"/>
          </reference>
        </references>
      </pivotArea>
    </format>
    <format dxfId="1939">
      <pivotArea collapsedLevelsAreSubtotals="1" fieldPosition="0">
        <references count="3">
          <reference field="0" count="0" selected="0"/>
          <reference field="1" count="1">
            <x v="0"/>
          </reference>
          <reference field="7" count="1" selected="0">
            <x v="8"/>
          </reference>
        </references>
      </pivotArea>
    </format>
    <format dxfId="1938">
      <pivotArea collapsedLevelsAreSubtotals="1" fieldPosition="0">
        <references count="3">
          <reference field="0" count="0" selected="0"/>
          <reference field="1" count="1">
            <x v="2"/>
          </reference>
          <reference field="7" count="1" selected="0">
            <x v="8"/>
          </reference>
        </references>
      </pivotArea>
    </format>
    <format dxfId="1937">
      <pivotArea collapsedLevelsAreSubtotals="1" fieldPosition="0">
        <references count="3">
          <reference field="0" count="0" selected="0"/>
          <reference field="1" count="1">
            <x v="1"/>
          </reference>
          <reference field="7" count="1" selected="0">
            <x v="9"/>
          </reference>
        </references>
      </pivotArea>
    </format>
    <format dxfId="1936">
      <pivotArea collapsedLevelsAreSubtotals="1" fieldPosition="0">
        <references count="3">
          <reference field="0" count="0" selected="0"/>
          <reference field="1" count="1">
            <x v="2"/>
          </reference>
          <reference field="7" count="1" selected="0">
            <x v="9"/>
          </reference>
        </references>
      </pivotArea>
    </format>
    <format dxfId="1935">
      <pivotArea field="0" type="button" dataOnly="0" labelOnly="1" outline="0" axis="axisRow" fieldPosition="0"/>
    </format>
    <format dxfId="1934">
      <pivotArea dataOnly="0" labelOnly="1" outline="0" fieldPosition="0">
        <references count="1">
          <reference field="4294967294" count="2">
            <x v="0"/>
            <x v="1"/>
          </reference>
        </references>
      </pivotArea>
    </format>
    <format dxfId="1933">
      <pivotArea collapsedLevelsAreSubtotals="1" fieldPosition="0">
        <references count="1">
          <reference field="0" count="0"/>
        </references>
      </pivotArea>
    </format>
    <format dxfId="1932">
      <pivotArea dataOnly="0" labelOnly="1" fieldPosition="0">
        <references count="1">
          <reference field="0" count="0"/>
        </references>
      </pivotArea>
    </format>
    <format dxfId="1931">
      <pivotArea dataOnly="0" labelOnly="1" outline="0" fieldPosition="0">
        <references count="1">
          <reference field="4294967294" count="1">
            <x v="0"/>
          </reference>
        </references>
      </pivotArea>
    </format>
    <format dxfId="1930">
      <pivotArea dataOnly="0" labelOnly="1" outline="0" fieldPosition="0">
        <references count="1">
          <reference field="4294967294" count="1">
            <x v="1"/>
          </reference>
        </references>
      </pivotArea>
    </format>
  </formats>
  <pivotHierarchies count="11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Jumlah _x000a_(Rp)"/>
    <pivotHierarchy dragToData="1"/>
    <pivotHierarchy dragToData="1" caption="Jumlah _x000a_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5">
    <rowHierarchyUsage hierarchyUsage="49"/>
    <rowHierarchyUsage hierarchyUsage="77"/>
    <rowHierarchyUsage hierarchyUsage="50"/>
    <rowHierarchyUsage hierarchyUsage="51"/>
    <rowHierarchyUsage hierarchyUsage="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6BDF499-6FE6-4605-920D-01C804ABA89D}" name="PivotTable2" cacheId="0" applyNumberFormats="0" applyBorderFormats="0" applyFontFormats="0" applyPatternFormats="0" applyAlignmentFormats="0" applyWidthHeightFormats="1" dataCaption="Values" updatedVersion="8" minRefreshableVersion="3" showDrill="0" itemPrintTitles="1" createdVersion="8" indent="0" compact="0" compactData="0" multipleFieldFilters="0">
  <location ref="A3:O52" firstHeaderRow="1" firstDataRow="1" firstDataCol="14" rowPageCount="1" colPageCount="1"/>
  <pivotFields count="38">
    <pivotField compact="0" outline="0" showAll="0"/>
    <pivotField compact="0" outline="0" showAll="0"/>
    <pivotField compact="0" outline="0" showAll="0"/>
    <pivotField compact="0" outline="0" showAll="0"/>
    <pivotField compact="0" outline="0" showAll="0"/>
    <pivotField compact="0" outline="0" showAll="0"/>
    <pivotField compact="0" outline="0" showAll="0"/>
    <pivotField name="Kode Akun" axis="axisRow" compact="0" outline="0" showAll="0" defaultSubtotal="0">
      <items count="113">
        <item x="26"/>
        <item x="46"/>
        <item x="47"/>
        <item x="28"/>
        <item x="48"/>
        <item x="27"/>
        <item x="52"/>
        <item x="31"/>
        <item x="24"/>
        <item x="23"/>
        <item x="25"/>
        <item x="56"/>
        <item x="22"/>
        <item x="77"/>
        <item x="75"/>
        <item x="79"/>
        <item x="80"/>
        <item x="57"/>
        <item x="58"/>
        <item x="19"/>
        <item x="20"/>
        <item x="34"/>
        <item x="64"/>
        <item x="68"/>
        <item x="0"/>
        <item x="43"/>
        <item x="44"/>
        <item x="41"/>
        <item x="1"/>
        <item x="72"/>
        <item x="13"/>
        <item x="45"/>
        <item x="71"/>
        <item x="2"/>
        <item x="70"/>
        <item x="42"/>
        <item x="3"/>
        <item x="14"/>
        <item x="21"/>
        <item x="18"/>
        <item x="50"/>
        <item x="29"/>
        <item x="49"/>
        <item x="30"/>
        <item x="51"/>
        <item x="33"/>
        <item x="87"/>
        <item x="32"/>
        <item x="4"/>
        <item x="5"/>
        <item x="6"/>
        <item x="7"/>
        <item x="8"/>
        <item x="17"/>
        <item x="15"/>
        <item x="69"/>
        <item x="59"/>
        <item x="60"/>
        <item x="65"/>
        <item x="35"/>
        <item x="61"/>
        <item x="66"/>
        <item x="62"/>
        <item x="67"/>
        <item x="36"/>
        <item x="85"/>
        <item x="63"/>
        <item x="37"/>
        <item x="76"/>
        <item x="86"/>
        <item x="38"/>
        <item x="39"/>
        <item x="9"/>
        <item x="78"/>
        <item x="53"/>
        <item x="54"/>
        <item x="40"/>
        <item x="10"/>
        <item x="11"/>
        <item x="55"/>
        <item x="12"/>
        <item x="16"/>
        <item x="81"/>
        <item x="74"/>
        <item x="73"/>
        <item x="82"/>
        <item x="83"/>
        <item x="84"/>
        <item x="88"/>
        <item x="89"/>
        <item x="90"/>
        <item x="91"/>
        <item x="94"/>
        <item x="93"/>
        <item x="92"/>
        <item x="95"/>
        <item x="96"/>
        <item x="97"/>
        <item x="98"/>
        <item x="99"/>
        <item x="100"/>
        <item x="103"/>
        <item x="102"/>
        <item x="101"/>
        <item x="104"/>
        <item x="105"/>
        <item x="106"/>
        <item x="107"/>
        <item x="108"/>
        <item x="109"/>
        <item x="111"/>
        <item x="110"/>
        <item x="112"/>
      </items>
    </pivotField>
    <pivotField compact="0" outline="0" showAll="0"/>
    <pivotField name="Koordinator" axis="axisRow" compact="0" outline="0" showAll="0">
      <items count="5">
        <item x="1"/>
        <item x="2"/>
        <item x="3"/>
        <item x="0"/>
        <item t="default"/>
      </items>
    </pivotField>
    <pivotField name="Sub Koordinator" axis="axisRow" compact="0" outline="0" showAll="0">
      <items count="9">
        <item x="7"/>
        <item x="3"/>
        <item x="2"/>
        <item x="1"/>
        <item x="4"/>
        <item x="6"/>
        <item x="5"/>
        <item x="0"/>
        <item t="default"/>
      </items>
    </pivotField>
    <pivotField name="Keperluan" axis="axisRow" compact="0" outline="0" showAll="0" defaultSubtotal="0">
      <items count="118">
        <item x="71"/>
        <item x="72"/>
        <item x="8"/>
        <item x="9"/>
        <item x="29"/>
        <item x="58"/>
        <item x="18"/>
        <item x="80"/>
        <item x="81"/>
        <item x="79"/>
        <item x="68"/>
        <item x="69"/>
        <item x="13"/>
        <item x="77"/>
        <item x="28"/>
        <item x="73"/>
        <item x="19"/>
        <item x="36"/>
        <item x="0"/>
        <item x="6"/>
        <item x="67"/>
        <item x="4"/>
        <item x="20"/>
        <item x="21"/>
        <item x="46"/>
        <item x="47"/>
        <item x="64"/>
        <item x="55"/>
        <item x="39"/>
        <item x="34"/>
        <item x="44"/>
        <item x="54"/>
        <item x="33"/>
        <item x="27"/>
        <item x="5"/>
        <item x="7"/>
        <item x="66"/>
        <item x="56"/>
        <item x="48"/>
        <item x="50"/>
        <item x="37"/>
        <item x="22"/>
        <item x="43"/>
        <item x="74"/>
        <item x="60"/>
        <item x="24"/>
        <item x="26"/>
        <item x="12"/>
        <item x="25"/>
        <item x="75"/>
        <item x="63"/>
        <item x="62"/>
        <item x="70"/>
        <item x="31"/>
        <item x="10"/>
        <item x="61"/>
        <item x="2"/>
        <item x="49"/>
        <item x="78"/>
        <item x="30"/>
        <item x="14"/>
        <item x="41"/>
        <item x="51"/>
        <item x="45"/>
        <item x="76"/>
        <item x="38"/>
        <item x="1"/>
        <item x="32"/>
        <item x="15"/>
        <item x="16"/>
        <item x="17"/>
        <item x="42"/>
        <item x="53"/>
        <item x="23"/>
        <item x="35"/>
        <item x="40"/>
        <item x="57"/>
        <item x="65"/>
        <item x="11"/>
        <item x="59"/>
        <item x="3"/>
        <item x="52"/>
        <item x="82"/>
        <item x="83"/>
        <item x="84"/>
        <item x="85"/>
        <item x="86"/>
        <item x="87"/>
        <item x="89"/>
        <item x="88"/>
        <item x="90"/>
        <item x="91"/>
        <item x="92"/>
        <item x="93"/>
        <item x="95"/>
        <item x="94"/>
        <item x="96"/>
        <item x="97"/>
        <item x="98"/>
        <item x="99"/>
        <item x="100"/>
        <item x="101"/>
        <item x="102"/>
        <item x="103"/>
        <item x="104"/>
        <item x="105"/>
        <item x="106"/>
        <item x="107"/>
        <item x="108"/>
        <item x="109"/>
        <item x="110"/>
        <item x="111"/>
        <item x="112"/>
        <item x="113"/>
        <item x="115"/>
        <item x="116"/>
        <item x="114"/>
        <item x="117"/>
      </items>
    </pivotField>
    <pivotField compact="0" outline="0" showAll="0"/>
    <pivotField axis="axisRow" compact="0" outline="0" showAll="0">
      <items count="1671">
        <item x="497"/>
        <item x="654"/>
        <item x="600"/>
        <item x="583"/>
        <item x="56"/>
        <item x="581"/>
        <item x="651"/>
        <item x="526"/>
        <item x="116"/>
        <item x="48"/>
        <item x="516"/>
        <item x="529"/>
        <item x="520"/>
        <item x="510"/>
        <item x="523"/>
        <item x="531"/>
        <item x="514"/>
        <item x="75"/>
        <item x="121"/>
        <item x="80"/>
        <item x="122"/>
        <item x="406"/>
        <item x="522"/>
        <item x="407"/>
        <item x="499"/>
        <item x="124"/>
        <item x="123"/>
        <item x="81"/>
        <item x="78"/>
        <item x="74"/>
        <item x="76"/>
        <item x="16"/>
        <item x="574"/>
        <item x="2"/>
        <item x="481"/>
        <item x="90"/>
        <item x="517"/>
        <item x="478"/>
        <item x="474"/>
        <item x="590"/>
        <item x="9"/>
        <item x="103"/>
        <item x="96"/>
        <item x="463"/>
        <item x="467"/>
        <item x="99"/>
        <item x="93"/>
        <item x="88"/>
        <item x="473"/>
        <item x="471"/>
        <item x="468"/>
        <item x="15"/>
        <item x="592"/>
        <item x="6"/>
        <item x="401"/>
        <item x="570"/>
        <item x="10"/>
        <item x="84"/>
        <item x="480"/>
        <item x="475"/>
        <item x="7"/>
        <item x="12"/>
        <item x="23"/>
        <item x="18"/>
        <item x="33"/>
        <item x="130"/>
        <item x="25"/>
        <item x="94"/>
        <item x="472"/>
        <item x="487"/>
        <item x="72"/>
        <item x="485"/>
        <item x="488"/>
        <item x="489"/>
        <item x="490"/>
        <item x="70"/>
        <item x="535"/>
        <item x="533"/>
        <item x="484"/>
        <item x="483"/>
        <item x="71"/>
        <item x="69"/>
        <item x="82"/>
        <item x="83"/>
        <item x="126"/>
        <item x="67"/>
        <item x="68"/>
        <item x="64"/>
        <item x="127"/>
        <item x="65"/>
        <item x="66"/>
        <item x="635"/>
        <item x="633"/>
        <item x="486"/>
        <item x="631"/>
        <item x="572"/>
        <item x="580"/>
        <item x="582"/>
        <item x="133"/>
        <item x="118"/>
        <item x="73"/>
        <item x="117"/>
        <item x="611"/>
        <item x="629"/>
        <item x="404"/>
        <item x="596"/>
        <item x="586"/>
        <item x="125"/>
        <item x="42"/>
        <item x="462"/>
        <item x="43"/>
        <item x="461"/>
        <item x="111"/>
        <item x="134"/>
        <item x="578"/>
        <item x="584"/>
        <item x="594"/>
        <item x="101"/>
        <item x="547"/>
        <item x="543"/>
        <item x="465"/>
        <item x="511"/>
        <item x="519"/>
        <item x="421"/>
        <item x="49"/>
        <item x="105"/>
        <item x="104"/>
        <item x="106"/>
        <item x="615"/>
        <item x="597"/>
        <item x="11"/>
        <item x="85"/>
        <item x="551"/>
        <item x="19"/>
        <item x="102"/>
        <item x="470"/>
        <item x="464"/>
        <item x="545"/>
        <item x="112"/>
        <item x="128"/>
        <item x="466"/>
        <item x="617"/>
        <item x="563"/>
        <item x="493"/>
        <item x="97"/>
        <item x="4"/>
        <item x="47"/>
        <item x="95"/>
        <item x="3"/>
        <item x="109"/>
        <item x="45"/>
        <item x="456"/>
        <item x="454"/>
        <item x="565"/>
        <item x="567"/>
        <item x="458"/>
        <item x="51"/>
        <item x="613"/>
        <item x="60"/>
        <item x="541"/>
        <item x="8"/>
        <item x="403"/>
        <item x="513"/>
        <item x="524"/>
        <item x="459"/>
        <item x="44"/>
        <item x="460"/>
        <item x="30"/>
        <item x="34"/>
        <item x="24"/>
        <item x="22"/>
        <item x="31"/>
        <item x="26"/>
        <item x="27"/>
        <item x="21"/>
        <item x="32"/>
        <item x="38"/>
        <item x="77"/>
        <item x="521"/>
        <item x="539"/>
        <item x="39"/>
        <item x="129"/>
        <item x="616"/>
        <item x="87"/>
        <item x="479"/>
        <item x="119"/>
        <item x="505"/>
        <item x="131"/>
        <item x="89"/>
        <item x="576"/>
        <item x="1"/>
        <item x="482"/>
        <item x="595"/>
        <item x="515"/>
        <item x="500"/>
        <item x="405"/>
        <item x="537"/>
        <item x="17"/>
        <item x="62"/>
        <item x="63"/>
        <item x="40"/>
        <item x="457"/>
        <item x="41"/>
        <item x="52"/>
        <item x="20"/>
        <item x="100"/>
        <item x="120"/>
        <item x="79"/>
        <item x="593"/>
        <item x="50"/>
        <item x="37"/>
        <item x="28"/>
        <item x="549"/>
        <item x="35"/>
        <item x="36"/>
        <item x="91"/>
        <item x="502"/>
        <item x="29"/>
        <item x="559"/>
        <item x="13"/>
        <item x="477"/>
        <item x="86"/>
        <item x="614"/>
        <item x="568"/>
        <item x="98"/>
        <item x="469"/>
        <item x="14"/>
        <item x="588"/>
        <item x="0"/>
        <item x="5"/>
        <item x="115"/>
        <item x="61"/>
        <item x="598"/>
        <item x="555"/>
        <item x="553"/>
        <item x="557"/>
        <item x="561"/>
        <item x="476"/>
        <item x="92"/>
        <item x="455"/>
        <item x="108"/>
        <item x="46"/>
        <item x="132"/>
        <item x="648"/>
        <item x="528"/>
        <item x="542"/>
        <item x="544"/>
        <item x="113"/>
        <item x="107"/>
        <item x="110"/>
        <item x="512"/>
        <item x="550"/>
        <item x="556"/>
        <item x="548"/>
        <item x="569"/>
        <item x="558"/>
        <item x="573"/>
        <item x="546"/>
        <item x="560"/>
        <item x="562"/>
        <item x="566"/>
        <item x="571"/>
        <item x="552"/>
        <item x="564"/>
        <item x="575"/>
        <item x="554"/>
        <item x="518"/>
        <item x="508"/>
        <item x="408"/>
        <item x="606"/>
        <item x="605"/>
        <item x="641"/>
        <item x="624"/>
        <item x="492"/>
        <item x="494"/>
        <item x="607"/>
        <item x="608"/>
        <item x="435"/>
        <item x="419"/>
        <item x="430"/>
        <item x="420"/>
        <item x="428"/>
        <item x="429"/>
        <item x="436"/>
        <item x="434"/>
        <item x="432"/>
        <item x="409"/>
        <item x="425"/>
        <item x="609"/>
        <item x="610"/>
        <item x="498"/>
        <item x="625"/>
        <item x="643"/>
        <item x="653"/>
        <item x="599"/>
        <item x="525"/>
        <item x="527"/>
        <item x="655"/>
        <item x="585"/>
        <item x="650"/>
        <item x="644"/>
        <item x="645"/>
        <item x="234"/>
        <item x="649"/>
        <item x="426"/>
        <item x="626"/>
        <item x="634"/>
        <item x="501"/>
        <item x="530"/>
        <item x="532"/>
        <item x="503"/>
        <item x="604"/>
        <item x="603"/>
        <item x="534"/>
        <item x="536"/>
        <item x="652"/>
        <item x="591"/>
        <item x="402"/>
        <item x="647"/>
        <item x="504"/>
        <item x="506"/>
        <item x="602"/>
        <item x="601"/>
        <item x="538"/>
        <item x="540"/>
        <item x="587"/>
        <item x="589"/>
        <item x="646"/>
        <item x="507"/>
        <item x="509"/>
        <item x="577"/>
        <item x="579"/>
        <item x="233"/>
        <item x="424"/>
        <item x="55"/>
        <item x="444"/>
        <item x="452"/>
        <item x="54"/>
        <item x="445"/>
        <item x="449"/>
        <item x="59"/>
        <item x="450"/>
        <item x="58"/>
        <item x="451"/>
        <item x="57"/>
        <item x="114"/>
        <item x="447"/>
        <item x="448"/>
        <item x="422"/>
        <item x="423"/>
        <item x="612"/>
        <item x="623"/>
        <item x="618"/>
        <item x="621"/>
        <item x="620"/>
        <item x="632"/>
        <item x="628"/>
        <item x="619"/>
        <item x="622"/>
        <item x="627"/>
        <item x="630"/>
        <item x="433"/>
        <item x="427"/>
        <item x="431"/>
        <item x="438"/>
        <item x="440"/>
        <item x="439"/>
        <item x="443"/>
        <item x="442"/>
        <item x="53"/>
        <item x="453"/>
        <item x="446"/>
        <item x="639"/>
        <item x="642"/>
        <item x="640"/>
        <item x="636"/>
        <item x="637"/>
        <item x="638"/>
        <item x="412"/>
        <item x="413"/>
        <item x="411"/>
        <item x="410"/>
        <item x="415"/>
        <item x="416"/>
        <item x="418"/>
        <item x="417"/>
        <item x="496"/>
        <item x="495"/>
        <item x="441"/>
        <item x="491"/>
        <item x="414"/>
        <item x="362"/>
        <item x="350"/>
        <item x="320"/>
        <item x="246"/>
        <item x="227"/>
        <item x="245"/>
        <item x="236"/>
        <item x="258"/>
        <item x="260"/>
        <item x="264"/>
        <item x="144"/>
        <item x="271"/>
        <item x="263"/>
        <item x="269"/>
        <item x="266"/>
        <item x="171"/>
        <item x="173"/>
        <item x="176"/>
        <item x="257"/>
        <item x="259"/>
        <item x="150"/>
        <item x="152"/>
        <item x="153"/>
        <item x="148"/>
        <item x="149"/>
        <item x="249"/>
        <item x="250"/>
        <item x="262"/>
        <item x="136"/>
        <item x="280"/>
        <item x="285"/>
        <item x="268"/>
        <item x="172"/>
        <item x="265"/>
        <item x="170"/>
        <item x="270"/>
        <item x="175"/>
        <item x="319"/>
        <item x="137"/>
        <item x="281"/>
        <item x="286"/>
        <item x="284"/>
        <item x="282"/>
        <item x="140"/>
        <item x="306"/>
        <item x="308"/>
        <item x="309"/>
        <item x="307"/>
        <item x="353"/>
        <item x="161"/>
        <item x="346"/>
        <item x="387"/>
        <item x="347"/>
        <item x="388"/>
        <item x="352"/>
        <item x="349"/>
        <item x="390"/>
        <item x="348"/>
        <item x="351"/>
        <item x="303"/>
        <item x="298"/>
        <item x="301"/>
        <item x="160"/>
        <item x="164"/>
        <item x="166"/>
        <item x="165"/>
        <item x="167"/>
        <item x="321"/>
        <item x="323"/>
        <item x="305"/>
        <item x="300"/>
        <item x="135"/>
        <item x="287"/>
        <item x="159"/>
        <item x="154"/>
        <item x="256"/>
        <item x="251"/>
        <item x="326"/>
        <item x="324"/>
        <item x="325"/>
        <item x="143"/>
        <item x="146"/>
        <item x="147"/>
        <item x="317"/>
        <item x="311"/>
        <item x="377"/>
        <item x="383"/>
        <item x="376"/>
        <item x="382"/>
        <item x="374"/>
        <item x="375"/>
        <item x="381"/>
        <item x="313"/>
        <item x="315"/>
        <item x="378"/>
        <item x="386"/>
        <item x="380"/>
        <item x="385"/>
        <item x="379"/>
        <item x="384"/>
        <item x="373"/>
        <item x="400"/>
        <item x="318"/>
        <item x="312"/>
        <item x="314"/>
        <item x="316"/>
        <item x="277"/>
        <item x="276"/>
        <item x="295"/>
        <item x="329"/>
        <item x="289"/>
        <item x="292"/>
        <item x="290"/>
        <item x="291"/>
        <item x="288"/>
        <item x="237"/>
        <item x="180"/>
        <item x="178"/>
        <item x="355"/>
        <item x="332"/>
        <item x="330"/>
        <item x="331"/>
        <item x="179"/>
        <item x="354"/>
        <item x="360"/>
        <item x="356"/>
        <item x="358"/>
        <item x="357"/>
        <item x="359"/>
        <item x="363"/>
        <item x="367"/>
        <item x="188"/>
        <item x="184"/>
        <item x="187"/>
        <item x="190"/>
        <item x="182"/>
        <item x="368"/>
        <item x="183"/>
        <item x="369"/>
        <item x="189"/>
        <item x="365"/>
        <item x="364"/>
        <item x="366"/>
        <item x="185"/>
        <item x="186"/>
        <item x="371"/>
        <item x="334"/>
        <item x="336"/>
        <item x="337"/>
        <item x="333"/>
        <item x="192"/>
        <item x="193"/>
        <item x="194"/>
        <item x="339"/>
        <item x="335"/>
        <item x="398"/>
        <item x="338"/>
        <item x="341"/>
        <item x="399"/>
        <item x="191"/>
        <item x="372"/>
        <item x="216"/>
        <item x="302"/>
        <item x="299"/>
        <item x="361"/>
        <item x="370"/>
        <item x="304"/>
        <item x="437"/>
        <item x="224"/>
        <item x="247"/>
        <item x="248"/>
        <item x="343"/>
        <item x="328"/>
        <item x="327"/>
        <item x="217"/>
        <item x="340"/>
        <item x="181"/>
        <item x="392"/>
        <item x="391"/>
        <item x="322"/>
        <item x="389"/>
        <item x="218"/>
        <item x="244"/>
        <item x="141"/>
        <item x="142"/>
        <item x="169"/>
        <item x="168"/>
        <item x="163"/>
        <item x="310"/>
        <item x="162"/>
        <item x="174"/>
        <item x="297"/>
        <item x="241"/>
        <item x="344"/>
        <item x="177"/>
        <item x="275"/>
        <item x="293"/>
        <item x="139"/>
        <item x="294"/>
        <item x="283"/>
        <item x="342"/>
        <item x="267"/>
        <item x="138"/>
        <item x="145"/>
        <item x="278"/>
        <item x="396"/>
        <item x="393"/>
        <item x="272"/>
        <item x="273"/>
        <item x="274"/>
        <item x="155"/>
        <item x="156"/>
        <item x="157"/>
        <item x="158"/>
        <item x="296"/>
        <item x="394"/>
        <item x="397"/>
        <item x="395"/>
        <item x="252"/>
        <item x="151"/>
        <item x="242"/>
        <item x="253"/>
        <item x="243"/>
        <item x="261"/>
        <item x="255"/>
        <item x="240"/>
        <item x="254"/>
        <item x="239"/>
        <item x="238"/>
        <item x="210"/>
        <item x="212"/>
        <item x="211"/>
        <item x="215"/>
        <item x="213"/>
        <item x="230"/>
        <item x="229"/>
        <item x="220"/>
        <item x="223"/>
        <item x="219"/>
        <item x="226"/>
        <item x="222"/>
        <item x="221"/>
        <item x="207"/>
        <item x="214"/>
        <item x="345"/>
        <item x="225"/>
        <item x="208"/>
        <item x="209"/>
        <item x="235"/>
        <item x="232"/>
        <item x="231"/>
        <item x="279"/>
        <item x="195"/>
        <item x="198"/>
        <item x="196"/>
        <item x="204"/>
        <item x="197"/>
        <item x="201"/>
        <item x="205"/>
        <item x="203"/>
        <item x="200"/>
        <item x="199"/>
        <item x="206"/>
        <item x="202"/>
        <item x="228"/>
        <item x="662"/>
        <item x="660"/>
        <item x="658"/>
        <item x="659"/>
        <item x="657"/>
        <item x="661"/>
        <item x="687"/>
        <item x="686"/>
        <item x="685"/>
        <item x="684"/>
        <item x="683"/>
        <item x="682"/>
        <item x="681"/>
        <item x="680"/>
        <item x="679"/>
        <item x="678"/>
        <item x="677"/>
        <item x="676"/>
        <item x="675"/>
        <item x="674"/>
        <item x="673"/>
        <item x="672"/>
        <item x="671"/>
        <item x="670"/>
        <item x="669"/>
        <item x="656"/>
        <item x="668"/>
        <item x="667"/>
        <item x="666"/>
        <item x="665"/>
        <item x="664"/>
        <item x="663"/>
        <item x="688"/>
        <item x="690"/>
        <item x="692"/>
        <item x="694"/>
        <item x="696"/>
        <item x="698"/>
        <item x="700"/>
        <item x="701"/>
        <item x="702"/>
        <item x="704"/>
        <item x="706"/>
        <item x="708"/>
        <item x="710"/>
        <item x="712"/>
        <item x="714"/>
        <item x="716"/>
        <item x="718"/>
        <item x="720"/>
        <item x="722"/>
        <item x="724"/>
        <item x="726"/>
        <item x="728"/>
        <item x="730"/>
        <item x="732"/>
        <item x="734"/>
        <item x="736"/>
        <item x="738"/>
        <item x="729"/>
        <item x="727"/>
        <item x="741"/>
        <item x="740"/>
        <item x="739"/>
        <item x="737"/>
        <item x="735"/>
        <item x="733"/>
        <item x="731"/>
        <item x="725"/>
        <item x="723"/>
        <item x="721"/>
        <item x="719"/>
        <item x="717"/>
        <item x="715"/>
        <item x="713"/>
        <item x="711"/>
        <item x="709"/>
        <item x="707"/>
        <item x="703"/>
        <item x="705"/>
        <item x="699"/>
        <item x="691"/>
        <item x="689"/>
        <item x="697"/>
        <item x="695"/>
        <item x="693"/>
        <item x="742"/>
        <item x="743"/>
        <item x="746"/>
        <item x="745"/>
        <item x="748"/>
        <item x="766"/>
        <item x="750"/>
        <item x="768"/>
        <item x="752"/>
        <item x="770"/>
        <item x="772"/>
        <item x="755"/>
        <item x="774"/>
        <item x="757"/>
        <item x="760"/>
        <item x="762"/>
        <item x="764"/>
        <item x="776"/>
        <item x="778"/>
        <item x="780"/>
        <item x="782"/>
        <item x="784"/>
        <item x="786"/>
        <item x="788"/>
        <item x="790"/>
        <item x="792"/>
        <item x="794"/>
        <item x="796"/>
        <item x="798"/>
        <item x="800"/>
        <item x="802"/>
        <item x="804"/>
        <item x="806"/>
        <item x="808"/>
        <item x="810"/>
        <item x="811"/>
        <item x="812"/>
        <item x="814"/>
        <item x="813"/>
        <item x="809"/>
        <item x="807"/>
        <item x="805"/>
        <item x="803"/>
        <item x="801"/>
        <item x="799"/>
        <item x="797"/>
        <item x="795"/>
        <item x="793"/>
        <item x="791"/>
        <item x="767"/>
        <item x="765"/>
        <item x="763"/>
        <item x="758"/>
        <item x="761"/>
        <item x="759"/>
        <item x="756"/>
        <item x="754"/>
        <item x="753"/>
        <item x="816"/>
        <item x="815"/>
        <item x="751"/>
        <item x="789"/>
        <item x="787"/>
        <item x="785"/>
        <item x="783"/>
        <item x="781"/>
        <item m="1" x="1668"/>
        <item x="779"/>
        <item x="777"/>
        <item m="1" x="1669"/>
        <item x="775"/>
        <item x="773"/>
        <item x="771"/>
        <item x="769"/>
        <item m="1" x="1667"/>
        <item x="744"/>
        <item x="747"/>
        <item x="749"/>
        <item x="817"/>
        <item x="833"/>
        <item x="819"/>
        <item x="821"/>
        <item x="823"/>
        <item x="825"/>
        <item x="827"/>
        <item x="829"/>
        <item x="831"/>
        <item x="835"/>
        <item x="837"/>
        <item x="839"/>
        <item x="841"/>
        <item x="843"/>
        <item x="845"/>
        <item x="847"/>
        <item x="849"/>
        <item x="851"/>
        <item x="853"/>
        <item x="855"/>
        <item x="857"/>
        <item x="840"/>
        <item x="838"/>
        <item x="836"/>
        <item x="834"/>
        <item x="860"/>
        <item x="862"/>
        <item x="864"/>
        <item x="866"/>
        <item x="867"/>
        <item x="865"/>
        <item x="863"/>
        <item x="861"/>
        <item x="859"/>
        <item x="858"/>
        <item x="856"/>
        <item x="854"/>
        <item x="852"/>
        <item x="850"/>
        <item x="848"/>
        <item x="846"/>
        <item x="844"/>
        <item x="842"/>
        <item x="820"/>
        <item x="818"/>
        <item x="824"/>
        <item x="822"/>
        <item x="832"/>
        <item x="830"/>
        <item x="828"/>
        <item x="826"/>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72"/>
        <item x="1071"/>
        <item x="1070"/>
        <item x="1069"/>
        <item x="1052"/>
        <item x="1051"/>
        <item x="1068"/>
        <item x="1067"/>
        <item x="1066"/>
        <item x="1065"/>
        <item x="1064"/>
        <item x="1063"/>
        <item x="1062"/>
        <item x="1061"/>
        <item x="1060"/>
        <item x="1059"/>
        <item x="1058"/>
        <item x="1057"/>
        <item x="1056"/>
        <item x="1054"/>
        <item x="1053"/>
        <item x="1055"/>
        <item x="1035"/>
        <item x="1050"/>
        <item x="1049"/>
        <item x="1038"/>
        <item x="1037"/>
        <item x="1036"/>
        <item x="1048"/>
        <item x="1047"/>
        <item x="1046"/>
        <item x="1045"/>
        <item x="1044"/>
        <item x="1043"/>
        <item x="1042"/>
        <item x="1041"/>
        <item x="1040"/>
        <item x="1039"/>
        <item x="1073"/>
        <item x="1074"/>
        <item x="1077"/>
        <item x="1076"/>
        <item x="1078"/>
        <item x="1082"/>
        <item x="1080"/>
        <item x="1084"/>
        <item x="1081"/>
        <item x="1091"/>
        <item x="1085"/>
        <item x="1083"/>
        <item x="1092"/>
        <item x="1086"/>
        <item x="1090"/>
        <item x="1089"/>
        <item x="1096"/>
        <item x="1098"/>
        <item x="1100"/>
        <item x="1079"/>
        <item x="1075"/>
        <item x="1104"/>
        <item x="1106"/>
        <item x="1108"/>
        <item x="1110"/>
        <item x="1112"/>
        <item x="1093"/>
        <item x="1088"/>
        <item x="1087"/>
        <item x="1118"/>
        <item x="1120"/>
        <item x="1122"/>
        <item x="1124"/>
        <item x="1126"/>
        <item x="1128"/>
        <item x="1130"/>
        <item x="1121"/>
        <item x="1119"/>
        <item x="1117"/>
        <item x="1116"/>
        <item x="1115"/>
        <item x="1114"/>
        <item x="1113"/>
        <item x="1111"/>
        <item x="1109"/>
        <item x="1107"/>
        <item x="1105"/>
        <item x="1103"/>
        <item x="1102"/>
        <item x="1101"/>
        <item x="1099"/>
        <item x="1097"/>
        <item x="1095"/>
        <item x="1094"/>
        <item x="1135"/>
        <item x="1134"/>
        <item x="1133"/>
        <item x="1132"/>
        <item x="1131"/>
        <item x="1129"/>
        <item x="1127"/>
        <item x="1125"/>
        <item x="1123"/>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5"/>
        <item x="1250"/>
        <item x="1238"/>
        <item x="1241"/>
        <item x="1243"/>
        <item x="1244"/>
        <item x="1245"/>
        <item x="1246"/>
        <item x="1248"/>
        <item x="1252"/>
        <item x="1254"/>
        <item x="1256"/>
        <item x="1258"/>
        <item x="1260"/>
        <item x="1262"/>
        <item x="1264"/>
        <item x="1265"/>
        <item x="1263"/>
        <item x="1261"/>
        <item x="1237"/>
        <item x="1239"/>
        <item x="1259"/>
        <item x="1257"/>
        <item x="1255"/>
        <item x="1253"/>
        <item x="1251"/>
        <item x="1249"/>
        <item x="1247"/>
        <item x="1242"/>
        <item x="1240"/>
        <item x="1236"/>
        <item x="1234"/>
        <item x="1269"/>
        <item x="1270"/>
        <item x="1268"/>
        <item x="1267"/>
        <item x="1266"/>
        <item x="1320"/>
        <item x="1318"/>
        <item x="1284"/>
        <item x="1319"/>
        <item x="1283"/>
        <item x="1282"/>
        <item x="1315"/>
        <item x="1281"/>
        <item x="1314"/>
        <item x="1280"/>
        <item x="1313"/>
        <item x="1279"/>
        <item x="1312"/>
        <item x="1278"/>
        <item x="1311"/>
        <item x="1277"/>
        <item x="1310"/>
        <item x="1276"/>
        <item x="1309"/>
        <item x="1293"/>
        <item x="1295"/>
        <item x="1292"/>
        <item x="1294"/>
        <item x="1291"/>
        <item x="1271"/>
        <item x="1290"/>
        <item x="1272"/>
        <item x="1289"/>
        <item x="1273"/>
        <item x="1288"/>
        <item x="1274"/>
        <item x="1287"/>
        <item x="1275"/>
        <item x="1286"/>
        <item x="1285"/>
        <item x="1296"/>
        <item x="1297"/>
        <item x="1298"/>
        <item x="1299"/>
        <item x="1300"/>
        <item x="1301"/>
        <item x="1302"/>
        <item x="1303"/>
        <item x="1304"/>
        <item x="1305"/>
        <item x="1306"/>
        <item x="1307"/>
        <item x="1308"/>
        <item x="1316"/>
        <item x="1317"/>
        <item x="1321"/>
        <item x="1322"/>
        <item x="1323"/>
        <item x="1324"/>
        <item x="1325"/>
        <item x="1326"/>
        <item x="1327"/>
        <item x="1328"/>
        <item x="1329"/>
        <item x="1330"/>
        <item x="1331"/>
        <item x="1344"/>
        <item x="1343"/>
        <item x="1342"/>
        <item x="1341"/>
        <item x="1340"/>
        <item x="1339"/>
        <item x="1338"/>
        <item x="1337"/>
        <item x="1336"/>
        <item x="1335"/>
        <item x="1332"/>
        <item x="1333"/>
        <item x="1346"/>
        <item x="1345"/>
        <item x="1334"/>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625"/>
        <item x="1622"/>
        <item x="1624"/>
        <item x="1621"/>
        <item x="1620"/>
        <item x="1623"/>
        <item x="1619"/>
        <item x="1612"/>
        <item x="1562"/>
        <item x="1563"/>
        <item x="1564"/>
        <item x="1613"/>
        <item x="1565"/>
        <item x="1566"/>
        <item x="1568"/>
        <item x="1569"/>
        <item x="1570"/>
        <item x="1571"/>
        <item x="1567"/>
        <item x="1572"/>
        <item x="1574"/>
        <item x="1618"/>
        <item x="1617"/>
        <item x="1616"/>
        <item x="1615"/>
        <item x="1614"/>
        <item x="1611"/>
        <item x="1610"/>
        <item x="1573"/>
        <item x="1575"/>
        <item x="1576"/>
        <item x="1577"/>
        <item x="1578"/>
        <item x="1579"/>
        <item x="1595"/>
        <item x="1594"/>
        <item x="1609"/>
        <item x="1608"/>
        <item x="1607"/>
        <item x="1606"/>
        <item x="1605"/>
        <item x="1604"/>
        <item x="1603"/>
        <item x="1602"/>
        <item x="1601"/>
        <item x="1600"/>
        <item x="1599"/>
        <item x="1598"/>
        <item x="1597"/>
        <item x="1596"/>
        <item x="1593"/>
        <item x="1592"/>
        <item x="1591"/>
        <item x="1590"/>
        <item x="1589"/>
        <item x="1588"/>
        <item x="1587"/>
        <item x="1586"/>
        <item x="1580"/>
        <item x="1581"/>
        <item x="1583"/>
        <item x="1585"/>
        <item x="1584"/>
        <item x="1582"/>
        <item x="1626"/>
        <item x="1666"/>
        <item x="1628"/>
        <item x="1630"/>
        <item x="1632"/>
        <item x="1634"/>
        <item x="1637"/>
        <item x="1639"/>
        <item x="1641"/>
        <item x="1643"/>
        <item x="1645"/>
        <item x="1647"/>
        <item x="1649"/>
        <item x="1651"/>
        <item x="1653"/>
        <item x="1654"/>
        <item x="1656"/>
        <item x="1658"/>
        <item x="1660"/>
        <item x="1662"/>
        <item x="1631"/>
        <item x="1661"/>
        <item x="1659"/>
        <item x="1657"/>
        <item x="1655"/>
        <item x="1652"/>
        <item x="1650"/>
        <item x="1648"/>
        <item x="1646"/>
        <item x="1644"/>
        <item x="1642"/>
        <item x="1640"/>
        <item x="1638"/>
        <item x="1636"/>
        <item x="1635"/>
        <item x="1633"/>
        <item x="1663"/>
        <item x="1629"/>
        <item x="1627"/>
        <item x="1665"/>
        <item x="1664"/>
        <item t="default"/>
      </items>
    </pivotField>
    <pivotField dataField="1" compact="0" outline="0" showAll="0"/>
    <pivotField name="No SP2D" axis="axisRow" compact="0" outline="0" showAll="0" defaultSubtotal="0">
      <items count="56">
        <item x="12"/>
        <item x="5"/>
        <item x="4"/>
        <item x="11"/>
        <item x="10"/>
        <item x="8"/>
        <item x="9"/>
        <item x="6"/>
        <item x="7"/>
        <item x="0"/>
        <item x="1"/>
        <item x="3"/>
        <item x="2"/>
        <item x="22"/>
        <item x="24"/>
        <item x="23"/>
        <item x="20"/>
        <item x="15"/>
        <item x="18"/>
        <item x="19"/>
        <item x="16"/>
        <item x="17"/>
        <item x="14"/>
        <item x="13"/>
        <item x="25"/>
        <item x="21"/>
        <item m="1" x="55"/>
        <item x="26"/>
        <item x="27"/>
        <item x="28"/>
        <item x="29"/>
        <item x="30"/>
        <item x="31"/>
        <item x="32"/>
        <item x="33"/>
        <item x="34"/>
        <item x="35"/>
        <item x="36"/>
        <item x="37"/>
        <item x="38"/>
        <item x="39"/>
        <item x="40"/>
        <item x="41"/>
        <item x="42"/>
        <item x="43"/>
        <item x="44"/>
        <item x="45"/>
        <item x="46"/>
        <item x="47"/>
        <item x="48"/>
        <item x="49"/>
        <item x="50"/>
        <item x="51"/>
        <item x="52"/>
        <item x="53"/>
        <item x="54"/>
      </items>
    </pivotField>
    <pivotField name="Tgl SP2D" axis="axisRow" compact="0" outline="0" showAll="0" defaultSubtotal="0">
      <items count="29">
        <item x="3"/>
        <item x="5"/>
        <item x="4"/>
        <item x="2"/>
        <item x="0"/>
        <item x="1"/>
        <item x="7"/>
        <item x="6"/>
        <item x="8"/>
        <item x="9"/>
        <item x="10"/>
        <item x="11"/>
        <item x="12"/>
        <item x="13"/>
        <item x="14"/>
        <item x="15"/>
        <item x="16"/>
        <item x="17"/>
        <item x="18"/>
        <item x="19"/>
        <item x="20"/>
        <item x="21"/>
        <item x="22"/>
        <item x="23"/>
        <item x="24"/>
        <item x="25"/>
        <item x="26"/>
        <item x="27"/>
        <item x="28"/>
      </items>
    </pivotField>
    <pivotField name="No SPM" axis="axisRow" compact="0" outline="0" showAll="0" defaultSubtotal="0">
      <items count="60">
        <item x="12"/>
        <item x="14"/>
        <item x="13"/>
        <item x="17"/>
        <item x="16"/>
        <item x="19"/>
        <item x="18"/>
        <item x="15"/>
        <item x="20"/>
        <item x="4"/>
        <item x="5"/>
        <item x="7"/>
        <item x="6"/>
        <item x="9"/>
        <item x="8"/>
        <item x="10"/>
        <item x="11"/>
        <item x="0"/>
        <item x="1"/>
        <item x="2"/>
        <item x="3"/>
        <item x="23"/>
        <item x="24"/>
        <item x="22"/>
        <item m="1" x="58"/>
        <item m="1" x="55"/>
        <item x="21"/>
        <item x="25"/>
        <item x="26"/>
        <item x="27"/>
        <item x="28"/>
        <item x="29"/>
        <item x="30"/>
        <item x="31"/>
        <item x="32"/>
        <item x="33"/>
        <item x="34"/>
        <item x="35"/>
        <item x="36"/>
        <item m="1" x="56"/>
        <item m="1" x="59"/>
        <item m="1" x="57"/>
        <item x="37"/>
        <item x="38"/>
        <item x="39"/>
        <item x="40"/>
        <item x="41"/>
        <item x="42"/>
        <item x="43"/>
        <item x="44"/>
        <item x="45"/>
        <item x="46"/>
        <item x="47"/>
        <item x="48"/>
        <item x="49"/>
        <item x="50"/>
        <item x="51"/>
        <item x="52"/>
        <item x="53"/>
        <item x="54"/>
      </items>
    </pivotField>
    <pivotField name="Tgl SPM" axis="axisRow" compact="0" outline="0" showAll="0" defaultSubtotal="0">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name="No DRPP" axis="axisRow" compact="0" outline="0" showAll="0" defaultSubtotal="0">
      <items count="116">
        <item x="13"/>
        <item x="15"/>
        <item x="14"/>
        <item x="18"/>
        <item x="17"/>
        <item x="20"/>
        <item x="19"/>
        <item x="16"/>
        <item x="21"/>
        <item x="5"/>
        <item x="6"/>
        <item x="8"/>
        <item x="7"/>
        <item x="10"/>
        <item x="9"/>
        <item x="11"/>
        <item x="12"/>
        <item x="0"/>
        <item x="1"/>
        <item x="2"/>
        <item x="3"/>
        <item x="4"/>
        <item x="25"/>
        <item x="26"/>
        <item x="24"/>
        <item x="29"/>
        <item x="28"/>
        <item x="30"/>
        <item x="27"/>
        <item x="22"/>
        <item x="23"/>
        <item m="1" x="115"/>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8"/>
        <item x="75"/>
        <item x="76"/>
        <item x="77"/>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s>
    </pivotField>
    <pivotField compact="0" outline="0" showAll="0"/>
    <pivotField name="Tgl Kuitansi" axis="axisRow" compact="0" outline="0" showAll="0" defaultSubtotal="0">
      <items count="30">
        <item x="3"/>
        <item x="4"/>
        <item x="2"/>
        <item x="0"/>
        <item x="1"/>
        <item x="6"/>
        <item x="7"/>
        <item x="5"/>
        <item x="8"/>
        <item x="9"/>
        <item x="10"/>
        <item x="11"/>
        <item x="12"/>
        <item x="13"/>
        <item x="14"/>
        <item x="15"/>
        <item x="16"/>
        <item x="17"/>
        <item x="18"/>
        <item x="20"/>
        <item x="19"/>
        <item x="21"/>
        <item x="22"/>
        <item x="23"/>
        <item x="24"/>
        <item x="25"/>
        <item x="26"/>
        <item x="27"/>
        <item x="28"/>
        <item x="29"/>
      </items>
    </pivotField>
    <pivotField compact="0" outline="0" showAll="0"/>
    <pivotField name="Tgl SPBY" axis="axisRow" compact="0" numFmtId="14" outline="0" showAll="0" defaultSubtotal="0">
      <items count="241">
        <item x="44"/>
        <item x="45"/>
        <item x="40"/>
        <item x="41"/>
        <item x="38"/>
        <item x="21"/>
        <item x="36"/>
        <item x="47"/>
        <item x="46"/>
        <item x="24"/>
        <item x="9"/>
        <item x="37"/>
        <item x="14"/>
        <item x="17"/>
        <item x="49"/>
        <item x="39"/>
        <item x="19"/>
        <item x="42"/>
        <item x="18"/>
        <item x="16"/>
        <item x="43"/>
        <item x="15"/>
        <item x="34"/>
        <item x="10"/>
        <item x="20"/>
        <item x="51"/>
        <item x="11"/>
        <item x="33"/>
        <item x="31"/>
        <item x="48"/>
        <item x="50"/>
        <item x="65"/>
        <item x="32"/>
        <item x="4"/>
        <item x="5"/>
        <item x="29"/>
        <item x="6"/>
        <item x="59"/>
        <item x="52"/>
        <item x="53"/>
        <item x="56"/>
        <item x="60"/>
        <item x="62"/>
        <item x="57"/>
        <item x="64"/>
        <item x="35"/>
        <item x="25"/>
        <item x="55"/>
        <item x="63"/>
        <item x="26"/>
        <item x="27"/>
        <item x="61"/>
        <item x="58"/>
        <item x="54"/>
        <item x="28"/>
        <item x="22"/>
        <item x="23"/>
        <item x="7"/>
        <item x="12"/>
        <item x="8"/>
        <item x="13"/>
        <item x="30"/>
        <item x="0"/>
        <item x="1"/>
        <item x="2"/>
        <item x="3"/>
        <item x="67"/>
        <item x="68"/>
        <item x="66"/>
        <item x="70"/>
        <item x="69"/>
        <item x="71"/>
        <item x="72"/>
        <item x="73"/>
        <item x="74"/>
        <item x="75"/>
        <item x="80"/>
        <item x="85"/>
        <item x="86"/>
        <item x="87"/>
        <item x="82"/>
        <item x="79"/>
        <item x="78"/>
        <item x="84"/>
        <item x="90"/>
        <item x="89"/>
        <item x="88"/>
        <item x="81"/>
        <item x="77"/>
        <item x="76"/>
        <item x="83"/>
        <item x="91"/>
        <item x="99"/>
        <item x="93"/>
        <item x="94"/>
        <item x="96"/>
        <item x="100"/>
        <item x="95"/>
        <item x="101"/>
        <item x="103"/>
        <item x="107"/>
        <item x="109"/>
        <item x="108"/>
        <item x="106"/>
        <item x="105"/>
        <item x="104"/>
        <item x="102"/>
        <item x="92"/>
        <item x="98"/>
        <item x="97"/>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9"/>
        <item x="152"/>
        <item x="155"/>
        <item x="154"/>
        <item x="157"/>
        <item x="156"/>
        <item x="148"/>
        <item x="150"/>
        <item x="153"/>
        <item x="151"/>
        <item x="158"/>
        <item x="159"/>
        <item x="161"/>
        <item x="160"/>
        <item x="162"/>
        <item x="163"/>
        <item x="164"/>
        <item x="165"/>
        <item x="166"/>
        <item x="167"/>
        <item x="168"/>
        <item x="169"/>
        <item x="170"/>
        <item x="171"/>
        <item x="172"/>
        <item x="173"/>
        <item x="174"/>
        <item x="179"/>
        <item x="181"/>
        <item x="182"/>
        <item x="180"/>
        <item x="178"/>
        <item x="177"/>
        <item x="176"/>
        <item x="175"/>
        <item x="183"/>
        <item x="193"/>
        <item x="185"/>
        <item x="189"/>
        <item x="184"/>
        <item x="187"/>
        <item x="186"/>
        <item x="188"/>
        <item x="190"/>
        <item x="191"/>
        <item x="192"/>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3"/>
        <item x="234"/>
        <item x="230"/>
        <item x="229"/>
        <item x="231"/>
        <item x="232"/>
        <item x="235"/>
        <item x="236"/>
        <item x="237"/>
        <item x="238"/>
        <item x="239"/>
        <item x="240"/>
      </items>
    </pivotField>
    <pivotField axis="axisPage" compact="0" outline="0"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compact="0" outline="0" showAll="0"/>
    <pivotField compact="0" outline="0" showAll="0"/>
    <pivotField compact="0" outline="0" showAll="0"/>
    <pivotField compact="0" outline="0" showAll="0"/>
    <pivotField name="No Kuitansi" axis="axisRow" compact="0" outline="0" showAll="0" defaultSubtotal="0">
      <items count="1738">
        <item x="108"/>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92"/>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276"/>
        <item x="277"/>
        <item x="278"/>
        <item x="279"/>
        <item x="280"/>
        <item x="281"/>
        <item x="282"/>
        <item x="283"/>
        <item x="284"/>
        <item x="285"/>
        <item x="286"/>
        <item x="287"/>
        <item x="288"/>
        <item x="289"/>
        <item x="290"/>
        <item x="291"/>
        <item x="293"/>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528"/>
        <item x="527"/>
        <item x="526"/>
        <item x="525"/>
        <item x="524"/>
        <item x="523"/>
        <item x="522"/>
        <item x="521"/>
        <item x="520"/>
        <item x="456"/>
        <item x="455"/>
        <item x="519"/>
        <item x="454"/>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53"/>
        <item x="452"/>
        <item x="451"/>
        <item x="450"/>
        <item x="449"/>
        <item x="448"/>
        <item x="447"/>
        <item x="469"/>
        <item x="468"/>
        <item x="467"/>
        <item x="466"/>
        <item x="465"/>
        <item x="464"/>
        <item x="463"/>
        <item x="462"/>
        <item x="461"/>
        <item x="460"/>
        <item x="459"/>
        <item x="446"/>
        <item x="445"/>
        <item x="444"/>
        <item x="443"/>
        <item x="442"/>
        <item x="458"/>
        <item x="457"/>
        <item x="696"/>
        <item x="695"/>
        <item x="694"/>
        <item x="693"/>
        <item x="692"/>
        <item x="691"/>
        <item x="690"/>
        <item x="689"/>
        <item x="688"/>
        <item x="687"/>
        <item x="686"/>
        <item x="685"/>
        <item x="543"/>
        <item x="545"/>
        <item x="547"/>
        <item x="549"/>
        <item x="565"/>
        <item x="567"/>
        <item x="574"/>
        <item x="576"/>
        <item x="578"/>
        <item x="580"/>
        <item x="618"/>
        <item x="620"/>
        <item x="622"/>
        <item x="624"/>
        <item x="626"/>
        <item x="628"/>
        <item x="630"/>
        <item x="632"/>
        <item x="634"/>
        <item x="636"/>
        <item x="638"/>
        <item x="639"/>
        <item x="640"/>
        <item x="641"/>
        <item x="642"/>
        <item x="643"/>
        <item x="644"/>
        <item x="645"/>
        <item x="646"/>
        <item x="647"/>
        <item x="648"/>
        <item x="649"/>
        <item x="650"/>
        <item x="651"/>
        <item x="652"/>
        <item x="653"/>
        <item x="654"/>
        <item x="655"/>
        <item x="656"/>
        <item x="657"/>
        <item x="658"/>
        <item x="670"/>
        <item x="672"/>
        <item x="674"/>
        <item x="676"/>
        <item x="529"/>
        <item x="531"/>
        <item x="682"/>
        <item x="684"/>
        <item x="683"/>
        <item x="681"/>
        <item x="680"/>
        <item x="679"/>
        <item x="678"/>
        <item x="677"/>
        <item x="675"/>
        <item x="673"/>
        <item x="671"/>
        <item x="669"/>
        <item x="668"/>
        <item x="533"/>
        <item x="534"/>
        <item x="667"/>
        <item x="666"/>
        <item x="665"/>
        <item x="664"/>
        <item x="663"/>
        <item x="662"/>
        <item x="661"/>
        <item x="660"/>
        <item x="659"/>
        <item x="530"/>
        <item x="532"/>
        <item x="539"/>
        <item x="541"/>
        <item x="570"/>
        <item x="572"/>
        <item x="582"/>
        <item x="584"/>
        <item x="551"/>
        <item x="553"/>
        <item x="555"/>
        <item x="557"/>
        <item x="558"/>
        <item x="560"/>
        <item x="561"/>
        <item x="563"/>
        <item x="568"/>
        <item x="586"/>
        <item x="588"/>
        <item x="590"/>
        <item x="592"/>
        <item x="594"/>
        <item x="596"/>
        <item x="598"/>
        <item x="600"/>
        <item x="602"/>
        <item x="604"/>
        <item x="606"/>
        <item x="608"/>
        <item x="610"/>
        <item x="612"/>
        <item x="614"/>
        <item x="616"/>
        <item x="637"/>
        <item x="635"/>
        <item x="633"/>
        <item x="631"/>
        <item x="629"/>
        <item x="627"/>
        <item x="625"/>
        <item x="623"/>
        <item x="619"/>
        <item x="617"/>
        <item x="615"/>
        <item x="613"/>
        <item x="611"/>
        <item x="609"/>
        <item x="607"/>
        <item x="605"/>
        <item x="603"/>
        <item x="601"/>
        <item x="599"/>
        <item x="597"/>
        <item x="595"/>
        <item x="593"/>
        <item x="591"/>
        <item x="589"/>
        <item x="587"/>
        <item x="585"/>
        <item x="583"/>
        <item x="581"/>
        <item x="579"/>
        <item x="577"/>
        <item x="575"/>
        <item x="573"/>
        <item x="571"/>
        <item x="569"/>
        <item x="566"/>
        <item x="564"/>
        <item x="562"/>
        <item x="559"/>
        <item x="556"/>
        <item x="554"/>
        <item x="552"/>
        <item x="550"/>
        <item x="548"/>
        <item x="546"/>
        <item x="544"/>
        <item x="542"/>
        <item x="540"/>
        <item x="538"/>
        <item x="537"/>
        <item x="536"/>
        <item x="535"/>
        <item x="621"/>
        <item x="435"/>
        <item x="436"/>
        <item x="437"/>
        <item x="439"/>
        <item x="441"/>
        <item x="440"/>
        <item x="438"/>
        <item x="429"/>
        <item x="431"/>
        <item x="433"/>
        <item x="434"/>
        <item x="432"/>
        <item x="430"/>
        <item m="1" x="1737"/>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79"/>
        <item x="1377"/>
        <item x="1340"/>
        <item x="1378"/>
        <item x="1339"/>
        <item x="1338"/>
        <item x="1374"/>
        <item x="1337"/>
        <item x="1373"/>
        <item x="1336"/>
        <item x="1372"/>
        <item x="1335"/>
        <item x="1371"/>
        <item x="1334"/>
        <item x="1370"/>
        <item x="1333"/>
        <item x="1369"/>
        <item x="1332"/>
        <item x="1368"/>
        <item x="1349"/>
        <item x="1351"/>
        <item x="1348"/>
        <item x="1350"/>
        <item x="1347"/>
        <item x="1327"/>
        <item x="1346"/>
        <item x="1328"/>
        <item x="1345"/>
        <item x="1329"/>
        <item x="1344"/>
        <item x="1330"/>
        <item x="1343"/>
        <item x="1331"/>
        <item x="1342"/>
        <item x="1341"/>
        <item x="1352"/>
        <item x="1353"/>
        <item x="1354"/>
        <item x="1355"/>
        <item x="1356"/>
        <item x="1357"/>
        <item x="1358"/>
        <item x="1359"/>
        <item x="1360"/>
        <item x="1361"/>
        <item x="1362"/>
        <item x="1363"/>
        <item x="1364"/>
        <item x="1365"/>
        <item x="1366"/>
        <item x="1367"/>
        <item x="1375"/>
        <item x="1376"/>
        <item x="1380"/>
        <item x="1381"/>
        <item x="1382"/>
        <item x="1383"/>
        <item x="1384"/>
        <item x="1385"/>
        <item x="1386"/>
        <item x="1387"/>
        <item x="1388"/>
        <item x="1389"/>
        <item x="1390"/>
        <item x="1403"/>
        <item x="1402"/>
        <item x="1401"/>
        <item x="1400"/>
        <item x="1399"/>
        <item x="1398"/>
        <item x="1397"/>
        <item x="1396"/>
        <item x="1395"/>
        <item x="1394"/>
        <item x="1391"/>
        <item x="1392"/>
        <item x="1405"/>
        <item x="1404"/>
        <item x="1393"/>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s>
    </pivotField>
    <pivotField name="No SPBY" axis="axisRow" compact="0" outline="0" showAll="0" defaultSubtotal="0">
      <items count="1750">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531"/>
        <item x="530"/>
        <item x="529"/>
        <item x="528"/>
        <item x="527"/>
        <item x="526"/>
        <item x="525"/>
        <item x="524"/>
        <item x="523"/>
        <item x="459"/>
        <item x="458"/>
        <item x="522"/>
        <item x="457"/>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56"/>
        <item x="455"/>
        <item x="454"/>
        <item x="453"/>
        <item x="452"/>
        <item x="451"/>
        <item x="450"/>
        <item x="472"/>
        <item x="471"/>
        <item x="470"/>
        <item x="469"/>
        <item x="468"/>
        <item x="467"/>
        <item x="466"/>
        <item x="465"/>
        <item x="464"/>
        <item x="463"/>
        <item x="462"/>
        <item x="449"/>
        <item x="448"/>
        <item x="447"/>
        <item x="446"/>
        <item x="445"/>
        <item x="461"/>
        <item x="460"/>
        <item x="703"/>
        <item x="702"/>
        <item x="701"/>
        <item x="700"/>
        <item x="699"/>
        <item x="698"/>
        <item x="697"/>
        <item x="696"/>
        <item x="695"/>
        <item x="694"/>
        <item x="693"/>
        <item x="692"/>
        <item x="546"/>
        <item x="548"/>
        <item x="550"/>
        <item x="552"/>
        <item x="571"/>
        <item x="573"/>
        <item x="581"/>
        <item x="583"/>
        <item x="585"/>
        <item x="587"/>
        <item x="625"/>
        <item x="627"/>
        <item x="629"/>
        <item x="631"/>
        <item x="633"/>
        <item x="635"/>
        <item x="637"/>
        <item x="639"/>
        <item x="641"/>
        <item x="643"/>
        <item x="645"/>
        <item x="646"/>
        <item x="647"/>
        <item x="648"/>
        <item x="649"/>
        <item x="650"/>
        <item x="651"/>
        <item x="652"/>
        <item x="653"/>
        <item x="654"/>
        <item x="655"/>
        <item x="656"/>
        <item x="657"/>
        <item x="658"/>
        <item x="659"/>
        <item x="660"/>
        <item x="661"/>
        <item x="662"/>
        <item x="663"/>
        <item x="664"/>
        <item x="665"/>
        <item x="677"/>
        <item x="679"/>
        <item x="681"/>
        <item x="683"/>
        <item x="532"/>
        <item x="534"/>
        <item x="689"/>
        <item x="691"/>
        <item x="690"/>
        <item x="688"/>
        <item x="687"/>
        <item x="686"/>
        <item x="685"/>
        <item x="684"/>
        <item x="682"/>
        <item x="680"/>
        <item x="678"/>
        <item x="676"/>
        <item x="675"/>
        <item x="536"/>
        <item x="537"/>
        <item x="674"/>
        <item x="673"/>
        <item x="672"/>
        <item x="671"/>
        <item x="670"/>
        <item x="669"/>
        <item x="668"/>
        <item x="667"/>
        <item x="666"/>
        <item x="533"/>
        <item x="535"/>
        <item x="542"/>
        <item x="544"/>
        <item x="577"/>
        <item x="579"/>
        <item x="589"/>
        <item x="591"/>
        <item x="555"/>
        <item x="557"/>
        <item x="559"/>
        <item x="561"/>
        <item x="563"/>
        <item x="565"/>
        <item x="567"/>
        <item x="569"/>
        <item x="575"/>
        <item x="593"/>
        <item x="595"/>
        <item x="597"/>
        <item x="599"/>
        <item x="601"/>
        <item x="603"/>
        <item x="605"/>
        <item x="607"/>
        <item x="609"/>
        <item x="611"/>
        <item x="613"/>
        <item x="615"/>
        <item x="617"/>
        <item x="619"/>
        <item x="621"/>
        <item x="623"/>
        <item x="644"/>
        <item x="642"/>
        <item x="640"/>
        <item x="638"/>
        <item x="636"/>
        <item x="634"/>
        <item x="632"/>
        <item x="630"/>
        <item x="628"/>
        <item x="626"/>
        <item x="624"/>
        <item x="622"/>
        <item x="620"/>
        <item x="618"/>
        <item x="616"/>
        <item x="614"/>
        <item x="612"/>
        <item x="610"/>
        <item x="608"/>
        <item x="606"/>
        <item x="604"/>
        <item x="602"/>
        <item x="600"/>
        <item x="598"/>
        <item x="596"/>
        <item x="594"/>
        <item x="592"/>
        <item x="590"/>
        <item x="588"/>
        <item x="586"/>
        <item x="584"/>
        <item x="582"/>
        <item x="580"/>
        <item x="578"/>
        <item x="576"/>
        <item x="574"/>
        <item x="572"/>
        <item x="570"/>
        <item x="568"/>
        <item x="566"/>
        <item x="564"/>
        <item x="562"/>
        <item x="560"/>
        <item x="558"/>
        <item x="556"/>
        <item x="554"/>
        <item x="553"/>
        <item x="551"/>
        <item x="549"/>
        <item x="547"/>
        <item x="545"/>
        <item x="543"/>
        <item x="541"/>
        <item x="540"/>
        <item x="539"/>
        <item x="538"/>
        <item x="438"/>
        <item x="439"/>
        <item x="440"/>
        <item x="442"/>
        <item x="444"/>
        <item x="443"/>
        <item x="441"/>
        <item x="432"/>
        <item x="434"/>
        <item x="436"/>
        <item x="437"/>
        <item x="435"/>
        <item x="433"/>
        <item x="710"/>
        <item x="708"/>
        <item x="706"/>
        <item x="707"/>
        <item x="705"/>
        <item x="709"/>
        <item x="736"/>
        <item x="735"/>
        <item x="734"/>
        <item x="733"/>
        <item x="732"/>
        <item x="731"/>
        <item x="730"/>
        <item x="729"/>
        <item x="728"/>
        <item x="727"/>
        <item x="726"/>
        <item x="725"/>
        <item x="724"/>
        <item x="723"/>
        <item x="722"/>
        <item x="721"/>
        <item x="720"/>
        <item x="719"/>
        <item x="718"/>
        <item x="704"/>
        <item x="717"/>
        <item x="716"/>
        <item x="715"/>
        <item x="714"/>
        <item x="713"/>
        <item x="712"/>
        <item x="711"/>
        <item x="737"/>
        <item x="739"/>
        <item x="741"/>
        <item x="743"/>
        <item x="745"/>
        <item x="747"/>
        <item x="749"/>
        <item x="751"/>
        <item x="753"/>
        <item x="755"/>
        <item x="757"/>
        <item x="759"/>
        <item x="761"/>
        <item x="763"/>
        <item x="765"/>
        <item x="767"/>
        <item x="769"/>
        <item x="771"/>
        <item x="773"/>
        <item x="775"/>
        <item x="777"/>
        <item x="779"/>
        <item x="781"/>
        <item x="783"/>
        <item x="785"/>
        <item x="787"/>
        <item x="789"/>
        <item x="780"/>
        <item x="778"/>
        <item x="792"/>
        <item x="791"/>
        <item x="790"/>
        <item x="788"/>
        <item x="786"/>
        <item x="784"/>
        <item x="782"/>
        <item x="776"/>
        <item x="774"/>
        <item x="772"/>
        <item x="770"/>
        <item x="768"/>
        <item x="766"/>
        <item x="764"/>
        <item x="762"/>
        <item x="760"/>
        <item x="758"/>
        <item x="754"/>
        <item x="756"/>
        <item x="748"/>
        <item x="740"/>
        <item x="752"/>
        <item x="750"/>
        <item x="746"/>
        <item x="744"/>
        <item x="742"/>
        <item x="738"/>
        <item x="793"/>
        <item x="794"/>
        <item x="797"/>
        <item x="796"/>
        <item x="799"/>
        <item x="819"/>
        <item x="801"/>
        <item x="821"/>
        <item x="803"/>
        <item x="823"/>
        <item x="805"/>
        <item x="825"/>
        <item x="807"/>
        <item x="827"/>
        <item x="809"/>
        <item x="812"/>
        <item x="815"/>
        <item x="817"/>
        <item x="829"/>
        <item x="831"/>
        <item x="833"/>
        <item x="835"/>
        <item x="837"/>
        <item x="839"/>
        <item x="841"/>
        <item x="843"/>
        <item x="845"/>
        <item x="847"/>
        <item x="849"/>
        <item x="851"/>
        <item x="853"/>
        <item x="855"/>
        <item x="857"/>
        <item x="859"/>
        <item x="861"/>
        <item x="863"/>
        <item x="865"/>
        <item x="866"/>
        <item x="867"/>
        <item x="869"/>
        <item x="868"/>
        <item x="864"/>
        <item x="862"/>
        <item x="860"/>
        <item x="858"/>
        <item x="856"/>
        <item x="854"/>
        <item x="852"/>
        <item x="850"/>
        <item x="848"/>
        <item x="846"/>
        <item x="820"/>
        <item x="818"/>
        <item x="816"/>
        <item x="810"/>
        <item x="814"/>
        <item x="813"/>
        <item x="811"/>
        <item x="808"/>
        <item x="806"/>
        <item x="804"/>
        <item x="871"/>
        <item x="870"/>
        <item x="802"/>
        <item x="844"/>
        <item x="842"/>
        <item x="840"/>
        <item x="838"/>
        <item x="836"/>
        <item x="834"/>
        <item m="1" x="1748"/>
        <item x="832"/>
        <item x="830"/>
        <item m="1" x="1749"/>
        <item x="828"/>
        <item x="826"/>
        <item x="824"/>
        <item x="822"/>
        <item m="1" x="1747"/>
        <item x="795"/>
        <item x="798"/>
        <item x="800"/>
        <item x="872"/>
        <item x="888"/>
        <item x="874"/>
        <item x="876"/>
        <item x="878"/>
        <item x="880"/>
        <item x="882"/>
        <item x="884"/>
        <item x="886"/>
        <item x="890"/>
        <item x="892"/>
        <item x="894"/>
        <item x="896"/>
        <item x="898"/>
        <item x="900"/>
        <item x="902"/>
        <item x="904"/>
        <item x="906"/>
        <item x="908"/>
        <item x="910"/>
        <item x="912"/>
        <item x="895"/>
        <item x="893"/>
        <item x="891"/>
        <item x="889"/>
        <item x="915"/>
        <item x="917"/>
        <item x="919"/>
        <item x="921"/>
        <item x="922"/>
        <item x="920"/>
        <item x="918"/>
        <item x="916"/>
        <item x="914"/>
        <item x="913"/>
        <item x="911"/>
        <item x="909"/>
        <item x="907"/>
        <item x="905"/>
        <item x="903"/>
        <item x="901"/>
        <item x="899"/>
        <item x="897"/>
        <item x="875"/>
        <item x="873"/>
        <item x="879"/>
        <item x="877"/>
        <item x="887"/>
        <item x="885"/>
        <item x="883"/>
        <item x="881"/>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37"/>
        <item x="1136"/>
        <item x="1135"/>
        <item x="1134"/>
        <item x="1117"/>
        <item x="1116"/>
        <item x="1133"/>
        <item x="1132"/>
        <item x="1131"/>
        <item x="1130"/>
        <item x="1129"/>
        <item x="1128"/>
        <item x="1127"/>
        <item x="1126"/>
        <item x="1125"/>
        <item x="1124"/>
        <item x="1123"/>
        <item x="1122"/>
        <item x="1121"/>
        <item x="1119"/>
        <item x="1118"/>
        <item x="1120"/>
        <item x="1100"/>
        <item x="1115"/>
        <item x="1114"/>
        <item x="1103"/>
        <item x="1102"/>
        <item x="1101"/>
        <item x="1113"/>
        <item x="1112"/>
        <item x="1111"/>
        <item x="1110"/>
        <item x="1109"/>
        <item x="1108"/>
        <item x="1107"/>
        <item x="1106"/>
        <item x="1105"/>
        <item x="1104"/>
        <item x="1138"/>
        <item x="1139"/>
        <item x="1142"/>
        <item x="1141"/>
        <item x="1143"/>
        <item x="1147"/>
        <item x="1145"/>
        <item x="1149"/>
        <item x="1146"/>
        <item x="1156"/>
        <item x="1150"/>
        <item x="1148"/>
        <item x="1158"/>
        <item x="1157"/>
        <item x="1155"/>
        <item x="1154"/>
        <item x="1162"/>
        <item x="1164"/>
        <item x="1166"/>
        <item x="1144"/>
        <item x="1140"/>
        <item x="1170"/>
        <item x="1172"/>
        <item x="1174"/>
        <item x="1176"/>
        <item x="1178"/>
        <item x="1159"/>
        <item x="1153"/>
        <item x="1152"/>
        <item x="1151"/>
        <item x="1184"/>
        <item x="1186"/>
        <item x="1188"/>
        <item x="1190"/>
        <item x="1192"/>
        <item x="1194"/>
        <item x="1196"/>
        <item x="1187"/>
        <item x="1185"/>
        <item x="1183"/>
        <item x="1182"/>
        <item x="1181"/>
        <item x="1180"/>
        <item x="1179"/>
        <item x="1177"/>
        <item x="1175"/>
        <item x="1173"/>
        <item x="1171"/>
        <item x="1169"/>
        <item x="1168"/>
        <item x="1167"/>
        <item x="1165"/>
        <item x="1163"/>
        <item x="1161"/>
        <item x="1160"/>
        <item x="1201"/>
        <item x="1200"/>
        <item x="1199"/>
        <item x="1198"/>
        <item x="1197"/>
        <item x="1195"/>
        <item x="1193"/>
        <item x="1191"/>
        <item x="1189"/>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1"/>
        <item x="1316"/>
        <item x="1304"/>
        <item x="1307"/>
        <item x="1309"/>
        <item x="1310"/>
        <item x="1311"/>
        <item x="1312"/>
        <item x="1314"/>
        <item x="1318"/>
        <item x="1320"/>
        <item x="1322"/>
        <item x="1324"/>
        <item x="1326"/>
        <item x="1328"/>
        <item x="1330"/>
        <item x="1331"/>
        <item x="1329"/>
        <item x="1327"/>
        <item x="1303"/>
        <item x="1305"/>
        <item x="1325"/>
        <item x="1323"/>
        <item x="1321"/>
        <item x="1319"/>
        <item x="1317"/>
        <item x="1315"/>
        <item x="1313"/>
        <item x="1308"/>
        <item x="1306"/>
        <item x="1302"/>
        <item x="1300"/>
        <item x="1335"/>
        <item x="1336"/>
        <item x="1334"/>
        <item x="1333"/>
        <item x="1332"/>
        <item x="1389"/>
        <item x="1387"/>
        <item x="1350"/>
        <item x="1388"/>
        <item x="1349"/>
        <item x="1348"/>
        <item x="1384"/>
        <item x="1347"/>
        <item x="1383"/>
        <item x="1346"/>
        <item x="1382"/>
        <item x="1345"/>
        <item x="1381"/>
        <item x="1344"/>
        <item x="1380"/>
        <item x="1343"/>
        <item x="1379"/>
        <item x="1342"/>
        <item x="1378"/>
        <item x="1359"/>
        <item x="1361"/>
        <item x="1358"/>
        <item x="1360"/>
        <item x="1357"/>
        <item x="1337"/>
        <item x="1356"/>
        <item x="1338"/>
        <item x="1355"/>
        <item x="1339"/>
        <item x="1354"/>
        <item x="1340"/>
        <item x="1353"/>
        <item x="1341"/>
        <item x="1352"/>
        <item x="1351"/>
        <item x="1362"/>
        <item x="1363"/>
        <item x="1364"/>
        <item x="1365"/>
        <item x="1366"/>
        <item x="1367"/>
        <item x="1368"/>
        <item x="1369"/>
        <item x="1370"/>
        <item x="1371"/>
        <item x="1372"/>
        <item x="1373"/>
        <item x="1374"/>
        <item x="1375"/>
        <item x="1376"/>
        <item x="1377"/>
        <item x="1385"/>
        <item x="1386"/>
        <item x="1390"/>
        <item x="1391"/>
        <item x="1392"/>
        <item x="1393"/>
        <item x="1394"/>
        <item x="1395"/>
        <item x="1396"/>
        <item x="1397"/>
        <item x="1398"/>
        <item x="1399"/>
        <item x="1400"/>
        <item x="1413"/>
        <item x="1412"/>
        <item x="1411"/>
        <item x="1410"/>
        <item x="1409"/>
        <item x="1408"/>
        <item x="1407"/>
        <item x="1406"/>
        <item x="1405"/>
        <item x="1404"/>
        <item x="1401"/>
        <item x="1402"/>
        <item x="1415"/>
        <item x="1414"/>
        <item x="1403"/>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704"/>
        <item x="1701"/>
        <item x="1703"/>
        <item x="1700"/>
        <item x="1699"/>
        <item x="1702"/>
        <item x="1698"/>
        <item x="1691"/>
        <item x="1640"/>
        <item x="1641"/>
        <item x="1642"/>
        <item x="1692"/>
        <item x="1643"/>
        <item x="1644"/>
        <item x="1646"/>
        <item x="1647"/>
        <item x="1648"/>
        <item x="1649"/>
        <item x="1645"/>
        <item x="1650"/>
        <item x="1651"/>
        <item x="1653"/>
        <item x="1697"/>
        <item x="1696"/>
        <item x="1695"/>
        <item x="1694"/>
        <item x="1693"/>
        <item x="1690"/>
        <item x="1689"/>
        <item x="1652"/>
        <item x="1654"/>
        <item x="1655"/>
        <item x="1656"/>
        <item x="1657"/>
        <item x="1658"/>
        <item x="1674"/>
        <item x="1673"/>
        <item x="1688"/>
        <item x="1687"/>
        <item x="1686"/>
        <item x="1685"/>
        <item x="1684"/>
        <item x="1683"/>
        <item x="1682"/>
        <item x="1681"/>
        <item x="1680"/>
        <item x="1679"/>
        <item x="1678"/>
        <item x="1677"/>
        <item x="1676"/>
        <item x="1675"/>
        <item x="1672"/>
        <item x="1671"/>
        <item x="1670"/>
        <item x="1669"/>
        <item x="1668"/>
        <item x="1667"/>
        <item x="1666"/>
        <item x="1665"/>
        <item x="1659"/>
        <item x="1660"/>
        <item x="1662"/>
        <item x="1664"/>
        <item x="1663"/>
        <item x="1661"/>
        <item x="1705"/>
        <item x="1746"/>
        <item x="1707"/>
        <item x="1709"/>
        <item x="1711"/>
        <item x="1713"/>
        <item x="1716"/>
        <item x="1718"/>
        <item x="1720"/>
        <item x="1722"/>
        <item x="1724"/>
        <item x="1726"/>
        <item x="1728"/>
        <item x="1730"/>
        <item x="1732"/>
        <item x="1734"/>
        <item x="1736"/>
        <item x="1738"/>
        <item x="1740"/>
        <item x="1742"/>
        <item x="1710"/>
        <item x="1741"/>
        <item x="1739"/>
        <item x="1737"/>
        <item x="1735"/>
        <item x="1733"/>
        <item x="1731"/>
        <item x="1729"/>
        <item x="1727"/>
        <item x="1725"/>
        <item x="1723"/>
        <item x="1721"/>
        <item x="1719"/>
        <item x="1717"/>
        <item x="1715"/>
        <item x="1714"/>
        <item x="1712"/>
        <item x="1743"/>
        <item x="1708"/>
        <item x="1706"/>
        <item x="1745"/>
        <item x="1744"/>
      </items>
    </pivotField>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14">
    <field x="9"/>
    <field x="10"/>
    <field x="17"/>
    <field x="18"/>
    <field x="15"/>
    <field x="16"/>
    <field x="19"/>
    <field x="29"/>
    <field x="21"/>
    <field x="30"/>
    <field x="23"/>
    <field x="11"/>
    <field x="7"/>
    <field x="13"/>
  </rowFields>
  <rowItems count="49">
    <i>
      <x v="2"/>
      <x v="5"/>
      <x v="58"/>
      <x v="27"/>
      <x v="54"/>
      <x v="28"/>
      <x v="113"/>
      <x v="1734"/>
      <x v="29"/>
      <x v="1745"/>
      <x v="219"/>
      <x v="2"/>
      <x v="61"/>
      <x v="1665"/>
    </i>
    <i r="6">
      <x v="114"/>
      <x v="1735"/>
      <x v="29"/>
      <x v="1749"/>
      <x v="229"/>
      <x v="2"/>
      <x v="87"/>
      <x v="1669"/>
    </i>
    <i r="7">
      <x v="1736"/>
      <x v="29"/>
      <x v="1748"/>
      <x v="220"/>
      <x v="2"/>
      <x v="82"/>
      <x v="1668"/>
    </i>
    <i t="default" r="1">
      <x v="5"/>
    </i>
    <i t="default">
      <x v="2"/>
    </i>
    <i>
      <x v="3"/>
      <x v="3"/>
      <x v="58"/>
      <x v="27"/>
      <x v="54"/>
      <x v="28"/>
      <x v="113"/>
      <x v="1697"/>
      <x v="29"/>
      <x v="1747"/>
      <x v="233"/>
      <x v="73"/>
      <x v="81"/>
      <x v="1667"/>
    </i>
    <i r="7">
      <x v="1699"/>
      <x v="29"/>
      <x v="1746"/>
      <x v="227"/>
      <x v="73"/>
      <x v="81"/>
      <x v="1666"/>
    </i>
    <i r="2">
      <x v="59"/>
      <x v="27"/>
      <x v="55"/>
      <x v="28"/>
      <x v="115"/>
      <x v="1737"/>
      <x v="29"/>
      <x v="1709"/>
      <x v="233"/>
      <x v="117"/>
      <x v="112"/>
      <x v="1630"/>
    </i>
    <i t="default" r="1">
      <x v="3"/>
    </i>
    <i r="1">
      <x v="7"/>
      <x v="58"/>
      <x v="27"/>
      <x v="54"/>
      <x v="28"/>
      <x v="112"/>
      <x v="1696"/>
      <x v="29"/>
      <x v="1708"/>
      <x v="238"/>
      <x v="68"/>
      <x v="28"/>
      <x v="1629"/>
    </i>
    <i r="7">
      <x v="1698"/>
      <x v="29"/>
      <x v="1710"/>
      <x v="237"/>
      <x v="68"/>
      <x v="28"/>
      <x v="1631"/>
    </i>
    <i r="7">
      <x v="1700"/>
      <x v="29"/>
      <x v="1711"/>
      <x v="232"/>
      <x v="63"/>
      <x v="31"/>
      <x v="1632"/>
    </i>
    <i r="7">
      <x v="1701"/>
      <x v="29"/>
      <x v="1728"/>
      <x v="232"/>
      <x v="3"/>
      <x v="49"/>
      <x v="1649"/>
    </i>
    <i r="7">
      <x v="1702"/>
      <x v="29"/>
      <x v="1712"/>
      <x v="228"/>
      <x v="56"/>
      <x v="33"/>
      <x v="1633"/>
    </i>
    <i r="7">
      <x v="1703"/>
      <x v="29"/>
      <x v="1744"/>
      <x v="239"/>
      <x v="48"/>
      <x v="52"/>
      <x v="1664"/>
    </i>
    <i r="7">
      <x v="1704"/>
      <x v="29"/>
      <x v="1713"/>
      <x v="226"/>
      <x v="56"/>
      <x v="33"/>
      <x v="1634"/>
    </i>
    <i r="7">
      <x v="1705"/>
      <x v="29"/>
      <x v="1743"/>
      <x v="239"/>
      <x v="46"/>
      <x v="52"/>
      <x v="1663"/>
    </i>
    <i r="11">
      <x v="47"/>
      <x v="52"/>
      <x v="1663"/>
    </i>
    <i r="7">
      <x v="1706"/>
      <x v="29"/>
      <x v="1742"/>
      <x v="233"/>
      <x v="47"/>
      <x v="52"/>
      <x v="1662"/>
    </i>
    <i r="7">
      <x v="1707"/>
      <x v="29"/>
      <x v="1714"/>
      <x v="223"/>
      <x v="21"/>
      <x v="48"/>
      <x v="1635"/>
    </i>
    <i r="7">
      <x v="1708"/>
      <x v="29"/>
      <x v="1741"/>
      <x v="233"/>
      <x v="47"/>
      <x v="52"/>
      <x v="1661"/>
    </i>
    <i r="7">
      <x v="1709"/>
      <x v="29"/>
      <x v="1715"/>
      <x v="236"/>
      <x v="21"/>
      <x v="48"/>
      <x v="1636"/>
    </i>
    <i r="7">
      <x v="1710"/>
      <x v="29"/>
      <x v="1740"/>
      <x v="236"/>
      <x v="48"/>
      <x v="52"/>
      <x v="1660"/>
    </i>
    <i r="7">
      <x v="1711"/>
      <x v="29"/>
      <x v="1716"/>
      <x v="220"/>
      <x v="19"/>
      <x v="48"/>
      <x v="1637"/>
    </i>
    <i r="7">
      <x v="1712"/>
      <x v="29"/>
      <x v="1739"/>
      <x v="236"/>
      <x v="47"/>
      <x v="52"/>
      <x v="1659"/>
    </i>
    <i r="7">
      <x v="1713"/>
      <x v="29"/>
      <x v="1717"/>
      <x v="220"/>
      <x v="19"/>
      <x v="48"/>
      <x v="1638"/>
    </i>
    <i r="7">
      <x v="1714"/>
      <x v="29"/>
      <x v="1738"/>
      <x v="236"/>
      <x v="47"/>
      <x v="52"/>
      <x v="1658"/>
    </i>
    <i r="7">
      <x v="1715"/>
      <x v="29"/>
      <x v="1718"/>
      <x v="226"/>
      <x v="19"/>
      <x v="48"/>
      <x v="1639"/>
    </i>
    <i r="7">
      <x v="1716"/>
      <x v="29"/>
      <x v="1737"/>
      <x v="236"/>
      <x v="47"/>
      <x v="52"/>
      <x v="1657"/>
    </i>
    <i r="7">
      <x v="1717"/>
      <x v="29"/>
      <x v="1719"/>
      <x v="226"/>
      <x v="19"/>
      <x v="48"/>
      <x v="1640"/>
    </i>
    <i r="7">
      <x v="1718"/>
      <x v="29"/>
      <x v="1736"/>
      <x v="236"/>
      <x v="47"/>
      <x v="52"/>
      <x v="1656"/>
    </i>
    <i r="7">
      <x v="1719"/>
      <x v="29"/>
      <x v="1720"/>
      <x v="229"/>
      <x v="19"/>
      <x v="48"/>
      <x v="1641"/>
    </i>
    <i r="7">
      <x v="1720"/>
      <x v="29"/>
      <x v="1735"/>
      <x v="240"/>
      <x v="47"/>
      <x v="52"/>
      <x v="1655"/>
    </i>
    <i r="7">
      <x v="1721"/>
      <x v="29"/>
      <x v="1721"/>
      <x v="231"/>
      <x v="35"/>
      <x v="48"/>
      <x v="1642"/>
    </i>
    <i r="7">
      <x v="1722"/>
      <x v="29"/>
      <x v="1734"/>
      <x v="231"/>
      <x v="47"/>
      <x v="52"/>
      <x v="1654"/>
    </i>
    <i r="7">
      <x v="1723"/>
      <x v="29"/>
      <x v="1722"/>
      <x v="226"/>
      <x v="16"/>
      <x v="48"/>
      <x v="1643"/>
    </i>
    <i r="7">
      <x v="1724"/>
      <x v="29"/>
      <x v="1733"/>
      <x v="231"/>
      <x v="47"/>
      <x v="52"/>
      <x v="1654"/>
    </i>
    <i r="7">
      <x v="1725"/>
      <x v="29"/>
      <x v="1723"/>
      <x v="231"/>
      <x v="16"/>
      <x v="48"/>
      <x v="1644"/>
    </i>
    <i r="7">
      <x v="1726"/>
      <x v="29"/>
      <x v="1732"/>
      <x v="221"/>
      <x v="48"/>
      <x v="52"/>
      <x v="1653"/>
    </i>
    <i r="7">
      <x v="1727"/>
      <x v="29"/>
      <x v="1724"/>
      <x v="236"/>
      <x v="16"/>
      <x v="48"/>
      <x v="1645"/>
    </i>
    <i r="7">
      <x v="1728"/>
      <x v="29"/>
      <x v="1731"/>
      <x v="221"/>
      <x v="48"/>
      <x v="52"/>
      <x v="1652"/>
    </i>
    <i r="7">
      <x v="1729"/>
      <x v="29"/>
      <x v="1725"/>
      <x v="221"/>
      <x v="110"/>
      <x v="48"/>
      <x v="1646"/>
    </i>
    <i r="7">
      <x v="1730"/>
      <x v="29"/>
      <x v="1730"/>
      <x v="225"/>
      <x v="78"/>
      <x v="51"/>
      <x v="1651"/>
    </i>
    <i r="7">
      <x v="1731"/>
      <x v="29"/>
      <x v="1726"/>
      <x v="227"/>
      <x v="110"/>
      <x v="48"/>
      <x v="1647"/>
    </i>
    <i r="7">
      <x v="1732"/>
      <x v="29"/>
      <x v="1729"/>
      <x v="236"/>
      <x v="54"/>
      <x v="50"/>
      <x v="1650"/>
    </i>
    <i r="7">
      <x v="1733"/>
      <x v="29"/>
      <x v="1727"/>
      <x v="239"/>
      <x v="19"/>
      <x v="48"/>
      <x v="1648"/>
    </i>
    <i t="default" r="1">
      <x v="7"/>
    </i>
    <i t="default">
      <x v="3"/>
    </i>
    <i t="grand">
      <x/>
    </i>
  </rowItems>
  <colItems count="1">
    <i/>
  </colItems>
  <pageFields count="1">
    <pageField fld="24" item="29" hier="-1"/>
  </pageFields>
  <dataFields count="1">
    <dataField name="Jumlah " fld="14" baseField="7" baseItem="8" numFmtId="41"/>
  </dataFields>
  <formats count="1346">
    <format dxfId="1860">
      <pivotArea field="11" type="button" dataOnly="0" labelOnly="1" outline="0" axis="axisRow" fieldPosition="11"/>
    </format>
    <format dxfId="1859">
      <pivotArea outline="0" fieldPosition="0">
        <references count="1">
          <reference field="4294967294" count="1">
            <x v="0"/>
          </reference>
        </references>
      </pivotArea>
    </format>
    <format dxfId="1858">
      <pivotArea dataOnly="0" labelOnly="1" outline="0" fieldPosition="0">
        <references count="1">
          <reference field="29" count="0"/>
        </references>
      </pivotArea>
    </format>
    <format dxfId="1857">
      <pivotArea dataOnly="0" labelOnly="1" outline="0" fieldPosition="0">
        <references count="1">
          <reference field="21" count="0"/>
        </references>
      </pivotArea>
    </format>
    <format dxfId="1856">
      <pivotArea field="13" type="button" dataOnly="0" labelOnly="1" outline="0" axis="axisRow" fieldPosition="13"/>
    </format>
    <format dxfId="1855">
      <pivotArea dataOnly="0" labelOnly="1" outline="0" fieldPosition="0">
        <references count="1">
          <reference field="9" count="1" defaultSubtotal="1">
            <x v="0"/>
          </reference>
        </references>
      </pivotArea>
    </format>
    <format dxfId="1854">
      <pivotArea dataOnly="0" labelOnly="1" outline="0" fieldPosition="0">
        <references count="1">
          <reference field="9" count="1" defaultSubtotal="1">
            <x v="1"/>
          </reference>
        </references>
      </pivotArea>
    </format>
    <format dxfId="1853">
      <pivotArea dataOnly="0" labelOnly="1" outline="0" fieldPosition="0">
        <references count="1">
          <reference field="9" count="1" defaultSubtotal="1">
            <x v="2"/>
          </reference>
        </references>
      </pivotArea>
    </format>
    <format dxfId="1852">
      <pivotArea dataOnly="0" labelOnly="1" outline="0" fieldPosition="0">
        <references count="1">
          <reference field="9" count="1" defaultSubtotal="1">
            <x v="3"/>
          </reference>
        </references>
      </pivotArea>
    </format>
    <format dxfId="1851">
      <pivotArea dataOnly="0" labelOnly="1" grandRow="1" outline="0" fieldPosition="0"/>
    </format>
    <format dxfId="1850">
      <pivotArea dataOnly="0" labelOnly="1" outline="0" fieldPosition="0">
        <references count="2">
          <reference field="9" count="1" selected="0">
            <x v="0"/>
          </reference>
          <reference field="10" count="1" defaultSubtotal="1">
            <x v="1"/>
          </reference>
        </references>
      </pivotArea>
    </format>
    <format dxfId="1849">
      <pivotArea dataOnly="0" labelOnly="1" outline="0" fieldPosition="0">
        <references count="2">
          <reference field="9" count="1" selected="0">
            <x v="0"/>
          </reference>
          <reference field="10" count="1" defaultSubtotal="1">
            <x v="2"/>
          </reference>
        </references>
      </pivotArea>
    </format>
    <format dxfId="1848">
      <pivotArea dataOnly="0" labelOnly="1" outline="0" fieldPosition="0">
        <references count="2">
          <reference field="9" count="1" selected="0">
            <x v="1"/>
          </reference>
          <reference field="10" count="1" defaultSubtotal="1">
            <x v="4"/>
          </reference>
        </references>
      </pivotArea>
    </format>
    <format dxfId="1847">
      <pivotArea dataOnly="0" labelOnly="1" outline="0" fieldPosition="0">
        <references count="2">
          <reference field="9" count="1" selected="0">
            <x v="1"/>
          </reference>
          <reference field="10" count="1" defaultSubtotal="1">
            <x v="6"/>
          </reference>
        </references>
      </pivotArea>
    </format>
    <format dxfId="1846">
      <pivotArea dataOnly="0" labelOnly="1" outline="0" fieldPosition="0">
        <references count="2">
          <reference field="9" count="1" selected="0">
            <x v="2"/>
          </reference>
          <reference field="10" count="1" defaultSubtotal="1">
            <x v="0"/>
          </reference>
        </references>
      </pivotArea>
    </format>
    <format dxfId="1845">
      <pivotArea dataOnly="0" labelOnly="1" outline="0" fieldPosition="0">
        <references count="2">
          <reference field="9" count="1" selected="0">
            <x v="2"/>
          </reference>
          <reference field="10" count="1" defaultSubtotal="1">
            <x v="5"/>
          </reference>
        </references>
      </pivotArea>
    </format>
    <format dxfId="1844">
      <pivotArea dataOnly="0" labelOnly="1" outline="0" fieldPosition="0">
        <references count="2">
          <reference field="9" count="1" selected="0">
            <x v="3"/>
          </reference>
          <reference field="10" count="1" defaultSubtotal="1">
            <x v="3"/>
          </reference>
        </references>
      </pivotArea>
    </format>
    <format dxfId="1843">
      <pivotArea dataOnly="0" labelOnly="1" outline="0" fieldPosition="0">
        <references count="2">
          <reference field="9" count="1" selected="0">
            <x v="3"/>
          </reference>
          <reference field="10" count="1" defaultSubtotal="1">
            <x v="7"/>
          </reference>
        </references>
      </pivotArea>
    </format>
    <format dxfId="1842">
      <pivotArea field="9" type="button" dataOnly="0" labelOnly="1" outline="0" axis="axisRow" fieldPosition="0"/>
    </format>
    <format dxfId="1841">
      <pivotArea field="10" type="button" dataOnly="0" labelOnly="1" outline="0" axis="axisRow" fieldPosition="1"/>
    </format>
    <format dxfId="1840">
      <pivotArea field="17" type="button" dataOnly="0" labelOnly="1" outline="0" axis="axisRow" fieldPosition="2"/>
    </format>
    <format dxfId="1839">
      <pivotArea field="18" type="button" dataOnly="0" labelOnly="1" outline="0" axis="axisRow" fieldPosition="3"/>
    </format>
    <format dxfId="1838">
      <pivotArea field="15" type="button" dataOnly="0" labelOnly="1" outline="0" axis="axisRow" fieldPosition="4"/>
    </format>
    <format dxfId="1837">
      <pivotArea field="16" type="button" dataOnly="0" labelOnly="1" outline="0" axis="axisRow" fieldPosition="5"/>
    </format>
    <format dxfId="1836">
      <pivotArea field="19" type="button" dataOnly="0" labelOnly="1" outline="0" axis="axisRow" fieldPosition="6"/>
    </format>
    <format dxfId="1835">
      <pivotArea field="29" type="button" dataOnly="0" labelOnly="1" outline="0" axis="axisRow" fieldPosition="7"/>
    </format>
    <format dxfId="1834">
      <pivotArea field="21" type="button" dataOnly="0" labelOnly="1" outline="0" axis="axisRow" fieldPosition="8"/>
    </format>
    <format dxfId="1833">
      <pivotArea field="30" type="button" dataOnly="0" labelOnly="1" outline="0" axis="axisRow" fieldPosition="9"/>
    </format>
    <format dxfId="1832">
      <pivotArea field="23" type="button" dataOnly="0" labelOnly="1" outline="0" axis="axisRow" fieldPosition="10"/>
    </format>
    <format dxfId="1831">
      <pivotArea field="11" type="button" dataOnly="0" labelOnly="1" outline="0" axis="axisRow" fieldPosition="11"/>
    </format>
    <format dxfId="1830">
      <pivotArea field="7" type="button" dataOnly="0" labelOnly="1" outline="0" axis="axisRow" fieldPosition="12"/>
    </format>
    <format dxfId="1829">
      <pivotArea field="13" type="button" dataOnly="0" labelOnly="1" outline="0" axis="axisRow" fieldPosition="13"/>
    </format>
    <format dxfId="1828">
      <pivotArea dataOnly="0" labelOnly="1" outline="0" axis="axisValues" fieldPosition="0"/>
    </format>
    <format dxfId="1827">
      <pivotArea outline="0" collapsedLevelsAreSubtotals="1" fieldPosition="0"/>
    </format>
    <format dxfId="1826">
      <pivotArea dataOnly="0" labelOnly="1" outline="0" fieldPosition="0">
        <references count="1">
          <reference field="9" count="0"/>
        </references>
      </pivotArea>
    </format>
    <format dxfId="1825">
      <pivotArea dataOnly="0" labelOnly="1" outline="0" fieldPosition="0">
        <references count="1">
          <reference field="9" count="0" defaultSubtotal="1"/>
        </references>
      </pivotArea>
    </format>
    <format dxfId="1824">
      <pivotArea dataOnly="0" labelOnly="1" grandRow="1" outline="0" fieldPosition="0"/>
    </format>
    <format dxfId="1823">
      <pivotArea dataOnly="0" labelOnly="1" outline="0" fieldPosition="0">
        <references count="2">
          <reference field="9" count="1" selected="0">
            <x v="0"/>
          </reference>
          <reference field="10" count="2">
            <x v="1"/>
            <x v="2"/>
          </reference>
        </references>
      </pivotArea>
    </format>
    <format dxfId="1822">
      <pivotArea dataOnly="0" labelOnly="1" outline="0" fieldPosition="0">
        <references count="2">
          <reference field="9" count="1" selected="0">
            <x v="0"/>
          </reference>
          <reference field="10" count="2" defaultSubtotal="1">
            <x v="1"/>
            <x v="2"/>
          </reference>
        </references>
      </pivotArea>
    </format>
    <format dxfId="1821">
      <pivotArea dataOnly="0" labelOnly="1" outline="0" fieldPosition="0">
        <references count="2">
          <reference field="9" count="1" selected="0">
            <x v="1"/>
          </reference>
          <reference field="10" count="2">
            <x v="4"/>
            <x v="6"/>
          </reference>
        </references>
      </pivotArea>
    </format>
    <format dxfId="1820">
      <pivotArea dataOnly="0" labelOnly="1" outline="0" fieldPosition="0">
        <references count="2">
          <reference field="9" count="1" selected="0">
            <x v="1"/>
          </reference>
          <reference field="10" count="2" defaultSubtotal="1">
            <x v="4"/>
            <x v="6"/>
          </reference>
        </references>
      </pivotArea>
    </format>
    <format dxfId="1819">
      <pivotArea dataOnly="0" labelOnly="1" outline="0" fieldPosition="0">
        <references count="2">
          <reference field="9" count="1" selected="0">
            <x v="2"/>
          </reference>
          <reference field="10" count="2">
            <x v="0"/>
            <x v="5"/>
          </reference>
        </references>
      </pivotArea>
    </format>
    <format dxfId="1818">
      <pivotArea dataOnly="0" labelOnly="1" outline="0" fieldPosition="0">
        <references count="2">
          <reference field="9" count="1" selected="0">
            <x v="2"/>
          </reference>
          <reference field="10" count="2" defaultSubtotal="1">
            <x v="0"/>
            <x v="5"/>
          </reference>
        </references>
      </pivotArea>
    </format>
    <format dxfId="1817">
      <pivotArea dataOnly="0" labelOnly="1" outline="0" fieldPosition="0">
        <references count="2">
          <reference field="9" count="1" selected="0">
            <x v="3"/>
          </reference>
          <reference field="10" count="2">
            <x v="3"/>
            <x v="7"/>
          </reference>
        </references>
      </pivotArea>
    </format>
    <format dxfId="1816">
      <pivotArea dataOnly="0" labelOnly="1" outline="0" fieldPosition="0">
        <references count="2">
          <reference field="9" count="1" selected="0">
            <x v="3"/>
          </reference>
          <reference field="10" count="2" defaultSubtotal="1">
            <x v="3"/>
            <x v="7"/>
          </reference>
        </references>
      </pivotArea>
    </format>
    <format dxfId="1815">
      <pivotArea dataOnly="0" labelOnly="1" outline="0" fieldPosition="0">
        <references count="3">
          <reference field="9" count="1" selected="0">
            <x v="0"/>
          </reference>
          <reference field="10" count="1" selected="0">
            <x v="1"/>
          </reference>
          <reference field="17" count="4">
            <x v="4"/>
            <x v="10"/>
            <x v="23"/>
            <x v="27"/>
          </reference>
        </references>
      </pivotArea>
    </format>
    <format dxfId="1814">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813">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812">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811">
      <pivotArea dataOnly="0" labelOnly="1" outline="0" fieldPosition="0">
        <references count="3">
          <reference field="9" count="1" selected="0">
            <x v="2"/>
          </reference>
          <reference field="10" count="1" selected="0">
            <x v="0"/>
          </reference>
          <reference field="17" count="5">
            <x v="5"/>
            <x v="13"/>
            <x v="22"/>
            <x v="26"/>
            <x v="27"/>
          </reference>
        </references>
      </pivotArea>
    </format>
    <format dxfId="1810">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809">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808">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807">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806">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805">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804">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803">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802">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801">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800">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799">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798">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797">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796">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795">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794">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793">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792">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791">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790">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789">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788">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787">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786">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785">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784">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783">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782">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781">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780">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779">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778">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777">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776">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775">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774">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773">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772">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771">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770">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769">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768">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767">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766">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765">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764">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763">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762">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761">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760">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759">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758">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757">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756">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755">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754">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753">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752">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751">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750">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749">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748">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747">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746">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745">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744">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743">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742">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741">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740">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739">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738">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737">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736">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735">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734">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733">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732">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731">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730">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729">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728">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727">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726">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725">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724">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723">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722">
      <pivotArea outline="0" collapsedLevelsAreSubtotals="1" fieldPosition="0"/>
    </format>
    <format dxfId="1721">
      <pivotArea dataOnly="0" labelOnly="1" outline="0" offset="H256:IV256" fieldPosition="0">
        <references count="1">
          <reference field="9" count="1" defaultSubtotal="1">
            <x v="0"/>
          </reference>
        </references>
      </pivotArea>
    </format>
    <format dxfId="1720">
      <pivotArea dataOnly="0" labelOnly="1" outline="0" offset="H256:IV256" fieldPosition="0">
        <references count="1">
          <reference field="9" count="1" defaultSubtotal="1">
            <x v="1"/>
          </reference>
        </references>
      </pivotArea>
    </format>
    <format dxfId="1719">
      <pivotArea dataOnly="0" labelOnly="1" outline="0" offset="H256:IV256" fieldPosition="0">
        <references count="1">
          <reference field="9" count="1" defaultSubtotal="1">
            <x v="2"/>
          </reference>
        </references>
      </pivotArea>
    </format>
    <format dxfId="1718">
      <pivotArea dataOnly="0" labelOnly="1" outline="0" offset="H256:IV256" fieldPosition="0">
        <references count="1">
          <reference field="9" count="1" defaultSubtotal="1">
            <x v="3"/>
          </reference>
        </references>
      </pivotArea>
    </format>
    <format dxfId="1717">
      <pivotArea dataOnly="0" labelOnly="1" grandRow="1" outline="0" offset="H256:IV256" fieldPosition="0"/>
    </format>
    <format dxfId="1716">
      <pivotArea dataOnly="0" labelOnly="1" outline="0" offset="G256:IV256" fieldPosition="0">
        <references count="2">
          <reference field="9" count="1" selected="0">
            <x v="0"/>
          </reference>
          <reference field="10" count="1" defaultSubtotal="1">
            <x v="1"/>
          </reference>
        </references>
      </pivotArea>
    </format>
    <format dxfId="1715">
      <pivotArea dataOnly="0" labelOnly="1" outline="0" offset="G256:IV256" fieldPosition="0">
        <references count="2">
          <reference field="9" count="1" selected="0">
            <x v="0"/>
          </reference>
          <reference field="10" count="1" defaultSubtotal="1">
            <x v="2"/>
          </reference>
        </references>
      </pivotArea>
    </format>
    <format dxfId="1714">
      <pivotArea dataOnly="0" labelOnly="1" outline="0" offset="G256:IV256" fieldPosition="0">
        <references count="2">
          <reference field="9" count="1" selected="0">
            <x v="1"/>
          </reference>
          <reference field="10" count="1" defaultSubtotal="1">
            <x v="4"/>
          </reference>
        </references>
      </pivotArea>
    </format>
    <format dxfId="1713">
      <pivotArea dataOnly="0" labelOnly="1" outline="0" offset="G256:IV256" fieldPosition="0">
        <references count="2">
          <reference field="9" count="1" selected="0">
            <x v="1"/>
          </reference>
          <reference field="10" count="1" defaultSubtotal="1">
            <x v="6"/>
          </reference>
        </references>
      </pivotArea>
    </format>
    <format dxfId="1712">
      <pivotArea dataOnly="0" labelOnly="1" outline="0" offset="G256:IV256" fieldPosition="0">
        <references count="2">
          <reference field="9" count="1" selected="0">
            <x v="2"/>
          </reference>
          <reference field="10" count="1" defaultSubtotal="1">
            <x v="0"/>
          </reference>
        </references>
      </pivotArea>
    </format>
    <format dxfId="1711">
      <pivotArea dataOnly="0" labelOnly="1" outline="0" offset="G256:IV256" fieldPosition="0">
        <references count="2">
          <reference field="9" count="1" selected="0">
            <x v="2"/>
          </reference>
          <reference field="10" count="1" defaultSubtotal="1">
            <x v="5"/>
          </reference>
        </references>
      </pivotArea>
    </format>
    <format dxfId="1710">
      <pivotArea dataOnly="0" labelOnly="1" outline="0" offset="G256:IV256" fieldPosition="0">
        <references count="2">
          <reference field="9" count="1" selected="0">
            <x v="3"/>
          </reference>
          <reference field="10" count="1" defaultSubtotal="1">
            <x v="3"/>
          </reference>
        </references>
      </pivotArea>
    </format>
    <format dxfId="1709">
      <pivotArea dataOnly="0" labelOnly="1" outline="0" offset="G256:IV256" fieldPosition="0">
        <references count="2">
          <reference field="9" count="1" selected="0">
            <x v="3"/>
          </reference>
          <reference field="10" count="1" defaultSubtotal="1">
            <x v="7"/>
          </reference>
        </references>
      </pivotArea>
    </format>
    <format dxfId="1708">
      <pivotArea type="all" dataOnly="0" outline="0" fieldPosition="0"/>
    </format>
    <format dxfId="1707">
      <pivotArea outline="0" collapsedLevelsAreSubtotals="1" fieldPosition="0"/>
    </format>
    <format dxfId="1706">
      <pivotArea field="9" type="button" dataOnly="0" labelOnly="1" outline="0" axis="axisRow" fieldPosition="0"/>
    </format>
    <format dxfId="1705">
      <pivotArea field="10" type="button" dataOnly="0" labelOnly="1" outline="0" axis="axisRow" fieldPosition="1"/>
    </format>
    <format dxfId="1704">
      <pivotArea field="17" type="button" dataOnly="0" labelOnly="1" outline="0" axis="axisRow" fieldPosition="2"/>
    </format>
    <format dxfId="1703">
      <pivotArea field="18" type="button" dataOnly="0" labelOnly="1" outline="0" axis="axisRow" fieldPosition="3"/>
    </format>
    <format dxfId="1702">
      <pivotArea field="15" type="button" dataOnly="0" labelOnly="1" outline="0" axis="axisRow" fieldPosition="4"/>
    </format>
    <format dxfId="1701">
      <pivotArea field="16" type="button" dataOnly="0" labelOnly="1" outline="0" axis="axisRow" fieldPosition="5"/>
    </format>
    <format dxfId="1700">
      <pivotArea field="19" type="button" dataOnly="0" labelOnly="1" outline="0" axis="axisRow" fieldPosition="6"/>
    </format>
    <format dxfId="1699">
      <pivotArea field="29" type="button" dataOnly="0" labelOnly="1" outline="0" axis="axisRow" fieldPosition="7"/>
    </format>
    <format dxfId="1698">
      <pivotArea field="21" type="button" dataOnly="0" labelOnly="1" outline="0" axis="axisRow" fieldPosition="8"/>
    </format>
    <format dxfId="1697">
      <pivotArea field="30" type="button" dataOnly="0" labelOnly="1" outline="0" axis="axisRow" fieldPosition="9"/>
    </format>
    <format dxfId="1696">
      <pivotArea field="23" type="button" dataOnly="0" labelOnly="1" outline="0" axis="axisRow" fieldPosition="10"/>
    </format>
    <format dxfId="1695">
      <pivotArea field="11" type="button" dataOnly="0" labelOnly="1" outline="0" axis="axisRow" fieldPosition="11"/>
    </format>
    <format dxfId="1694">
      <pivotArea field="7" type="button" dataOnly="0" labelOnly="1" outline="0" axis="axisRow" fieldPosition="12"/>
    </format>
    <format dxfId="1693">
      <pivotArea field="13" type="button" dataOnly="0" labelOnly="1" outline="0" axis="axisRow" fieldPosition="13"/>
    </format>
    <format dxfId="1692">
      <pivotArea dataOnly="0" labelOnly="1" outline="0" fieldPosition="0">
        <references count="1">
          <reference field="9" count="0"/>
        </references>
      </pivotArea>
    </format>
    <format dxfId="1691">
      <pivotArea dataOnly="0" labelOnly="1" outline="0" fieldPosition="0">
        <references count="1">
          <reference field="9" count="0" defaultSubtotal="1"/>
        </references>
      </pivotArea>
    </format>
    <format dxfId="1690">
      <pivotArea dataOnly="0" labelOnly="1" grandRow="1" outline="0" fieldPosition="0"/>
    </format>
    <format dxfId="1689">
      <pivotArea dataOnly="0" labelOnly="1" outline="0" fieldPosition="0">
        <references count="2">
          <reference field="9" count="1" selected="0">
            <x v="0"/>
          </reference>
          <reference field="10" count="2">
            <x v="1"/>
            <x v="2"/>
          </reference>
        </references>
      </pivotArea>
    </format>
    <format dxfId="1688">
      <pivotArea dataOnly="0" labelOnly="1" outline="0" fieldPosition="0">
        <references count="2">
          <reference field="9" count="1" selected="0">
            <x v="0"/>
          </reference>
          <reference field="10" count="2" defaultSubtotal="1">
            <x v="1"/>
            <x v="2"/>
          </reference>
        </references>
      </pivotArea>
    </format>
    <format dxfId="1687">
      <pivotArea dataOnly="0" labelOnly="1" outline="0" fieldPosition="0">
        <references count="2">
          <reference field="9" count="1" selected="0">
            <x v="1"/>
          </reference>
          <reference field="10" count="2">
            <x v="4"/>
            <x v="6"/>
          </reference>
        </references>
      </pivotArea>
    </format>
    <format dxfId="1686">
      <pivotArea dataOnly="0" labelOnly="1" outline="0" fieldPosition="0">
        <references count="2">
          <reference field="9" count="1" selected="0">
            <x v="1"/>
          </reference>
          <reference field="10" count="2" defaultSubtotal="1">
            <x v="4"/>
            <x v="6"/>
          </reference>
        </references>
      </pivotArea>
    </format>
    <format dxfId="1685">
      <pivotArea dataOnly="0" labelOnly="1" outline="0" fieldPosition="0">
        <references count="2">
          <reference field="9" count="1" selected="0">
            <x v="2"/>
          </reference>
          <reference field="10" count="2">
            <x v="0"/>
            <x v="5"/>
          </reference>
        </references>
      </pivotArea>
    </format>
    <format dxfId="1684">
      <pivotArea dataOnly="0" labelOnly="1" outline="0" fieldPosition="0">
        <references count="2">
          <reference field="9" count="1" selected="0">
            <x v="2"/>
          </reference>
          <reference field="10" count="2" defaultSubtotal="1">
            <x v="0"/>
            <x v="5"/>
          </reference>
        </references>
      </pivotArea>
    </format>
    <format dxfId="1683">
      <pivotArea dataOnly="0" labelOnly="1" outline="0" fieldPosition="0">
        <references count="2">
          <reference field="9" count="1" selected="0">
            <x v="3"/>
          </reference>
          <reference field="10" count="2">
            <x v="3"/>
            <x v="7"/>
          </reference>
        </references>
      </pivotArea>
    </format>
    <format dxfId="1682">
      <pivotArea dataOnly="0" labelOnly="1" outline="0" fieldPosition="0">
        <references count="2">
          <reference field="9" count="1" selected="0">
            <x v="3"/>
          </reference>
          <reference field="10" count="2" defaultSubtotal="1">
            <x v="3"/>
            <x v="7"/>
          </reference>
        </references>
      </pivotArea>
    </format>
    <format dxfId="1681">
      <pivotArea dataOnly="0" labelOnly="1" outline="0" fieldPosition="0">
        <references count="3">
          <reference field="9" count="1" selected="0">
            <x v="0"/>
          </reference>
          <reference field="10" count="1" selected="0">
            <x v="1"/>
          </reference>
          <reference field="17" count="4">
            <x v="4"/>
            <x v="10"/>
            <x v="23"/>
            <x v="27"/>
          </reference>
        </references>
      </pivotArea>
    </format>
    <format dxfId="1680">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679">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678">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677">
      <pivotArea dataOnly="0" labelOnly="1" outline="0" fieldPosition="0">
        <references count="3">
          <reference field="9" count="1" selected="0">
            <x v="2"/>
          </reference>
          <reference field="10" count="1" selected="0">
            <x v="0"/>
          </reference>
          <reference field="17" count="5">
            <x v="5"/>
            <x v="13"/>
            <x v="22"/>
            <x v="26"/>
            <x v="27"/>
          </reference>
        </references>
      </pivotArea>
    </format>
    <format dxfId="1676">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675">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674">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673">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672">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671">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670">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669">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668">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667">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666">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665">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664">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663">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662">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661">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660">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659">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658">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657">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656">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655">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654">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653">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652">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651">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650">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649">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648">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647">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646">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645">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644">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643">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642">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641">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640">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639">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638">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637">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636">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635">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634">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633">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632">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631">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630">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629">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628">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627">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626">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625">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624">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623">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622">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621">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620">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619">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618">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617">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616">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615">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614">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613">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612">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611">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610">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609">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608">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607">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606">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605">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604">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603">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602">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601">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600">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599">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598">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597">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596">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595">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594">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593">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592">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591">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590">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589">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588">
      <pivotArea dataOnly="0" labelOnly="1" outline="0" axis="axisValues" fieldPosition="0"/>
    </format>
    <format dxfId="1587">
      <pivotArea type="all" dataOnly="0" outline="0" fieldPosition="0"/>
    </format>
    <format dxfId="1586">
      <pivotArea outline="0" collapsedLevelsAreSubtotals="1" fieldPosition="0"/>
    </format>
    <format dxfId="1585">
      <pivotArea field="9" type="button" dataOnly="0" labelOnly="1" outline="0" axis="axisRow" fieldPosition="0"/>
    </format>
    <format dxfId="1584">
      <pivotArea field="10" type="button" dataOnly="0" labelOnly="1" outline="0" axis="axisRow" fieldPosition="1"/>
    </format>
    <format dxfId="1583">
      <pivotArea field="17" type="button" dataOnly="0" labelOnly="1" outline="0" axis="axisRow" fieldPosition="2"/>
    </format>
    <format dxfId="1582">
      <pivotArea field="18" type="button" dataOnly="0" labelOnly="1" outline="0" axis="axisRow" fieldPosition="3"/>
    </format>
    <format dxfId="1581">
      <pivotArea field="15" type="button" dataOnly="0" labelOnly="1" outline="0" axis="axisRow" fieldPosition="4"/>
    </format>
    <format dxfId="1580">
      <pivotArea field="16" type="button" dataOnly="0" labelOnly="1" outline="0" axis="axisRow" fieldPosition="5"/>
    </format>
    <format dxfId="1579">
      <pivotArea field="19" type="button" dataOnly="0" labelOnly="1" outline="0" axis="axisRow" fieldPosition="6"/>
    </format>
    <format dxfId="1578">
      <pivotArea field="29" type="button" dataOnly="0" labelOnly="1" outline="0" axis="axisRow" fieldPosition="7"/>
    </format>
    <format dxfId="1577">
      <pivotArea field="21" type="button" dataOnly="0" labelOnly="1" outline="0" axis="axisRow" fieldPosition="8"/>
    </format>
    <format dxfId="1576">
      <pivotArea field="30" type="button" dataOnly="0" labelOnly="1" outline="0" axis="axisRow" fieldPosition="9"/>
    </format>
    <format dxfId="1575">
      <pivotArea field="23" type="button" dataOnly="0" labelOnly="1" outline="0" axis="axisRow" fieldPosition="10"/>
    </format>
    <format dxfId="1574">
      <pivotArea field="11" type="button" dataOnly="0" labelOnly="1" outline="0" axis="axisRow" fieldPosition="11"/>
    </format>
    <format dxfId="1573">
      <pivotArea field="7" type="button" dataOnly="0" labelOnly="1" outline="0" axis="axisRow" fieldPosition="12"/>
    </format>
    <format dxfId="1572">
      <pivotArea field="13" type="button" dataOnly="0" labelOnly="1" outline="0" axis="axisRow" fieldPosition="13"/>
    </format>
    <format dxfId="1571">
      <pivotArea dataOnly="0" labelOnly="1" outline="0" fieldPosition="0">
        <references count="1">
          <reference field="9" count="0"/>
        </references>
      </pivotArea>
    </format>
    <format dxfId="1570">
      <pivotArea dataOnly="0" labelOnly="1" outline="0" fieldPosition="0">
        <references count="1">
          <reference field="9" count="0" defaultSubtotal="1"/>
        </references>
      </pivotArea>
    </format>
    <format dxfId="1569">
      <pivotArea dataOnly="0" labelOnly="1" grandRow="1" outline="0" fieldPosition="0"/>
    </format>
    <format dxfId="1568">
      <pivotArea dataOnly="0" labelOnly="1" outline="0" fieldPosition="0">
        <references count="2">
          <reference field="9" count="1" selected="0">
            <x v="0"/>
          </reference>
          <reference field="10" count="2">
            <x v="1"/>
            <x v="2"/>
          </reference>
        </references>
      </pivotArea>
    </format>
    <format dxfId="1567">
      <pivotArea dataOnly="0" labelOnly="1" outline="0" fieldPosition="0">
        <references count="2">
          <reference field="9" count="1" selected="0">
            <x v="0"/>
          </reference>
          <reference field="10" count="2" defaultSubtotal="1">
            <x v="1"/>
            <x v="2"/>
          </reference>
        </references>
      </pivotArea>
    </format>
    <format dxfId="1566">
      <pivotArea dataOnly="0" labelOnly="1" outline="0" fieldPosition="0">
        <references count="2">
          <reference field="9" count="1" selected="0">
            <x v="1"/>
          </reference>
          <reference field="10" count="2">
            <x v="4"/>
            <x v="6"/>
          </reference>
        </references>
      </pivotArea>
    </format>
    <format dxfId="1565">
      <pivotArea dataOnly="0" labelOnly="1" outline="0" fieldPosition="0">
        <references count="2">
          <reference field="9" count="1" selected="0">
            <x v="1"/>
          </reference>
          <reference field="10" count="2" defaultSubtotal="1">
            <x v="4"/>
            <x v="6"/>
          </reference>
        </references>
      </pivotArea>
    </format>
    <format dxfId="1564">
      <pivotArea dataOnly="0" labelOnly="1" outline="0" fieldPosition="0">
        <references count="2">
          <reference field="9" count="1" selected="0">
            <x v="2"/>
          </reference>
          <reference field="10" count="2">
            <x v="0"/>
            <x v="5"/>
          </reference>
        </references>
      </pivotArea>
    </format>
    <format dxfId="1563">
      <pivotArea dataOnly="0" labelOnly="1" outline="0" fieldPosition="0">
        <references count="2">
          <reference field="9" count="1" selected="0">
            <x v="2"/>
          </reference>
          <reference field="10" count="2" defaultSubtotal="1">
            <x v="0"/>
            <x v="5"/>
          </reference>
        </references>
      </pivotArea>
    </format>
    <format dxfId="1562">
      <pivotArea dataOnly="0" labelOnly="1" outline="0" fieldPosition="0">
        <references count="2">
          <reference field="9" count="1" selected="0">
            <x v="3"/>
          </reference>
          <reference field="10" count="2">
            <x v="3"/>
            <x v="7"/>
          </reference>
        </references>
      </pivotArea>
    </format>
    <format dxfId="1561">
      <pivotArea dataOnly="0" labelOnly="1" outline="0" fieldPosition="0">
        <references count="2">
          <reference field="9" count="1" selected="0">
            <x v="3"/>
          </reference>
          <reference field="10" count="2" defaultSubtotal="1">
            <x v="3"/>
            <x v="7"/>
          </reference>
        </references>
      </pivotArea>
    </format>
    <format dxfId="1560">
      <pivotArea dataOnly="0" labelOnly="1" outline="0" fieldPosition="0">
        <references count="3">
          <reference field="9" count="1" selected="0">
            <x v="0"/>
          </reference>
          <reference field="10" count="1" selected="0">
            <x v="1"/>
          </reference>
          <reference field="17" count="4">
            <x v="4"/>
            <x v="10"/>
            <x v="23"/>
            <x v="27"/>
          </reference>
        </references>
      </pivotArea>
    </format>
    <format dxfId="1559">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558">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557">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556">
      <pivotArea dataOnly="0" labelOnly="1" outline="0" fieldPosition="0">
        <references count="3">
          <reference field="9" count="1" selected="0">
            <x v="2"/>
          </reference>
          <reference field="10" count="1" selected="0">
            <x v="0"/>
          </reference>
          <reference field="17" count="5">
            <x v="5"/>
            <x v="13"/>
            <x v="22"/>
            <x v="26"/>
            <x v="27"/>
          </reference>
        </references>
      </pivotArea>
    </format>
    <format dxfId="1555">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554">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553">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552">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551">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550">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549">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548">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547">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546">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545">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544">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543">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542">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541">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540">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539">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538">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537">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536">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535">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534">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533">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532">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531">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530">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529">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528">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527">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526">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525">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524">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523">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522">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521">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520">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519">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518">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517">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516">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515">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514">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513">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512">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511">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510">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509">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508">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507">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506">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505">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504">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503">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502">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501">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500">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499">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498">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497">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496">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495">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494">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493">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492">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491">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490">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489">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488">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487">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486">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485">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484">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483">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482">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481">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480">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479">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478">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477">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476">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475">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474">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473">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472">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471">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470">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469">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468">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467">
      <pivotArea dataOnly="0" labelOnly="1" outline="0" axis="axisValues" fieldPosition="0"/>
    </format>
    <format dxfId="1466">
      <pivotArea field="9" type="button" dataOnly="0" labelOnly="1" outline="0" axis="axisRow" fieldPosition="0"/>
    </format>
    <format dxfId="1465">
      <pivotArea field="10" type="button" dataOnly="0" labelOnly="1" outline="0" axis="axisRow" fieldPosition="1"/>
    </format>
    <format dxfId="1464">
      <pivotArea field="17" type="button" dataOnly="0" labelOnly="1" outline="0" axis="axisRow" fieldPosition="2"/>
    </format>
    <format dxfId="1463">
      <pivotArea field="18" type="button" dataOnly="0" labelOnly="1" outline="0" axis="axisRow" fieldPosition="3"/>
    </format>
    <format dxfId="1462">
      <pivotArea field="15" type="button" dataOnly="0" labelOnly="1" outline="0" axis="axisRow" fieldPosition="4"/>
    </format>
    <format dxfId="1461">
      <pivotArea field="16" type="button" dataOnly="0" labelOnly="1" outline="0" axis="axisRow" fieldPosition="5"/>
    </format>
    <format dxfId="1460">
      <pivotArea field="19" type="button" dataOnly="0" labelOnly="1" outline="0" axis="axisRow" fieldPosition="6"/>
    </format>
    <format dxfId="1459">
      <pivotArea field="29" type="button" dataOnly="0" labelOnly="1" outline="0" axis="axisRow" fieldPosition="7"/>
    </format>
    <format dxfId="1458">
      <pivotArea field="21" type="button" dataOnly="0" labelOnly="1" outline="0" axis="axisRow" fieldPosition="8"/>
    </format>
    <format dxfId="1457">
      <pivotArea field="30" type="button" dataOnly="0" labelOnly="1" outline="0" axis="axisRow" fieldPosition="9"/>
    </format>
    <format dxfId="1456">
      <pivotArea field="23" type="button" dataOnly="0" labelOnly="1" outline="0" axis="axisRow" fieldPosition="10"/>
    </format>
    <format dxfId="1455">
      <pivotArea field="11" type="button" dataOnly="0" labelOnly="1" outline="0" axis="axisRow" fieldPosition="11"/>
    </format>
    <format dxfId="1454">
      <pivotArea field="7" type="button" dataOnly="0" labelOnly="1" outline="0" axis="axisRow" fieldPosition="12"/>
    </format>
    <format dxfId="1453">
      <pivotArea field="13" type="button" dataOnly="0" labelOnly="1" outline="0" axis="axisRow" fieldPosition="13"/>
    </format>
    <format dxfId="1452">
      <pivotArea dataOnly="0" labelOnly="1" outline="0" axis="axisValues" fieldPosition="0"/>
    </format>
    <format dxfId="1451">
      <pivotArea field="29" type="button" dataOnly="0" labelOnly="1" outline="0" axis="axisRow" fieldPosition="7"/>
    </format>
    <format dxfId="1450">
      <pivotArea dataOnly="0" labelOnly="1" outline="0" fieldPosition="0">
        <references count="1">
          <reference field="9" count="0"/>
        </references>
      </pivotArea>
    </format>
    <format dxfId="1449">
      <pivotArea dataOnly="0" labelOnly="1" outline="0" fieldPosition="0">
        <references count="1">
          <reference field="9" count="0" defaultSubtotal="1"/>
        </references>
      </pivotArea>
    </format>
    <format dxfId="1448">
      <pivotArea dataOnly="0" labelOnly="1" outline="0" fieldPosition="0">
        <references count="2">
          <reference field="9" count="1" selected="0">
            <x v="0"/>
          </reference>
          <reference field="10" count="2">
            <x v="1"/>
            <x v="2"/>
          </reference>
        </references>
      </pivotArea>
    </format>
    <format dxfId="1447">
      <pivotArea dataOnly="0" labelOnly="1" outline="0" fieldPosition="0">
        <references count="2">
          <reference field="9" count="1" selected="0">
            <x v="0"/>
          </reference>
          <reference field="10" count="2" defaultSubtotal="1">
            <x v="1"/>
            <x v="2"/>
          </reference>
        </references>
      </pivotArea>
    </format>
    <format dxfId="1446">
      <pivotArea dataOnly="0" labelOnly="1" outline="0" fieldPosition="0">
        <references count="2">
          <reference field="9" count="1" selected="0">
            <x v="1"/>
          </reference>
          <reference field="10" count="2">
            <x v="4"/>
            <x v="6"/>
          </reference>
        </references>
      </pivotArea>
    </format>
    <format dxfId="1445">
      <pivotArea dataOnly="0" labelOnly="1" outline="0" fieldPosition="0">
        <references count="2">
          <reference field="9" count="1" selected="0">
            <x v="1"/>
          </reference>
          <reference field="10" count="2" defaultSubtotal="1">
            <x v="4"/>
            <x v="6"/>
          </reference>
        </references>
      </pivotArea>
    </format>
    <format dxfId="1444">
      <pivotArea dataOnly="0" labelOnly="1" outline="0" fieldPosition="0">
        <references count="2">
          <reference field="9" count="1" selected="0">
            <x v="2"/>
          </reference>
          <reference field="10" count="2">
            <x v="0"/>
            <x v="5"/>
          </reference>
        </references>
      </pivotArea>
    </format>
    <format dxfId="1443">
      <pivotArea dataOnly="0" labelOnly="1" outline="0" fieldPosition="0">
        <references count="2">
          <reference field="9" count="1" selected="0">
            <x v="2"/>
          </reference>
          <reference field="10" count="2" defaultSubtotal="1">
            <x v="0"/>
            <x v="5"/>
          </reference>
        </references>
      </pivotArea>
    </format>
    <format dxfId="1442">
      <pivotArea dataOnly="0" labelOnly="1" outline="0" fieldPosition="0">
        <references count="2">
          <reference field="9" count="1" selected="0">
            <x v="3"/>
          </reference>
          <reference field="10" count="2">
            <x v="3"/>
            <x v="7"/>
          </reference>
        </references>
      </pivotArea>
    </format>
    <format dxfId="1441">
      <pivotArea dataOnly="0" labelOnly="1" outline="0" fieldPosition="0">
        <references count="2">
          <reference field="9" count="1" selected="0">
            <x v="3"/>
          </reference>
          <reference field="10" count="2" defaultSubtotal="1">
            <x v="3"/>
            <x v="7"/>
          </reference>
        </references>
      </pivotArea>
    </format>
    <format dxfId="1440">
      <pivotArea dataOnly="0" labelOnly="1" outline="0" fieldPosition="0">
        <references count="3">
          <reference field="9" count="1" selected="0">
            <x v="0"/>
          </reference>
          <reference field="10" count="1" selected="0">
            <x v="1"/>
          </reference>
          <reference field="17" count="4">
            <x v="4"/>
            <x v="10"/>
            <x v="23"/>
            <x v="27"/>
          </reference>
        </references>
      </pivotArea>
    </format>
    <format dxfId="1439">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438">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437">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436">
      <pivotArea dataOnly="0" labelOnly="1" outline="0" fieldPosition="0">
        <references count="3">
          <reference field="9" count="1" selected="0">
            <x v="2"/>
          </reference>
          <reference field="10" count="1" selected="0">
            <x v="0"/>
          </reference>
          <reference field="17" count="5">
            <x v="5"/>
            <x v="13"/>
            <x v="22"/>
            <x v="26"/>
            <x v="27"/>
          </reference>
        </references>
      </pivotArea>
    </format>
    <format dxfId="1435">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434">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433">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432">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431">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430">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429">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428">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427">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426">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425">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424">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423">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422">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421">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420">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419">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418">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417">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416">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415">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414">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413">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412">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411">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410">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409">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408">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407">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406">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405">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404">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403">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402">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401">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400">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399">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398">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397">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396">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395">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394">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393">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392">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391">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390">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389">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388">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387">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386">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385">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384">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383">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382">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381">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380">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379">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378">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377">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376">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375">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374">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373">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372">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371">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370">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369">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368">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367">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366">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365">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364">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363">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362">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361">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360">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359">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358">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357">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356">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355">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354">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353">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352">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351">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350">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349">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348">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347">
      <pivotArea field="9" type="button" dataOnly="0" labelOnly="1" outline="0" axis="axisRow" fieldPosition="0"/>
    </format>
    <format dxfId="1346">
      <pivotArea field="10" type="button" dataOnly="0" labelOnly="1" outline="0" axis="axisRow" fieldPosition="1"/>
    </format>
    <format dxfId="1345">
      <pivotArea field="17" type="button" dataOnly="0" labelOnly="1" outline="0" axis="axisRow" fieldPosition="2"/>
    </format>
    <format dxfId="1344">
      <pivotArea field="18" type="button" dataOnly="0" labelOnly="1" outline="0" axis="axisRow" fieldPosition="3"/>
    </format>
    <format dxfId="1343">
      <pivotArea field="15" type="button" dataOnly="0" labelOnly="1" outline="0" axis="axisRow" fieldPosition="4"/>
    </format>
    <format dxfId="1342">
      <pivotArea field="16" type="button" dataOnly="0" labelOnly="1" outline="0" axis="axisRow" fieldPosition="5"/>
    </format>
    <format dxfId="1341">
      <pivotArea field="19" type="button" dataOnly="0" labelOnly="1" outline="0" axis="axisRow" fieldPosition="6"/>
    </format>
    <format dxfId="1340">
      <pivotArea field="29" type="button" dataOnly="0" labelOnly="1" outline="0" axis="axisRow" fieldPosition="7"/>
    </format>
    <format dxfId="1339">
      <pivotArea field="21" type="button" dataOnly="0" labelOnly="1" outline="0" axis="axisRow" fieldPosition="8"/>
    </format>
    <format dxfId="1338">
      <pivotArea field="30" type="button" dataOnly="0" labelOnly="1" outline="0" axis="axisRow" fieldPosition="9"/>
    </format>
    <format dxfId="1337">
      <pivotArea field="23" type="button" dataOnly="0" labelOnly="1" outline="0" axis="axisRow" fieldPosition="10"/>
    </format>
    <format dxfId="1336">
      <pivotArea dataOnly="0" labelOnly="1" outline="0" fieldPosition="0">
        <references count="1">
          <reference field="9" count="1">
            <x v="0"/>
          </reference>
        </references>
      </pivotArea>
    </format>
    <format dxfId="1335">
      <pivotArea dataOnly="0" labelOnly="1" outline="0" fieldPosition="0">
        <references count="1">
          <reference field="9" count="1" defaultSubtotal="1">
            <x v="0"/>
          </reference>
        </references>
      </pivotArea>
    </format>
    <format dxfId="1334">
      <pivotArea dataOnly="0" labelOnly="1" outline="0" fieldPosition="0">
        <references count="1">
          <reference field="9" count="1">
            <x v="1"/>
          </reference>
        </references>
      </pivotArea>
    </format>
    <format dxfId="1333">
      <pivotArea dataOnly="0" labelOnly="1" outline="0" fieldPosition="0">
        <references count="1">
          <reference field="9" count="1" defaultSubtotal="1">
            <x v="1"/>
          </reference>
        </references>
      </pivotArea>
    </format>
    <format dxfId="1332">
      <pivotArea dataOnly="0" labelOnly="1" outline="0" fieldPosition="0">
        <references count="1">
          <reference field="9" count="1">
            <x v="2"/>
          </reference>
        </references>
      </pivotArea>
    </format>
    <format dxfId="1331">
      <pivotArea dataOnly="0" labelOnly="1" outline="0" fieldPosition="0">
        <references count="1">
          <reference field="9" count="1" defaultSubtotal="1">
            <x v="2"/>
          </reference>
        </references>
      </pivotArea>
    </format>
    <format dxfId="1330">
      <pivotArea dataOnly="0" labelOnly="1" outline="0" fieldPosition="0">
        <references count="1">
          <reference field="9" count="1">
            <x v="3"/>
          </reference>
        </references>
      </pivotArea>
    </format>
    <format dxfId="1329">
      <pivotArea dataOnly="0" labelOnly="1" outline="0" fieldPosition="0">
        <references count="1">
          <reference field="9" count="1" defaultSubtotal="1">
            <x v="3"/>
          </reference>
        </references>
      </pivotArea>
    </format>
    <format dxfId="1328">
      <pivotArea dataOnly="0" labelOnly="1" grandRow="1" outline="0" fieldPosition="0"/>
    </format>
    <format dxfId="1327">
      <pivotArea dataOnly="0" labelOnly="1" outline="0" fieldPosition="0">
        <references count="2">
          <reference field="9" count="1" selected="0">
            <x v="0"/>
          </reference>
          <reference field="10" count="1">
            <x v="1"/>
          </reference>
        </references>
      </pivotArea>
    </format>
    <format dxfId="1326">
      <pivotArea dataOnly="0" labelOnly="1" outline="0" fieldPosition="0">
        <references count="2">
          <reference field="9" count="1" selected="0">
            <x v="0"/>
          </reference>
          <reference field="10" count="1" defaultSubtotal="1">
            <x v="1"/>
          </reference>
        </references>
      </pivotArea>
    </format>
    <format dxfId="1325">
      <pivotArea dataOnly="0" labelOnly="1" outline="0" fieldPosition="0">
        <references count="2">
          <reference field="9" count="1" selected="0">
            <x v="0"/>
          </reference>
          <reference field="10" count="1">
            <x v="2"/>
          </reference>
        </references>
      </pivotArea>
    </format>
    <format dxfId="1324">
      <pivotArea dataOnly="0" labelOnly="1" outline="0" fieldPosition="0">
        <references count="2">
          <reference field="9" count="1" selected="0">
            <x v="0"/>
          </reference>
          <reference field="10" count="1" defaultSubtotal="1">
            <x v="2"/>
          </reference>
        </references>
      </pivotArea>
    </format>
    <format dxfId="1323">
      <pivotArea dataOnly="0" labelOnly="1" outline="0" fieldPosition="0">
        <references count="2">
          <reference field="9" count="1" selected="0">
            <x v="1"/>
          </reference>
          <reference field="10" count="1">
            <x v="4"/>
          </reference>
        </references>
      </pivotArea>
    </format>
    <format dxfId="1322">
      <pivotArea dataOnly="0" labelOnly="1" outline="0" fieldPosition="0">
        <references count="2">
          <reference field="9" count="1" selected="0">
            <x v="1"/>
          </reference>
          <reference field="10" count="1" defaultSubtotal="1">
            <x v="4"/>
          </reference>
        </references>
      </pivotArea>
    </format>
    <format dxfId="1321">
      <pivotArea dataOnly="0" labelOnly="1" outline="0" fieldPosition="0">
        <references count="2">
          <reference field="9" count="1" selected="0">
            <x v="1"/>
          </reference>
          <reference field="10" count="1">
            <x v="6"/>
          </reference>
        </references>
      </pivotArea>
    </format>
    <format dxfId="1320">
      <pivotArea dataOnly="0" labelOnly="1" outline="0" fieldPosition="0">
        <references count="2">
          <reference field="9" count="1" selected="0">
            <x v="1"/>
          </reference>
          <reference field="10" count="1" defaultSubtotal="1">
            <x v="6"/>
          </reference>
        </references>
      </pivotArea>
    </format>
    <format dxfId="1319">
      <pivotArea dataOnly="0" labelOnly="1" outline="0" fieldPosition="0">
        <references count="2">
          <reference field="9" count="1" selected="0">
            <x v="2"/>
          </reference>
          <reference field="10" count="1">
            <x v="0"/>
          </reference>
        </references>
      </pivotArea>
    </format>
    <format dxfId="1318">
      <pivotArea dataOnly="0" labelOnly="1" outline="0" fieldPosition="0">
        <references count="2">
          <reference field="9" count="1" selected="0">
            <x v="2"/>
          </reference>
          <reference field="10" count="1" defaultSubtotal="1">
            <x v="0"/>
          </reference>
        </references>
      </pivotArea>
    </format>
    <format dxfId="1317">
      <pivotArea dataOnly="0" labelOnly="1" outline="0" fieldPosition="0">
        <references count="2">
          <reference field="9" count="1" selected="0">
            <x v="2"/>
          </reference>
          <reference field="10" count="1">
            <x v="5"/>
          </reference>
        </references>
      </pivotArea>
    </format>
    <format dxfId="1316">
      <pivotArea dataOnly="0" labelOnly="1" outline="0" fieldPosition="0">
        <references count="2">
          <reference field="9" count="1" selected="0">
            <x v="2"/>
          </reference>
          <reference field="10" count="1" defaultSubtotal="1">
            <x v="5"/>
          </reference>
        </references>
      </pivotArea>
    </format>
    <format dxfId="1315">
      <pivotArea dataOnly="0" labelOnly="1" outline="0" fieldPosition="0">
        <references count="2">
          <reference field="9" count="1" selected="0">
            <x v="3"/>
          </reference>
          <reference field="10" count="1">
            <x v="3"/>
          </reference>
        </references>
      </pivotArea>
    </format>
    <format dxfId="1314">
      <pivotArea dataOnly="0" labelOnly="1" outline="0" fieldPosition="0">
        <references count="2">
          <reference field="9" count="1" selected="0">
            <x v="3"/>
          </reference>
          <reference field="10" count="1" defaultSubtotal="1">
            <x v="3"/>
          </reference>
        </references>
      </pivotArea>
    </format>
    <format dxfId="1313">
      <pivotArea dataOnly="0" labelOnly="1" outline="0" fieldPosition="0">
        <references count="2">
          <reference field="9" count="1" selected="0">
            <x v="3"/>
          </reference>
          <reference field="10" count="1">
            <x v="7"/>
          </reference>
        </references>
      </pivotArea>
    </format>
    <format dxfId="1312">
      <pivotArea dataOnly="0" labelOnly="1" outline="0" fieldPosition="0">
        <references count="2">
          <reference field="9" count="1" selected="0">
            <x v="3"/>
          </reference>
          <reference field="10" count="1" defaultSubtotal="1">
            <x v="7"/>
          </reference>
        </references>
      </pivotArea>
    </format>
    <format dxfId="1311">
      <pivotArea dataOnly="0" labelOnly="1" outline="0" fieldPosition="0">
        <references count="3">
          <reference field="9" count="1" selected="0">
            <x v="0"/>
          </reference>
          <reference field="10" count="1" selected="0">
            <x v="1"/>
          </reference>
          <reference field="17" count="4">
            <x v="4"/>
            <x v="10"/>
            <x v="23"/>
            <x v="27"/>
          </reference>
        </references>
      </pivotArea>
    </format>
    <format dxfId="1310">
      <pivotArea dataOnly="0" labelOnly="1" outline="0" fieldPosition="0">
        <references count="3">
          <reference field="9" count="1" selected="0">
            <x v="0"/>
          </reference>
          <reference field="10" count="1" selected="0">
            <x v="2"/>
          </reference>
          <reference field="17" count="7">
            <x v="3"/>
            <x v="4"/>
            <x v="9"/>
            <x v="10"/>
            <x v="19"/>
            <x v="20"/>
            <x v="21"/>
          </reference>
        </references>
      </pivotArea>
    </format>
    <format dxfId="1309">
      <pivotArea dataOnly="0" labelOnly="1" outline="0" fieldPosition="0">
        <references count="3">
          <reference field="9" count="1" selected="0">
            <x v="1"/>
          </reference>
          <reference field="10" count="1" selected="0">
            <x v="4"/>
          </reference>
          <reference field="17" count="7">
            <x v="1"/>
            <x v="2"/>
            <x v="11"/>
            <x v="12"/>
            <x v="21"/>
            <x v="23"/>
            <x v="27"/>
          </reference>
        </references>
      </pivotArea>
    </format>
    <format dxfId="1308">
      <pivotArea dataOnly="0" labelOnly="1" outline="0" fieldPosition="0">
        <references count="3">
          <reference field="9" count="1" selected="0">
            <x v="1"/>
          </reference>
          <reference field="10" count="1" selected="0">
            <x v="6"/>
          </reference>
          <reference field="17" count="7">
            <x v="1"/>
            <x v="2"/>
            <x v="11"/>
            <x v="12"/>
            <x v="21"/>
            <x v="23"/>
            <x v="27"/>
          </reference>
        </references>
      </pivotArea>
    </format>
    <format dxfId="1307">
      <pivotArea dataOnly="0" labelOnly="1" outline="0" fieldPosition="0">
        <references count="3">
          <reference field="9" count="1" selected="0">
            <x v="2"/>
          </reference>
          <reference field="10" count="1" selected="0">
            <x v="0"/>
          </reference>
          <reference field="17" count="5">
            <x v="5"/>
            <x v="13"/>
            <x v="22"/>
            <x v="26"/>
            <x v="27"/>
          </reference>
        </references>
      </pivotArea>
    </format>
    <format dxfId="1306">
      <pivotArea dataOnly="0" labelOnly="1" outline="0" fieldPosition="0">
        <references count="3">
          <reference field="9" count="1" selected="0">
            <x v="2"/>
          </reference>
          <reference field="10" count="1" selected="0">
            <x v="5"/>
          </reference>
          <reference field="17" count="6">
            <x v="5"/>
            <x v="6"/>
            <x v="13"/>
            <x v="14"/>
            <x v="26"/>
            <x v="27"/>
          </reference>
        </references>
      </pivotArea>
    </format>
    <format dxfId="1305">
      <pivotArea dataOnly="0" labelOnly="1" outline="0" fieldPosition="0">
        <references count="3">
          <reference field="9" count="1" selected="0">
            <x v="3"/>
          </reference>
          <reference field="10" count="1" selected="0">
            <x v="3"/>
          </reference>
          <reference field="17" count="7">
            <x v="7"/>
            <x v="15"/>
            <x v="18"/>
            <x v="19"/>
            <x v="22"/>
            <x v="26"/>
            <x v="27"/>
          </reference>
        </references>
      </pivotArea>
    </format>
    <format dxfId="1304">
      <pivotArea dataOnly="0" labelOnly="1" outline="0" fieldPosition="0">
        <references count="3">
          <reference field="9" count="1" selected="0">
            <x v="3"/>
          </reference>
          <reference field="10" count="1" selected="0">
            <x v="7"/>
          </reference>
          <reference field="17" count="7">
            <x v="0"/>
            <x v="8"/>
            <x v="16"/>
            <x v="17"/>
            <x v="19"/>
            <x v="21"/>
            <x v="27"/>
          </reference>
        </references>
      </pivotArea>
    </format>
    <format dxfId="1303">
      <pivotArea dataOnly="0" labelOnly="1" outline="0" fieldPosition="0">
        <references count="4">
          <reference field="9" count="1" selected="0">
            <x v="0"/>
          </reference>
          <reference field="10" count="1" selected="0">
            <x v="1"/>
          </reference>
          <reference field="17" count="1" selected="0">
            <x v="4"/>
          </reference>
          <reference field="18" count="1">
            <x v="4"/>
          </reference>
        </references>
      </pivotArea>
    </format>
    <format dxfId="1302">
      <pivotArea dataOnly="0" labelOnly="1" outline="0" fieldPosition="0">
        <references count="4">
          <reference field="9" count="1" selected="0">
            <x v="0"/>
          </reference>
          <reference field="10" count="1" selected="0">
            <x v="1"/>
          </reference>
          <reference field="17" count="1" selected="0">
            <x v="10"/>
          </reference>
          <reference field="18" count="1">
            <x v="2"/>
          </reference>
        </references>
      </pivotArea>
    </format>
    <format dxfId="1301">
      <pivotArea dataOnly="0" labelOnly="1" outline="0" fieldPosition="0">
        <references count="4">
          <reference field="9" count="1" selected="0">
            <x v="0"/>
          </reference>
          <reference field="10" count="1" selected="0">
            <x v="1"/>
          </reference>
          <reference field="17" count="1" selected="0">
            <x v="23"/>
          </reference>
          <reference field="18" count="1">
            <x v="6"/>
          </reference>
        </references>
      </pivotArea>
    </format>
    <format dxfId="1300">
      <pivotArea dataOnly="0" labelOnly="1" outline="0" fieldPosition="0">
        <references count="4">
          <reference field="9" count="1" selected="0">
            <x v="0"/>
          </reference>
          <reference field="10" count="1" selected="0">
            <x v="2"/>
          </reference>
          <reference field="17" count="1" selected="0">
            <x v="3"/>
          </reference>
          <reference field="18" count="1">
            <x v="4"/>
          </reference>
        </references>
      </pivotArea>
    </format>
    <format dxfId="1299">
      <pivotArea dataOnly="0" labelOnly="1" outline="0" fieldPosition="0">
        <references count="4">
          <reference field="9" count="1" selected="0">
            <x v="0"/>
          </reference>
          <reference field="10" count="1" selected="0">
            <x v="2"/>
          </reference>
          <reference field="17" count="1" selected="0">
            <x v="9"/>
          </reference>
          <reference field="18" count="1">
            <x v="2"/>
          </reference>
        </references>
      </pivotArea>
    </format>
    <format dxfId="1298">
      <pivotArea dataOnly="0" labelOnly="1" outline="0" fieldPosition="0">
        <references count="4">
          <reference field="9" count="1" selected="0">
            <x v="0"/>
          </reference>
          <reference field="10" count="1" selected="0">
            <x v="2"/>
          </reference>
          <reference field="17" count="1" selected="0">
            <x v="19"/>
          </reference>
          <reference field="18" count="1">
            <x v="1"/>
          </reference>
        </references>
      </pivotArea>
    </format>
    <format dxfId="1297">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296">
      <pivotArea dataOnly="0" labelOnly="1" outline="0" fieldPosition="0">
        <references count="4">
          <reference field="9" count="1" selected="0">
            <x v="1"/>
          </reference>
          <reference field="10" count="1" selected="0">
            <x v="4"/>
          </reference>
          <reference field="17" count="1" selected="0">
            <x v="1"/>
          </reference>
          <reference field="18" count="1">
            <x v="4"/>
          </reference>
        </references>
      </pivotArea>
    </format>
    <format dxfId="1295">
      <pivotArea dataOnly="0" labelOnly="1" outline="0" fieldPosition="0">
        <references count="4">
          <reference field="9" count="1" selected="0">
            <x v="1"/>
          </reference>
          <reference field="10" count="1" selected="0">
            <x v="4"/>
          </reference>
          <reference field="17" count="1" selected="0">
            <x v="11"/>
          </reference>
          <reference field="18" count="1">
            <x v="2"/>
          </reference>
        </references>
      </pivotArea>
    </format>
    <format dxfId="1294">
      <pivotArea dataOnly="0" labelOnly="1" outline="0" fieldPosition="0">
        <references count="4">
          <reference field="9" count="1" selected="0">
            <x v="1"/>
          </reference>
          <reference field="10" count="1" selected="0">
            <x v="4"/>
          </reference>
          <reference field="17" count="1" selected="0">
            <x v="21"/>
          </reference>
          <reference field="18" count="1">
            <x v="6"/>
          </reference>
        </references>
      </pivotArea>
    </format>
    <format dxfId="1293">
      <pivotArea dataOnly="0" labelOnly="1" outline="0" fieldPosition="0">
        <references count="4">
          <reference field="9" count="1" selected="0">
            <x v="1"/>
          </reference>
          <reference field="10" count="1" selected="0">
            <x v="6"/>
          </reference>
          <reference field="17" count="1" selected="0">
            <x v="1"/>
          </reference>
          <reference field="18" count="1">
            <x v="4"/>
          </reference>
        </references>
      </pivotArea>
    </format>
    <format dxfId="1292">
      <pivotArea dataOnly="0" labelOnly="1" outline="0" fieldPosition="0">
        <references count="4">
          <reference field="9" count="1" selected="0">
            <x v="1"/>
          </reference>
          <reference field="10" count="1" selected="0">
            <x v="6"/>
          </reference>
          <reference field="17" count="1" selected="0">
            <x v="11"/>
          </reference>
          <reference field="18" count="1">
            <x v="2"/>
          </reference>
        </references>
      </pivotArea>
    </format>
    <format dxfId="1291">
      <pivotArea dataOnly="0" labelOnly="1" outline="0" fieldPosition="0">
        <references count="4">
          <reference field="9" count="1" selected="0">
            <x v="1"/>
          </reference>
          <reference field="10" count="1" selected="0">
            <x v="6"/>
          </reference>
          <reference field="17" count="1" selected="0">
            <x v="21"/>
          </reference>
          <reference field="18" count="1">
            <x v="6"/>
          </reference>
        </references>
      </pivotArea>
    </format>
    <format dxfId="1290">
      <pivotArea dataOnly="0" labelOnly="1" outline="0" fieldPosition="0">
        <references count="4">
          <reference field="9" count="1" selected="0">
            <x v="2"/>
          </reference>
          <reference field="10" count="1" selected="0">
            <x v="0"/>
          </reference>
          <reference field="17" count="1" selected="0">
            <x v="5"/>
          </reference>
          <reference field="18" count="1">
            <x v="4"/>
          </reference>
        </references>
      </pivotArea>
    </format>
    <format dxfId="1289">
      <pivotArea dataOnly="0" labelOnly="1" outline="0" fieldPosition="0">
        <references count="4">
          <reference field="9" count="1" selected="0">
            <x v="2"/>
          </reference>
          <reference field="10" count="1" selected="0">
            <x v="0"/>
          </reference>
          <reference field="17" count="1" selected="0">
            <x v="13"/>
          </reference>
          <reference field="18" count="1">
            <x v="2"/>
          </reference>
        </references>
      </pivotArea>
    </format>
    <format dxfId="1288">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287">
      <pivotArea dataOnly="0" labelOnly="1" outline="0" fieldPosition="0">
        <references count="4">
          <reference field="9" count="1" selected="0">
            <x v="2"/>
          </reference>
          <reference field="10" count="1" selected="0">
            <x v="0"/>
          </reference>
          <reference field="17" count="1" selected="0">
            <x v="26"/>
          </reference>
          <reference field="18" count="1">
            <x v="5"/>
          </reference>
        </references>
      </pivotArea>
    </format>
    <format dxfId="1286">
      <pivotArea dataOnly="0" labelOnly="1" outline="0" fieldPosition="0">
        <references count="4">
          <reference field="9" count="1" selected="0">
            <x v="2"/>
          </reference>
          <reference field="10" count="1" selected="0">
            <x v="0"/>
          </reference>
          <reference field="17" count="1" selected="0">
            <x v="27"/>
          </reference>
          <reference field="18" count="1">
            <x v="6"/>
          </reference>
        </references>
      </pivotArea>
    </format>
    <format dxfId="1285">
      <pivotArea dataOnly="0" labelOnly="1" outline="0" fieldPosition="0">
        <references count="4">
          <reference field="9" count="1" selected="0">
            <x v="2"/>
          </reference>
          <reference field="10" count="1" selected="0">
            <x v="5"/>
          </reference>
          <reference field="17" count="1" selected="0">
            <x v="5"/>
          </reference>
          <reference field="18" count="1">
            <x v="4"/>
          </reference>
        </references>
      </pivotArea>
    </format>
    <format dxfId="1284">
      <pivotArea dataOnly="0" labelOnly="1" outline="0" fieldPosition="0">
        <references count="4">
          <reference field="9" count="1" selected="0">
            <x v="2"/>
          </reference>
          <reference field="10" count="1" selected="0">
            <x v="5"/>
          </reference>
          <reference field="17" count="1" selected="0">
            <x v="13"/>
          </reference>
          <reference field="18" count="1">
            <x v="2"/>
          </reference>
        </references>
      </pivotArea>
    </format>
    <format dxfId="1283">
      <pivotArea dataOnly="0" labelOnly="1" outline="0" fieldPosition="0">
        <references count="4">
          <reference field="9" count="1" selected="0">
            <x v="2"/>
          </reference>
          <reference field="10" count="1" selected="0">
            <x v="5"/>
          </reference>
          <reference field="17" count="1" selected="0">
            <x v="26"/>
          </reference>
          <reference field="18" count="1">
            <x v="5"/>
          </reference>
        </references>
      </pivotArea>
    </format>
    <format dxfId="1282">
      <pivotArea dataOnly="0" labelOnly="1" outline="0" fieldPosition="0">
        <references count="4">
          <reference field="9" count="1" selected="0">
            <x v="2"/>
          </reference>
          <reference field="10" count="1" selected="0">
            <x v="5"/>
          </reference>
          <reference field="17" count="1" selected="0">
            <x v="27"/>
          </reference>
          <reference field="18" count="1">
            <x v="6"/>
          </reference>
        </references>
      </pivotArea>
    </format>
    <format dxfId="1281">
      <pivotArea dataOnly="0" labelOnly="1" outline="0" fieldPosition="0">
        <references count="4">
          <reference field="9" count="1" selected="0">
            <x v="3"/>
          </reference>
          <reference field="10" count="1" selected="0">
            <x v="3"/>
          </reference>
          <reference field="17" count="1" selected="0">
            <x v="7"/>
          </reference>
          <reference field="18" count="1">
            <x v="4"/>
          </reference>
        </references>
      </pivotArea>
    </format>
    <format dxfId="1280">
      <pivotArea dataOnly="0" labelOnly="1" outline="0" fieldPosition="0">
        <references count="4">
          <reference field="9" count="1" selected="0">
            <x v="3"/>
          </reference>
          <reference field="10" count="1" selected="0">
            <x v="3"/>
          </reference>
          <reference field="17" count="1" selected="0">
            <x v="15"/>
          </reference>
          <reference field="18" count="1">
            <x v="2"/>
          </reference>
        </references>
      </pivotArea>
    </format>
    <format dxfId="1279">
      <pivotArea dataOnly="0" labelOnly="1" outline="0" fieldPosition="0">
        <references count="4">
          <reference field="9" count="1" selected="0">
            <x v="3"/>
          </reference>
          <reference field="10" count="1" selected="0">
            <x v="3"/>
          </reference>
          <reference field="17" count="1" selected="0">
            <x v="18"/>
          </reference>
          <reference field="18" count="1">
            <x v="0"/>
          </reference>
        </references>
      </pivotArea>
    </format>
    <format dxfId="1278">
      <pivotArea dataOnly="0" labelOnly="1" outline="0" fieldPosition="0">
        <references count="4">
          <reference field="9" count="1" selected="0">
            <x v="3"/>
          </reference>
          <reference field="10" count="1" selected="0">
            <x v="3"/>
          </reference>
          <reference field="17" count="1" selected="0">
            <x v="19"/>
          </reference>
          <reference field="18" count="1">
            <x v="1"/>
          </reference>
        </references>
      </pivotArea>
    </format>
    <format dxfId="1277">
      <pivotArea dataOnly="0" labelOnly="1" outline="0" fieldPosition="0">
        <references count="4">
          <reference field="9" count="1" selected="0">
            <x v="3"/>
          </reference>
          <reference field="10" count="1" selected="0">
            <x v="3"/>
          </reference>
          <reference field="17" count="1" selected="0">
            <x v="22"/>
          </reference>
          <reference field="18" count="1">
            <x v="6"/>
          </reference>
        </references>
      </pivotArea>
    </format>
    <format dxfId="1276">
      <pivotArea dataOnly="0" labelOnly="1" outline="0" fieldPosition="0">
        <references count="4">
          <reference field="9" count="1" selected="0">
            <x v="3"/>
          </reference>
          <reference field="10" count="1" selected="0">
            <x v="3"/>
          </reference>
          <reference field="17" count="1" selected="0">
            <x v="26"/>
          </reference>
          <reference field="18" count="1">
            <x v="5"/>
          </reference>
        </references>
      </pivotArea>
    </format>
    <format dxfId="1275">
      <pivotArea dataOnly="0" labelOnly="1" outline="0" fieldPosition="0">
        <references count="4">
          <reference field="9" count="1" selected="0">
            <x v="3"/>
          </reference>
          <reference field="10" count="1" selected="0">
            <x v="3"/>
          </reference>
          <reference field="17" count="1" selected="0">
            <x v="27"/>
          </reference>
          <reference field="18" count="1">
            <x v="6"/>
          </reference>
        </references>
      </pivotArea>
    </format>
    <format dxfId="1274">
      <pivotArea dataOnly="0" labelOnly="1" outline="0" fieldPosition="0">
        <references count="4">
          <reference field="9" count="1" selected="0">
            <x v="3"/>
          </reference>
          <reference field="10" count="1" selected="0">
            <x v="7"/>
          </reference>
          <reference field="17" count="1" selected="0">
            <x v="0"/>
          </reference>
          <reference field="18" count="1">
            <x v="3"/>
          </reference>
        </references>
      </pivotArea>
    </format>
    <format dxfId="1273">
      <pivotArea dataOnly="0" labelOnly="1" outline="0" fieldPosition="0">
        <references count="4">
          <reference field="9" count="1" selected="0">
            <x v="3"/>
          </reference>
          <reference field="10" count="1" selected="0">
            <x v="7"/>
          </reference>
          <reference field="17" count="1" selected="0">
            <x v="8"/>
          </reference>
          <reference field="18" count="1">
            <x v="4"/>
          </reference>
        </references>
      </pivotArea>
    </format>
    <format dxfId="1272">
      <pivotArea dataOnly="0" labelOnly="1" outline="0" fieldPosition="0">
        <references count="4">
          <reference field="9" count="1" selected="0">
            <x v="3"/>
          </reference>
          <reference field="10" count="1" selected="0">
            <x v="7"/>
          </reference>
          <reference field="17" count="1" selected="0">
            <x v="16"/>
          </reference>
          <reference field="18" count="1">
            <x v="2"/>
          </reference>
        </references>
      </pivotArea>
    </format>
    <format dxfId="1271">
      <pivotArea dataOnly="0" labelOnly="1" outline="0" fieldPosition="0">
        <references count="4">
          <reference field="9" count="1" selected="0">
            <x v="3"/>
          </reference>
          <reference field="10" count="1" selected="0">
            <x v="7"/>
          </reference>
          <reference field="17" count="1" selected="0">
            <x v="17"/>
          </reference>
          <reference field="18" count="1">
            <x v="0"/>
          </reference>
        </references>
      </pivotArea>
    </format>
    <format dxfId="1270">
      <pivotArea dataOnly="0" labelOnly="1" outline="0" fieldPosition="0">
        <references count="4">
          <reference field="9" count="1" selected="0">
            <x v="3"/>
          </reference>
          <reference field="10" count="1" selected="0">
            <x v="7"/>
          </reference>
          <reference field="17" count="1" selected="0">
            <x v="19"/>
          </reference>
          <reference field="18" count="1">
            <x v="1"/>
          </reference>
        </references>
      </pivotArea>
    </format>
    <format dxfId="1269">
      <pivotArea dataOnly="0" labelOnly="1" outline="0" fieldPosition="0">
        <references count="4">
          <reference field="9" count="1" selected="0">
            <x v="3"/>
          </reference>
          <reference field="10" count="1" selected="0">
            <x v="7"/>
          </reference>
          <reference field="17" count="1" selected="0">
            <x v="21"/>
          </reference>
          <reference field="18" count="1">
            <x v="6"/>
          </reference>
        </references>
      </pivotArea>
    </format>
    <format dxfId="1268">
      <pivotArea dataOnly="0" labelOnly="1" outline="0"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267">
      <pivotArea dataOnly="0" labelOnly="1" outline="0"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266">
      <pivotArea dataOnly="0" labelOnly="1" outline="0"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265">
      <pivotArea dataOnly="0" labelOnly="1" outline="0"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264">
      <pivotArea dataOnly="0" labelOnly="1" outline="0"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263">
      <pivotArea dataOnly="0" labelOnly="1" outline="0"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262">
      <pivotArea dataOnly="0" labelOnly="1" outline="0"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261">
      <pivotArea dataOnly="0" labelOnly="1" outline="0"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260">
      <pivotArea dataOnly="0" labelOnly="1" outline="0"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259">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258">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257">
      <pivotArea dataOnly="0" labelOnly="1" outline="0"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256">
      <pivotArea dataOnly="0" labelOnly="1" outline="0"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255">
      <pivotArea dataOnly="0" labelOnly="1" outline="0"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254">
      <pivotArea dataOnly="0" labelOnly="1" outline="0"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253">
      <pivotArea dataOnly="0" labelOnly="1" outline="0"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252">
      <pivotArea dataOnly="0" labelOnly="1" outline="0"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251">
      <pivotArea dataOnly="0" labelOnly="1" outline="0"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250">
      <pivotArea dataOnly="0" labelOnly="1" outline="0"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249">
      <pivotArea dataOnly="0" labelOnly="1" outline="0"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248">
      <pivotArea dataOnly="0" labelOnly="1" outline="0"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247">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246">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245">
      <pivotArea dataOnly="0" labelOnly="1" outline="0"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244">
      <pivotArea dataOnly="0" labelOnly="1" outline="0"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243">
      <pivotArea dataOnly="0" labelOnly="1" outline="0"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242">
      <pivotArea dataOnly="0" labelOnly="1" outline="0"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241">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240">
      <pivotArea dataOnly="0" labelOnly="1" outline="0"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239">
      <pivotArea dataOnly="0" labelOnly="1" outline="0"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238">
      <pivotArea dataOnly="0" labelOnly="1" outline="0"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237">
      <pivotArea dataOnly="0" labelOnly="1" outline="0"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236">
      <pivotArea dataOnly="0" labelOnly="1" outline="0"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235">
      <pivotArea dataOnly="0" labelOnly="1" outline="0"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234">
      <pivotArea dataOnly="0" labelOnly="1" outline="0"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233">
      <pivotArea dataOnly="0" labelOnly="1" outline="0"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232">
      <pivotArea dataOnly="0" labelOnly="1" outline="0"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231">
      <pivotArea dataOnly="0" labelOnly="1" outline="0"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230">
      <pivotArea dataOnly="0" labelOnly="1" outline="0"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229">
      <pivotArea dataOnly="0" labelOnly="1" outline="0"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228">
      <pivotArea dataOnly="0" labelOnly="1" outline="0"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227">
      <pivotArea dataOnly="0" labelOnly="1" outline="0"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226">
      <pivotArea dataOnly="0" labelOnly="1" outline="0"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225">
      <pivotArea dataOnly="0" labelOnly="1" outline="0"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224">
      <pivotArea dataOnly="0" labelOnly="1" outline="0"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223">
      <pivotArea dataOnly="0" labelOnly="1" outline="0"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222">
      <pivotArea dataOnly="0" labelOnly="1" outline="0"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221">
      <pivotArea dataOnly="0" labelOnly="1" outline="0"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220">
      <pivotArea dataOnly="0" labelOnly="1" outline="0"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219">
      <pivotArea dataOnly="0" labelOnly="1" outline="0"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218">
      <pivotArea field="7" type="button" dataOnly="0" labelOnly="1" outline="0" axis="axisRow" fieldPosition="12"/>
    </format>
    <format dxfId="1217">
      <pivotArea outline="0" fieldPosition="0">
        <references count="2">
          <reference field="9" count="1" selected="0">
            <x v="0"/>
          </reference>
          <reference field="10" count="1" selected="0" defaultSubtotal="1">
            <x v="2"/>
          </reference>
        </references>
      </pivotArea>
    </format>
    <format dxfId="1216">
      <pivotArea outline="0" fieldPosition="0">
        <references count="1">
          <reference field="9" count="1" selected="0" defaultSubtotal="1">
            <x v="0"/>
          </reference>
        </references>
      </pivotArea>
    </format>
    <format dxfId="1215">
      <pivotArea dataOnly="0" labelOnly="1" outline="0" offset="F256" fieldPosition="0">
        <references count="2">
          <reference field="9" count="1" selected="0">
            <x v="1"/>
          </reference>
          <reference field="10" count="1" defaultSubtotal="1">
            <x v="6"/>
          </reference>
        </references>
      </pivotArea>
    </format>
    <format dxfId="1214">
      <pivotArea dataOnly="0" labelOnly="1" outline="0" offset="IV1"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213">
      <pivotArea dataOnly="0" labelOnly="1" outline="0" offset="IV1"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212">
      <pivotArea dataOnly="0" labelOnly="1" outline="0" offset="IV1"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211">
      <pivotArea dataOnly="0" labelOnly="1" outline="0" offset="IV1"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210">
      <pivotArea dataOnly="0" labelOnly="1" outline="0" offset="IV1"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209">
      <pivotArea dataOnly="0" labelOnly="1" outline="0" offset="IV1"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208">
      <pivotArea dataOnly="0" labelOnly="1" outline="0" offset="IV1"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207">
      <pivotArea dataOnly="0" labelOnly="1" outline="0" offset="IV1"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206">
      <pivotArea dataOnly="0" labelOnly="1" outline="0" offset="IV1"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205">
      <pivotArea dataOnly="0" labelOnly="1" outline="0" fieldPosition="0">
        <references count="5">
          <reference field="9" count="1" selected="0">
            <x v="0"/>
          </reference>
          <reference field="10" count="1" selected="0">
            <x v="2"/>
          </reference>
          <reference field="15" count="1">
            <x v="11"/>
          </reference>
          <reference field="17" count="1" selected="0">
            <x v="20"/>
          </reference>
          <reference field="18" count="1" selected="0">
            <x v="1"/>
          </reference>
        </references>
      </pivotArea>
    </format>
    <format dxfId="1204">
      <pivotArea dataOnly="0" labelOnly="1" outline="0" fieldPosition="0">
        <references count="5">
          <reference field="9" count="1" selected="0">
            <x v="0"/>
          </reference>
          <reference field="10" count="1" selected="0">
            <x v="2"/>
          </reference>
          <reference field="15" count="1">
            <x v="15"/>
          </reference>
          <reference field="17" count="1" selected="0">
            <x v="21"/>
          </reference>
          <reference field="18" count="1" selected="0">
            <x v="6"/>
          </reference>
        </references>
      </pivotArea>
    </format>
    <format dxfId="1203">
      <pivotArea dataOnly="0" labelOnly="1" outline="0" offset="IV1"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202">
      <pivotArea dataOnly="0" labelOnly="1" outline="0" offset="IV1"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201">
      <pivotArea dataOnly="0" labelOnly="1" outline="0" offset="IV1"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200">
      <pivotArea dataOnly="0" labelOnly="1" outline="0" offset="IV1"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199">
      <pivotArea dataOnly="0" labelOnly="1" outline="0" offset="IV1"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198">
      <pivotArea dataOnly="0" labelOnly="1" outline="0" offset="IV1"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197">
      <pivotArea dataOnly="0" labelOnly="1" outline="0" offset="IV1"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196">
      <pivotArea dataOnly="0" labelOnly="1" outline="0" offset="IV1"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195">
      <pivotArea dataOnly="0" labelOnly="1" outline="0" offset="IV1"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194">
      <pivotArea dataOnly="0" labelOnly="1" outline="0" offset="IV1"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193">
      <pivotArea dataOnly="0" labelOnly="1" outline="0" fieldPosition="0">
        <references count="5">
          <reference field="9" count="1" selected="0">
            <x v="1"/>
          </reference>
          <reference field="10" count="1" selected="0">
            <x v="6"/>
          </reference>
          <reference field="15" count="1">
            <x v="7"/>
          </reference>
          <reference field="17" count="1" selected="0">
            <x v="12"/>
          </reference>
          <reference field="18" count="1" selected="0">
            <x v="2"/>
          </reference>
        </references>
      </pivotArea>
    </format>
    <format dxfId="1192">
      <pivotArea dataOnly="0" labelOnly="1" outline="0" fieldPosition="0">
        <references count="5">
          <reference field="9" count="1" selected="0">
            <x v="1"/>
          </reference>
          <reference field="10" count="1" selected="0">
            <x v="6"/>
          </reference>
          <reference field="15" count="1">
            <x v="15"/>
          </reference>
          <reference field="17" count="1" selected="0">
            <x v="21"/>
          </reference>
          <reference field="18" count="1" selected="0">
            <x v="6"/>
          </reference>
        </references>
      </pivotArea>
    </format>
    <format dxfId="1191">
      <pivotArea dataOnly="0" labelOnly="1" outline="0" offset="IV1"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190">
      <pivotArea dataOnly="0" labelOnly="1" outline="0" offset="IV1"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189">
      <pivotArea dataOnly="0" labelOnly="1" outline="0" offset="IV1"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188">
      <pivotArea dataOnly="0" labelOnly="1" outline="0" offset="IV1"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187">
      <pivotArea dataOnly="0" labelOnly="1" outline="0" fieldPosition="0">
        <references count="5">
          <reference field="9" count="1" selected="0">
            <x v="2"/>
          </reference>
          <reference field="10" count="1" selected="0">
            <x v="0"/>
          </reference>
          <reference field="15" count="1">
            <x v="14"/>
          </reference>
          <reference field="17" count="1" selected="0">
            <x v="22"/>
          </reference>
          <reference field="18" count="1" selected="0">
            <x v="6"/>
          </reference>
        </references>
      </pivotArea>
    </format>
    <format dxfId="1186">
      <pivotArea dataOnly="0" labelOnly="1" outline="0" offset="IV1"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185">
      <pivotArea dataOnly="0" labelOnly="1" outline="0" offset="IV1"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184">
      <pivotArea dataOnly="0" labelOnly="1" outline="0" offset="IV1"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183">
      <pivotArea dataOnly="0" labelOnly="1" outline="0" offset="IV1"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182">
      <pivotArea dataOnly="0" labelOnly="1" outline="0" offset="IV1"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181">
      <pivotArea dataOnly="0" labelOnly="1" outline="0" offset="IV1"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180">
      <pivotArea dataOnly="0" labelOnly="1" outline="0" offset="IV1"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179">
      <pivotArea dataOnly="0" labelOnly="1" outline="0" offset="IV1"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178">
      <pivotArea dataOnly="0" labelOnly="1" outline="0" offset="IV1"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177">
      <pivotArea dataOnly="0" labelOnly="1" outline="0" offset="IV1"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176">
      <pivotArea dataOnly="0" labelOnly="1" outline="0" offset="IV1"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175">
      <pivotArea dataOnly="0" labelOnly="1" outline="0" offset="IV1"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174">
      <pivotArea dataOnly="0" labelOnly="1" outline="0" offset="IV1"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173">
      <pivotArea dataOnly="0" labelOnly="1" outline="0" offset="IV1"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172">
      <pivotArea dataOnly="0" labelOnly="1" outline="0" offset="IV1"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171">
      <pivotArea dataOnly="0" labelOnly="1" outline="0" offset="IV1"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170">
      <pivotArea dataOnly="0" labelOnly="1" outline="0" offset="IV1"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169">
      <pivotArea dataOnly="0" labelOnly="1" outline="0" offset="IV1"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168">
      <pivotArea dataOnly="0" labelOnly="1" outline="0" offset="IV1"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167">
      <pivotArea dataOnly="0" labelOnly="1" outline="0" offset="IV1"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166">
      <pivotArea dataOnly="0" labelOnly="1" outline="0" offset="IV1"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165">
      <pivotArea dataOnly="0" labelOnly="1" outline="0" offset="IV1"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164">
      <pivotArea dataOnly="0" labelOnly="1" outline="0" offset="IV2:IV256" fieldPosition="0">
        <references count="5">
          <reference field="9" count="1" selected="0">
            <x v="0"/>
          </reference>
          <reference field="10" count="1" selected="0">
            <x v="1"/>
          </reference>
          <reference field="15" count="1">
            <x v="20"/>
          </reference>
          <reference field="17" count="1" selected="0">
            <x v="4"/>
          </reference>
          <reference field="18" count="1" selected="0">
            <x v="4"/>
          </reference>
        </references>
      </pivotArea>
    </format>
    <format dxfId="1163">
      <pivotArea dataOnly="0" labelOnly="1" outline="0" offset="IV2:IV256" fieldPosition="0">
        <references count="5">
          <reference field="9" count="1" selected="0">
            <x v="0"/>
          </reference>
          <reference field="10" count="1" selected="0">
            <x v="1"/>
          </reference>
          <reference field="15" count="1">
            <x v="1"/>
          </reference>
          <reference field="17" count="1" selected="0">
            <x v="10"/>
          </reference>
          <reference field="18" count="1" selected="0">
            <x v="2"/>
          </reference>
        </references>
      </pivotArea>
    </format>
    <format dxfId="1162">
      <pivotArea dataOnly="0" labelOnly="1" outline="0" offset="IV2:IV256" fieldPosition="0">
        <references count="5">
          <reference field="9" count="1" selected="0">
            <x v="0"/>
          </reference>
          <reference field="10" count="1" selected="0">
            <x v="1"/>
          </reference>
          <reference field="15" count="1">
            <x v="13"/>
          </reference>
          <reference field="17" count="1" selected="0">
            <x v="23"/>
          </reference>
          <reference field="18" count="1" selected="0">
            <x v="6"/>
          </reference>
        </references>
      </pivotArea>
    </format>
    <format dxfId="1161">
      <pivotArea dataOnly="0" labelOnly="1" outline="0" offset="IV2:IV256" fieldPosition="0">
        <references count="5">
          <reference field="9" count="1" selected="0">
            <x v="0"/>
          </reference>
          <reference field="10" count="1" selected="0">
            <x v="1"/>
          </reference>
          <reference field="15" count="1">
            <x v="24"/>
          </reference>
          <reference field="17" count="1" selected="0">
            <x v="27"/>
          </reference>
          <reference field="18" count="1" selected="0">
            <x v="6"/>
          </reference>
        </references>
      </pivotArea>
    </format>
    <format dxfId="1160">
      <pivotArea dataOnly="0" labelOnly="1" outline="0" offset="IV2:IV256" fieldPosition="0">
        <references count="5">
          <reference field="9" count="1" selected="0">
            <x v="0"/>
          </reference>
          <reference field="10" count="1" selected="0">
            <x v="2"/>
          </reference>
          <reference field="15" count="1">
            <x v="21"/>
          </reference>
          <reference field="17" count="1" selected="0">
            <x v="3"/>
          </reference>
          <reference field="18" count="1" selected="0">
            <x v="4"/>
          </reference>
        </references>
      </pivotArea>
    </format>
    <format dxfId="1159">
      <pivotArea dataOnly="0" labelOnly="1" outline="0" offset="IV2:IV256" fieldPosition="0">
        <references count="5">
          <reference field="9" count="1" selected="0">
            <x v="0"/>
          </reference>
          <reference field="10" count="1" selected="0">
            <x v="2"/>
          </reference>
          <reference field="15" count="1">
            <x v="20"/>
          </reference>
          <reference field="17" count="1" selected="0">
            <x v="4"/>
          </reference>
          <reference field="18" count="1" selected="0">
            <x v="4"/>
          </reference>
        </references>
      </pivotArea>
    </format>
    <format dxfId="1158">
      <pivotArea dataOnly="0" labelOnly="1" outline="0" offset="IV256" fieldPosition="0">
        <references count="5">
          <reference field="9" count="1" selected="0">
            <x v="0"/>
          </reference>
          <reference field="10" count="1" selected="0">
            <x v="2"/>
          </reference>
          <reference field="15" count="1">
            <x v="2"/>
          </reference>
          <reference field="17" count="1" selected="0">
            <x v="9"/>
          </reference>
          <reference field="18" count="1" selected="0">
            <x v="2"/>
          </reference>
        </references>
      </pivotArea>
    </format>
    <format dxfId="1157">
      <pivotArea dataOnly="0" labelOnly="1" outline="0" offset="IV2:IV256" fieldPosition="0">
        <references count="5">
          <reference field="9" count="1" selected="0">
            <x v="0"/>
          </reference>
          <reference field="10" count="1" selected="0">
            <x v="2"/>
          </reference>
          <reference field="15" count="1">
            <x v="1"/>
          </reference>
          <reference field="17" count="1" selected="0">
            <x v="10"/>
          </reference>
          <reference field="18" count="1" selected="0">
            <x v="2"/>
          </reference>
        </references>
      </pivotArea>
    </format>
    <format dxfId="1156">
      <pivotArea dataOnly="0" labelOnly="1" outline="0" offset="IV256" fieldPosition="0">
        <references count="5">
          <reference field="9" count="1" selected="0">
            <x v="0"/>
          </reference>
          <reference field="10" count="1" selected="0">
            <x v="2"/>
          </reference>
          <reference field="15" count="1">
            <x v="12"/>
          </reference>
          <reference field="17" count="1" selected="0">
            <x v="19"/>
          </reference>
          <reference field="18" count="1" selected="0">
            <x v="1"/>
          </reference>
        </references>
      </pivotArea>
    </format>
    <format dxfId="1155">
      <pivotArea dataOnly="0" labelOnly="1" outline="0" offset="IV2:IV256" fieldPosition="0">
        <references count="5">
          <reference field="9" count="1" selected="0">
            <x v="1"/>
          </reference>
          <reference field="10" count="1" selected="0">
            <x v="4"/>
          </reference>
          <reference field="15" count="1">
            <x v="22"/>
          </reference>
          <reference field="17" count="1" selected="0">
            <x v="1"/>
          </reference>
          <reference field="18" count="1" selected="0">
            <x v="4"/>
          </reference>
        </references>
      </pivotArea>
    </format>
    <format dxfId="1154">
      <pivotArea dataOnly="0" labelOnly="1" outline="0" offset="IV2:IV256" fieldPosition="0">
        <references count="5">
          <reference field="9" count="1" selected="0">
            <x v="1"/>
          </reference>
          <reference field="10" count="1" selected="0">
            <x v="4"/>
          </reference>
          <reference field="15" count="1">
            <x v="23"/>
          </reference>
          <reference field="17" count="1" selected="0">
            <x v="2"/>
          </reference>
          <reference field="18" count="1" selected="0">
            <x v="4"/>
          </reference>
        </references>
      </pivotArea>
    </format>
    <format dxfId="1153">
      <pivotArea dataOnly="0" labelOnly="1" outline="0" offset="IV2:IV256" fieldPosition="0">
        <references count="5">
          <reference field="9" count="1" selected="0">
            <x v="1"/>
          </reference>
          <reference field="10" count="1" selected="0">
            <x v="4"/>
          </reference>
          <reference field="15" count="1">
            <x v="8"/>
          </reference>
          <reference field="17" count="1" selected="0">
            <x v="11"/>
          </reference>
          <reference field="18" count="1" selected="0">
            <x v="2"/>
          </reference>
        </references>
      </pivotArea>
    </format>
    <format dxfId="1152">
      <pivotArea dataOnly="0" labelOnly="1" outline="0" offset="IV2:IV256" fieldPosition="0">
        <references count="5">
          <reference field="9" count="1" selected="0">
            <x v="1"/>
          </reference>
          <reference field="10" count="1" selected="0">
            <x v="4"/>
          </reference>
          <reference field="15" count="1">
            <x v="7"/>
          </reference>
          <reference field="17" count="1" selected="0">
            <x v="12"/>
          </reference>
          <reference field="18" count="1" selected="0">
            <x v="2"/>
          </reference>
        </references>
      </pivotArea>
    </format>
    <format dxfId="1151">
      <pivotArea dataOnly="0" labelOnly="1" outline="0" offset="IV2:IV256" fieldPosition="0">
        <references count="5">
          <reference field="9" count="1" selected="0">
            <x v="1"/>
          </reference>
          <reference field="10" count="1" selected="0">
            <x v="4"/>
          </reference>
          <reference field="15" count="1">
            <x v="15"/>
          </reference>
          <reference field="17" count="1" selected="0">
            <x v="21"/>
          </reference>
          <reference field="18" count="1" selected="0">
            <x v="6"/>
          </reference>
        </references>
      </pivotArea>
    </format>
    <format dxfId="1150">
      <pivotArea dataOnly="0" labelOnly="1" outline="0" offset="IV2:IV256" fieldPosition="0">
        <references count="5">
          <reference field="9" count="1" selected="0">
            <x v="1"/>
          </reference>
          <reference field="10" count="1" selected="0">
            <x v="4"/>
          </reference>
          <reference field="15" count="1">
            <x v="13"/>
          </reference>
          <reference field="17" count="1" selected="0">
            <x v="23"/>
          </reference>
          <reference field="18" count="1" selected="0">
            <x v="6"/>
          </reference>
        </references>
      </pivotArea>
    </format>
    <format dxfId="1149">
      <pivotArea dataOnly="0" labelOnly="1" outline="0" offset="IV2:IV256" fieldPosition="0">
        <references count="5">
          <reference field="9" count="1" selected="0">
            <x v="1"/>
          </reference>
          <reference field="10" count="1" selected="0">
            <x v="4"/>
          </reference>
          <reference field="15" count="1">
            <x v="24"/>
          </reference>
          <reference field="17" count="1" selected="0">
            <x v="27"/>
          </reference>
          <reference field="18" count="1" selected="0">
            <x v="6"/>
          </reference>
        </references>
      </pivotArea>
    </format>
    <format dxfId="1148">
      <pivotArea dataOnly="0" labelOnly="1" outline="0" offset="IV2:IV256" fieldPosition="0">
        <references count="5">
          <reference field="9" count="1" selected="0">
            <x v="1"/>
          </reference>
          <reference field="10" count="1" selected="0">
            <x v="6"/>
          </reference>
          <reference field="15" count="1">
            <x v="22"/>
          </reference>
          <reference field="17" count="1" selected="0">
            <x v="1"/>
          </reference>
          <reference field="18" count="1" selected="0">
            <x v="4"/>
          </reference>
        </references>
      </pivotArea>
    </format>
    <format dxfId="1147">
      <pivotArea dataOnly="0" labelOnly="1" outline="0" offset="IV2:IV256" fieldPosition="0">
        <references count="5">
          <reference field="9" count="1" selected="0">
            <x v="1"/>
          </reference>
          <reference field="10" count="1" selected="0">
            <x v="6"/>
          </reference>
          <reference field="15" count="1">
            <x v="23"/>
          </reference>
          <reference field="17" count="1" selected="0">
            <x v="2"/>
          </reference>
          <reference field="18" count="1" selected="0">
            <x v="4"/>
          </reference>
        </references>
      </pivotArea>
    </format>
    <format dxfId="1146">
      <pivotArea dataOnly="0" labelOnly="1" outline="0" offset="IV2:IV256" fieldPosition="0">
        <references count="5">
          <reference field="9" count="1" selected="0">
            <x v="1"/>
          </reference>
          <reference field="10" count="1" selected="0">
            <x v="6"/>
          </reference>
          <reference field="15" count="1">
            <x v="8"/>
          </reference>
          <reference field="17" count="1" selected="0">
            <x v="11"/>
          </reference>
          <reference field="18" count="1" selected="0">
            <x v="2"/>
          </reference>
        </references>
      </pivotArea>
    </format>
    <format dxfId="1145">
      <pivotArea dataOnly="0" labelOnly="1" outline="0" offset="IV2:IV256" fieldPosition="0">
        <references count="5">
          <reference field="9" count="1" selected="0">
            <x v="1"/>
          </reference>
          <reference field="10" count="1" selected="0">
            <x v="6"/>
          </reference>
          <reference field="15" count="1">
            <x v="13"/>
          </reference>
          <reference field="17" count="1" selected="0">
            <x v="23"/>
          </reference>
          <reference field="18" count="1" selected="0">
            <x v="6"/>
          </reference>
        </references>
      </pivotArea>
    </format>
    <format dxfId="1144">
      <pivotArea dataOnly="0" labelOnly="1" outline="0" offset="D256:E256" fieldPosition="0">
        <references count="2">
          <reference field="9" count="1" selected="0">
            <x v="1"/>
          </reference>
          <reference field="10" count="1" defaultSubtotal="1">
            <x v="6"/>
          </reference>
        </references>
      </pivotArea>
    </format>
    <format dxfId="1143">
      <pivotArea dataOnly="0" labelOnly="1" outline="0" offset="IV2:IV256" fieldPosition="0">
        <references count="5">
          <reference field="9" count="1" selected="0">
            <x v="1"/>
          </reference>
          <reference field="10" count="1" selected="0">
            <x v="6"/>
          </reference>
          <reference field="15" count="1">
            <x v="24"/>
          </reference>
          <reference field="17" count="1" selected="0">
            <x v="27"/>
          </reference>
          <reference field="18" count="1" selected="0">
            <x v="6"/>
          </reference>
        </references>
      </pivotArea>
    </format>
    <format dxfId="1142">
      <pivotArea dataOnly="0" labelOnly="1" outline="0" offset="IV2:IV256" fieldPosition="0">
        <references count="5">
          <reference field="9" count="1" selected="0">
            <x v="2"/>
          </reference>
          <reference field="10" count="1" selected="0">
            <x v="0"/>
          </reference>
          <reference field="15" count="1">
            <x v="19"/>
          </reference>
          <reference field="17" count="1" selected="0">
            <x v="5"/>
          </reference>
          <reference field="18" count="1" selected="0">
            <x v="4"/>
          </reference>
        </references>
      </pivotArea>
    </format>
    <format dxfId="1141">
      <pivotArea dataOnly="0" labelOnly="1" outline="0" offset="IV2:IV256" fieldPosition="0">
        <references count="5">
          <reference field="9" count="1" selected="0">
            <x v="2"/>
          </reference>
          <reference field="10" count="1" selected="0">
            <x v="0"/>
          </reference>
          <reference field="15" count="1">
            <x v="6"/>
          </reference>
          <reference field="17" count="1" selected="0">
            <x v="13"/>
          </reference>
          <reference field="18" count="1" selected="0">
            <x v="2"/>
          </reference>
        </references>
      </pivotArea>
    </format>
    <format dxfId="1140">
      <pivotArea dataOnly="0" labelOnly="1" outline="0" offset="IV2:IV256" fieldPosition="0">
        <references count="5">
          <reference field="9" count="1" selected="0">
            <x v="2"/>
          </reference>
          <reference field="10" count="1" selected="0">
            <x v="0"/>
          </reference>
          <reference field="15" count="1">
            <x v="25"/>
          </reference>
          <reference field="17" count="1" selected="0">
            <x v="26"/>
          </reference>
          <reference field="18" count="1" selected="0">
            <x v="5"/>
          </reference>
        </references>
      </pivotArea>
    </format>
    <format dxfId="1139">
      <pivotArea dataOnly="0" labelOnly="1" outline="0" offset="IV2:IV256" fieldPosition="0">
        <references count="5">
          <reference field="9" count="1" selected="0">
            <x v="2"/>
          </reference>
          <reference field="10" count="1" selected="0">
            <x v="0"/>
          </reference>
          <reference field="15" count="1">
            <x v="24"/>
          </reference>
          <reference field="17" count="1" selected="0">
            <x v="27"/>
          </reference>
          <reference field="18" count="1" selected="0">
            <x v="6"/>
          </reference>
        </references>
      </pivotArea>
    </format>
    <format dxfId="1138">
      <pivotArea dataOnly="0" labelOnly="1" outline="0" offset="IV2:IV256" fieldPosition="0">
        <references count="5">
          <reference field="9" count="1" selected="0">
            <x v="2"/>
          </reference>
          <reference field="10" count="1" selected="0">
            <x v="5"/>
          </reference>
          <reference field="15" count="1">
            <x v="19"/>
          </reference>
          <reference field="17" count="1" selected="0">
            <x v="5"/>
          </reference>
          <reference field="18" count="1" selected="0">
            <x v="4"/>
          </reference>
        </references>
      </pivotArea>
    </format>
    <format dxfId="1137">
      <pivotArea dataOnly="0" labelOnly="1" outline="0" offset="IV2:IV256" fieldPosition="0">
        <references count="5">
          <reference field="9" count="1" selected="0">
            <x v="2"/>
          </reference>
          <reference field="10" count="1" selected="0">
            <x v="5"/>
          </reference>
          <reference field="15" count="1">
            <x v="18"/>
          </reference>
          <reference field="17" count="1" selected="0">
            <x v="6"/>
          </reference>
          <reference field="18" count="1" selected="0">
            <x v="4"/>
          </reference>
        </references>
      </pivotArea>
    </format>
    <format dxfId="1136">
      <pivotArea dataOnly="0" labelOnly="1" outline="0" offset="IV256" fieldPosition="0">
        <references count="5">
          <reference field="9" count="1" selected="0">
            <x v="2"/>
          </reference>
          <reference field="10" count="1" selected="0">
            <x v="5"/>
          </reference>
          <reference field="15" count="1">
            <x v="6"/>
          </reference>
          <reference field="17" count="1" selected="0">
            <x v="13"/>
          </reference>
          <reference field="18" count="1" selected="0">
            <x v="2"/>
          </reference>
        </references>
      </pivotArea>
    </format>
    <format dxfId="1135">
      <pivotArea dataOnly="0" labelOnly="1" outline="0" offset="IV256" fieldPosition="0">
        <references count="5">
          <reference field="9" count="1" selected="0">
            <x v="2"/>
          </reference>
          <reference field="10" count="1" selected="0">
            <x v="5"/>
          </reference>
          <reference field="15" count="1">
            <x v="5"/>
          </reference>
          <reference field="17" count="1" selected="0">
            <x v="14"/>
          </reference>
          <reference field="18" count="1" selected="0">
            <x v="2"/>
          </reference>
        </references>
      </pivotArea>
    </format>
    <format dxfId="1134">
      <pivotArea dataOnly="0" labelOnly="1" outline="0" offset="IV256" fieldPosition="0">
        <references count="5">
          <reference field="9" count="1" selected="0">
            <x v="2"/>
          </reference>
          <reference field="10" count="1" selected="0">
            <x v="5"/>
          </reference>
          <reference field="15" count="1">
            <x v="25"/>
          </reference>
          <reference field="17" count="1" selected="0">
            <x v="26"/>
          </reference>
          <reference field="18" count="1" selected="0">
            <x v="5"/>
          </reference>
        </references>
      </pivotArea>
    </format>
    <format dxfId="1133">
      <pivotArea dataOnly="0" labelOnly="1" outline="0" offset="IV2:IV256" fieldPosition="0">
        <references count="5">
          <reference field="9" count="1" selected="0">
            <x v="2"/>
          </reference>
          <reference field="10" count="1" selected="0">
            <x v="5"/>
          </reference>
          <reference field="15" count="1">
            <x v="24"/>
          </reference>
          <reference field="17" count="1" selected="0">
            <x v="27"/>
          </reference>
          <reference field="18" count="1" selected="0">
            <x v="6"/>
          </reference>
        </references>
      </pivotArea>
    </format>
    <format dxfId="1132">
      <pivotArea dataOnly="0" labelOnly="1" outline="0" offset="IV2:IV256" fieldPosition="0">
        <references count="5">
          <reference field="9" count="1" selected="0">
            <x v="3"/>
          </reference>
          <reference field="10" count="1" selected="0">
            <x v="3"/>
          </reference>
          <reference field="15" count="1">
            <x v="17"/>
          </reference>
          <reference field="17" count="1" selected="0">
            <x v="7"/>
          </reference>
          <reference field="18" count="1" selected="0">
            <x v="4"/>
          </reference>
        </references>
      </pivotArea>
    </format>
    <format dxfId="1131">
      <pivotArea dataOnly="0" labelOnly="1" outline="0" offset="IV2:IV256" fieldPosition="0">
        <references count="5">
          <reference field="9" count="1" selected="0">
            <x v="3"/>
          </reference>
          <reference field="10" count="1" selected="0">
            <x v="3"/>
          </reference>
          <reference field="15" count="1">
            <x v="4"/>
          </reference>
          <reference field="17" count="1" selected="0">
            <x v="15"/>
          </reference>
          <reference field="18" count="1" selected="0">
            <x v="2"/>
          </reference>
        </references>
      </pivotArea>
    </format>
    <format dxfId="1130">
      <pivotArea dataOnly="0" labelOnly="1" outline="0" offset="IV2:IV256" fieldPosition="0">
        <references count="5">
          <reference field="9" count="1" selected="0">
            <x v="3"/>
          </reference>
          <reference field="10" count="1" selected="0">
            <x v="3"/>
          </reference>
          <reference field="15" count="1">
            <x v="10"/>
          </reference>
          <reference field="17" count="1" selected="0">
            <x v="18"/>
          </reference>
          <reference field="18" count="1" selected="0">
            <x v="0"/>
          </reference>
        </references>
      </pivotArea>
    </format>
    <format dxfId="1129">
      <pivotArea dataOnly="0" labelOnly="1" outline="0" offset="IV2:IV256" fieldPosition="0">
        <references count="5">
          <reference field="9" count="1" selected="0">
            <x v="3"/>
          </reference>
          <reference field="10" count="1" selected="0">
            <x v="3"/>
          </reference>
          <reference field="15" count="1">
            <x v="12"/>
          </reference>
          <reference field="17" count="1" selected="0">
            <x v="19"/>
          </reference>
          <reference field="18" count="1" selected="0">
            <x v="1"/>
          </reference>
        </references>
      </pivotArea>
    </format>
    <format dxfId="1128">
      <pivotArea dataOnly="0" labelOnly="1" outline="0" offset="IV2:IV256" fieldPosition="0">
        <references count="5">
          <reference field="9" count="1" selected="0">
            <x v="3"/>
          </reference>
          <reference field="10" count="1" selected="0">
            <x v="3"/>
          </reference>
          <reference field="15" count="1">
            <x v="14"/>
          </reference>
          <reference field="17" count="1" selected="0">
            <x v="22"/>
          </reference>
          <reference field="18" count="1" selected="0">
            <x v="6"/>
          </reference>
        </references>
      </pivotArea>
    </format>
    <format dxfId="1127">
      <pivotArea dataOnly="0" labelOnly="1" outline="0" offset="IV2:IV256" fieldPosition="0">
        <references count="5">
          <reference field="9" count="1" selected="0">
            <x v="3"/>
          </reference>
          <reference field="10" count="1" selected="0">
            <x v="3"/>
          </reference>
          <reference field="15" count="1">
            <x v="25"/>
          </reference>
          <reference field="17" count="1" selected="0">
            <x v="26"/>
          </reference>
          <reference field="18" count="1" selected="0">
            <x v="5"/>
          </reference>
        </references>
      </pivotArea>
    </format>
    <format dxfId="1126">
      <pivotArea dataOnly="0" labelOnly="1" outline="0" offset="IV2:IV256" fieldPosition="0">
        <references count="5">
          <reference field="9" count="1" selected="0">
            <x v="3"/>
          </reference>
          <reference field="10" count="1" selected="0">
            <x v="3"/>
          </reference>
          <reference field="15" count="1">
            <x v="24"/>
          </reference>
          <reference field="17" count="1" selected="0">
            <x v="27"/>
          </reference>
          <reference field="18" count="1" selected="0">
            <x v="6"/>
          </reference>
        </references>
      </pivotArea>
    </format>
    <format dxfId="1125">
      <pivotArea dataOnly="0" labelOnly="1" outline="0" offset="IV2:IV256" fieldPosition="0">
        <references count="5">
          <reference field="9" count="1" selected="0">
            <x v="3"/>
          </reference>
          <reference field="10" count="1" selected="0">
            <x v="7"/>
          </reference>
          <reference field="15" count="1">
            <x v="0"/>
          </reference>
          <reference field="17" count="1" selected="0">
            <x v="0"/>
          </reference>
          <reference field="18" count="1" selected="0">
            <x v="3"/>
          </reference>
        </references>
      </pivotArea>
    </format>
    <format dxfId="1124">
      <pivotArea dataOnly="0" labelOnly="1" outline="0" offset="IV2:IV256" fieldPosition="0">
        <references count="5">
          <reference field="9" count="1" selected="0">
            <x v="3"/>
          </reference>
          <reference field="10" count="1" selected="0">
            <x v="7"/>
          </reference>
          <reference field="15" count="1">
            <x v="16"/>
          </reference>
          <reference field="17" count="1" selected="0">
            <x v="8"/>
          </reference>
          <reference field="18" count="1" selected="0">
            <x v="4"/>
          </reference>
        </references>
      </pivotArea>
    </format>
    <format dxfId="1123">
      <pivotArea dataOnly="0" labelOnly="1" outline="0" offset="IV2:IV256" fieldPosition="0">
        <references count="5">
          <reference field="9" count="1" selected="0">
            <x v="3"/>
          </reference>
          <reference field="10" count="1" selected="0">
            <x v="7"/>
          </reference>
          <reference field="15" count="1">
            <x v="3"/>
          </reference>
          <reference field="17" count="1" selected="0">
            <x v="16"/>
          </reference>
          <reference field="18" count="1" selected="0">
            <x v="2"/>
          </reference>
        </references>
      </pivotArea>
    </format>
    <format dxfId="1122">
      <pivotArea dataOnly="0" labelOnly="1" outline="0" offset="IV2:IV256" fieldPosition="0">
        <references count="5">
          <reference field="9" count="1" selected="0">
            <x v="3"/>
          </reference>
          <reference field="10" count="1" selected="0">
            <x v="7"/>
          </reference>
          <reference field="15" count="1">
            <x v="9"/>
          </reference>
          <reference field="17" count="1" selected="0">
            <x v="17"/>
          </reference>
          <reference field="18" count="1" selected="0">
            <x v="0"/>
          </reference>
        </references>
      </pivotArea>
    </format>
    <format dxfId="1121">
      <pivotArea dataOnly="0" labelOnly="1" outline="0" offset="IV2:IV256" fieldPosition="0">
        <references count="5">
          <reference field="9" count="1" selected="0">
            <x v="3"/>
          </reference>
          <reference field="10" count="1" selected="0">
            <x v="7"/>
          </reference>
          <reference field="15" count="1">
            <x v="12"/>
          </reference>
          <reference field="17" count="1" selected="0">
            <x v="19"/>
          </reference>
          <reference field="18" count="1" selected="0">
            <x v="1"/>
          </reference>
        </references>
      </pivotArea>
    </format>
    <format dxfId="1120">
      <pivotArea dataOnly="0" labelOnly="1" outline="0" offset="IV2:IV256" fieldPosition="0">
        <references count="5">
          <reference field="9" count="1" selected="0">
            <x v="3"/>
          </reference>
          <reference field="10" count="1" selected="0">
            <x v="7"/>
          </reference>
          <reference field="15" count="1">
            <x v="15"/>
          </reference>
          <reference field="17" count="1" selected="0">
            <x v="21"/>
          </reference>
          <reference field="18" count="1" selected="0">
            <x v="6"/>
          </reference>
        </references>
      </pivotArea>
    </format>
    <format dxfId="1119">
      <pivotArea dataOnly="0" labelOnly="1" outline="0" offset="IV2:IV256" fieldPosition="0">
        <references count="5">
          <reference field="9" count="1" selected="0">
            <x v="3"/>
          </reference>
          <reference field="10" count="1" selected="0">
            <x v="7"/>
          </reference>
          <reference field="15" count="1">
            <x v="24"/>
          </reference>
          <reference field="17" count="1" selected="0">
            <x v="27"/>
          </reference>
          <reference field="18" count="1" selected="0">
            <x v="6"/>
          </reference>
        </references>
      </pivotArea>
    </format>
    <format dxfId="1118">
      <pivotArea dataOnly="0" labelOnly="1" outline="0" offset="E256" fieldPosition="0">
        <references count="2">
          <reference field="9" count="1" selected="0">
            <x v="1"/>
          </reference>
          <reference field="10" count="1" defaultSubtotal="1">
            <x v="6"/>
          </reference>
        </references>
      </pivotArea>
    </format>
    <format dxfId="1117">
      <pivotArea dataOnly="0" labelOnly="1" outline="0" offset="IV1" fieldPosition="0">
        <references count="3">
          <reference field="9" count="1" selected="0">
            <x v="0"/>
          </reference>
          <reference field="10" count="1" selected="0">
            <x v="1"/>
          </reference>
          <reference field="17" count="1">
            <x v="4"/>
          </reference>
        </references>
      </pivotArea>
    </format>
    <format dxfId="1116">
      <pivotArea dataOnly="0" labelOnly="1" outline="0" offset="IV1" fieldPosition="0">
        <references count="4">
          <reference field="9" count="1" selected="0">
            <x v="0"/>
          </reference>
          <reference field="10" count="1" selected="0">
            <x v="1"/>
          </reference>
          <reference field="17" count="1" selected="0">
            <x v="4"/>
          </reference>
          <reference field="18" count="1">
            <x v="4"/>
          </reference>
        </references>
      </pivotArea>
    </format>
    <format dxfId="1115">
      <pivotArea dataOnly="0" labelOnly="1" outline="0" offset="IV1" fieldPosition="0">
        <references count="3">
          <reference field="9" count="1" selected="0">
            <x v="0"/>
          </reference>
          <reference field="10" count="1" selected="0">
            <x v="1"/>
          </reference>
          <reference field="17" count="1">
            <x v="10"/>
          </reference>
        </references>
      </pivotArea>
    </format>
    <format dxfId="1114">
      <pivotArea dataOnly="0" labelOnly="1" outline="0" offset="IV1" fieldPosition="0">
        <references count="4">
          <reference field="9" count="1" selected="0">
            <x v="0"/>
          </reference>
          <reference field="10" count="1" selected="0">
            <x v="1"/>
          </reference>
          <reference field="17" count="1" selected="0">
            <x v="10"/>
          </reference>
          <reference field="18" count="1">
            <x v="2"/>
          </reference>
        </references>
      </pivotArea>
    </format>
    <format dxfId="1113">
      <pivotArea dataOnly="0" labelOnly="1" outline="0" offset="IV1" fieldPosition="0">
        <references count="3">
          <reference field="9" count="1" selected="0">
            <x v="0"/>
          </reference>
          <reference field="10" count="1" selected="0">
            <x v="1"/>
          </reference>
          <reference field="17" count="1">
            <x v="23"/>
          </reference>
        </references>
      </pivotArea>
    </format>
    <format dxfId="1112">
      <pivotArea dataOnly="0" labelOnly="1" outline="0" offset="IV1" fieldPosition="0">
        <references count="4">
          <reference field="9" count="1" selected="0">
            <x v="0"/>
          </reference>
          <reference field="10" count="1" selected="0">
            <x v="1"/>
          </reference>
          <reference field="17" count="1" selected="0">
            <x v="23"/>
          </reference>
          <reference field="18" count="1">
            <x v="6"/>
          </reference>
        </references>
      </pivotArea>
    </format>
    <format dxfId="1111">
      <pivotArea dataOnly="0" labelOnly="1" outline="0" offset="IV1" fieldPosition="0">
        <references count="3">
          <reference field="9" count="1" selected="0">
            <x v="0"/>
          </reference>
          <reference field="10" count="1" selected="0">
            <x v="1"/>
          </reference>
          <reference field="17" count="1">
            <x v="27"/>
          </reference>
        </references>
      </pivotArea>
    </format>
    <format dxfId="1110">
      <pivotArea dataOnly="0" labelOnly="1" outline="0" offset="IV4" fieldPosition="0">
        <references count="4">
          <reference field="9" count="1" selected="0">
            <x v="0"/>
          </reference>
          <reference field="10" count="1" selected="0">
            <x v="1"/>
          </reference>
          <reference field="17" count="1" selected="0">
            <x v="23"/>
          </reference>
          <reference field="18" count="1">
            <x v="6"/>
          </reference>
        </references>
      </pivotArea>
    </format>
    <format dxfId="1109">
      <pivotArea dataOnly="0" labelOnly="1" outline="0" offset="IV1" fieldPosition="0">
        <references count="3">
          <reference field="9" count="1" selected="0">
            <x v="0"/>
          </reference>
          <reference field="10" count="1" selected="0">
            <x v="2"/>
          </reference>
          <reference field="17" count="1">
            <x v="3"/>
          </reference>
        </references>
      </pivotArea>
    </format>
    <format dxfId="1108">
      <pivotArea dataOnly="0" labelOnly="1" outline="0" offset="IV1" fieldPosition="0">
        <references count="4">
          <reference field="9" count="1" selected="0">
            <x v="0"/>
          </reference>
          <reference field="10" count="1" selected="0">
            <x v="2"/>
          </reference>
          <reference field="17" count="1" selected="0">
            <x v="3"/>
          </reference>
          <reference field="18" count="1">
            <x v="4"/>
          </reference>
        </references>
      </pivotArea>
    </format>
    <format dxfId="1107">
      <pivotArea dataOnly="0" labelOnly="1" outline="0" offset="IV1" fieldPosition="0">
        <references count="3">
          <reference field="9" count="1" selected="0">
            <x v="0"/>
          </reference>
          <reference field="10" count="1" selected="0">
            <x v="2"/>
          </reference>
          <reference field="17" count="1">
            <x v="4"/>
          </reference>
        </references>
      </pivotArea>
    </format>
    <format dxfId="1106">
      <pivotArea dataOnly="0" labelOnly="1" outline="0" offset="IV4" fieldPosition="0">
        <references count="4">
          <reference field="9" count="1" selected="0">
            <x v="0"/>
          </reference>
          <reference field="10" count="1" selected="0">
            <x v="2"/>
          </reference>
          <reference field="17" count="1" selected="0">
            <x v="3"/>
          </reference>
          <reference field="18" count="1">
            <x v="4"/>
          </reference>
        </references>
      </pivotArea>
    </format>
    <format dxfId="1105">
      <pivotArea dataOnly="0" labelOnly="1" outline="0" offset="IV1" fieldPosition="0">
        <references count="3">
          <reference field="9" count="1" selected="0">
            <x v="0"/>
          </reference>
          <reference field="10" count="1" selected="0">
            <x v="2"/>
          </reference>
          <reference field="17" count="1">
            <x v="9"/>
          </reference>
        </references>
      </pivotArea>
    </format>
    <format dxfId="1104">
      <pivotArea dataOnly="0" labelOnly="1" outline="0" offset="IV1" fieldPosition="0">
        <references count="4">
          <reference field="9" count="1" selected="0">
            <x v="0"/>
          </reference>
          <reference field="10" count="1" selected="0">
            <x v="2"/>
          </reference>
          <reference field="17" count="1" selected="0">
            <x v="9"/>
          </reference>
          <reference field="18" count="1">
            <x v="2"/>
          </reference>
        </references>
      </pivotArea>
    </format>
    <format dxfId="1103">
      <pivotArea dataOnly="0" labelOnly="1" outline="0" offset="IV1" fieldPosition="0">
        <references count="3">
          <reference field="9" count="1" selected="0">
            <x v="0"/>
          </reference>
          <reference field="10" count="1" selected="0">
            <x v="2"/>
          </reference>
          <reference field="17" count="1">
            <x v="10"/>
          </reference>
        </references>
      </pivotArea>
    </format>
    <format dxfId="1102">
      <pivotArea dataOnly="0" labelOnly="1" outline="0" offset="IV3" fieldPosition="0">
        <references count="4">
          <reference field="9" count="1" selected="0">
            <x v="0"/>
          </reference>
          <reference field="10" count="1" selected="0">
            <x v="2"/>
          </reference>
          <reference field="17" count="1" selected="0">
            <x v="9"/>
          </reference>
          <reference field="18" count="1">
            <x v="2"/>
          </reference>
        </references>
      </pivotArea>
    </format>
    <format dxfId="1101">
      <pivotArea dataOnly="0" labelOnly="1" outline="0" offset="IV1" fieldPosition="0">
        <references count="3">
          <reference field="9" count="1" selected="0">
            <x v="0"/>
          </reference>
          <reference field="10" count="1" selected="0">
            <x v="2"/>
          </reference>
          <reference field="17" count="1">
            <x v="19"/>
          </reference>
        </references>
      </pivotArea>
    </format>
    <format dxfId="1100">
      <pivotArea dataOnly="0" labelOnly="1" outline="0" offset="IV1" fieldPosition="0">
        <references count="4">
          <reference field="9" count="1" selected="0">
            <x v="0"/>
          </reference>
          <reference field="10" count="1" selected="0">
            <x v="2"/>
          </reference>
          <reference field="17" count="1" selected="0">
            <x v="19"/>
          </reference>
          <reference field="18" count="1">
            <x v="1"/>
          </reference>
        </references>
      </pivotArea>
    </format>
    <format dxfId="1099">
      <pivotArea dataOnly="0" labelOnly="1" outline="0" fieldPosition="0">
        <references count="3">
          <reference field="9" count="1" selected="0">
            <x v="0"/>
          </reference>
          <reference field="10" count="1" selected="0">
            <x v="2"/>
          </reference>
          <reference field="17" count="2">
            <x v="20"/>
            <x v="21"/>
          </reference>
        </references>
      </pivotArea>
    </format>
    <format dxfId="1098">
      <pivotArea dataOnly="0" labelOnly="1" outline="0" offset="IV256" fieldPosition="0">
        <references count="4">
          <reference field="9" count="1" selected="0">
            <x v="0"/>
          </reference>
          <reference field="10" count="1" selected="0">
            <x v="2"/>
          </reference>
          <reference field="17" count="1" selected="0">
            <x v="19"/>
          </reference>
          <reference field="18" count="1">
            <x v="1"/>
          </reference>
        </references>
      </pivotArea>
    </format>
    <format dxfId="1097">
      <pivotArea dataOnly="0" labelOnly="1" outline="0" fieldPosition="0">
        <references count="4">
          <reference field="9" count="1" selected="0">
            <x v="0"/>
          </reference>
          <reference field="10" count="1" selected="0">
            <x v="2"/>
          </reference>
          <reference field="17" count="1" selected="0">
            <x v="21"/>
          </reference>
          <reference field="18" count="1">
            <x v="6"/>
          </reference>
        </references>
      </pivotArea>
    </format>
    <format dxfId="1096">
      <pivotArea dataOnly="0" labelOnly="1" outline="0" offset="IV1" fieldPosition="0">
        <references count="3">
          <reference field="9" count="1" selected="0">
            <x v="1"/>
          </reference>
          <reference field="10" count="1" selected="0">
            <x v="4"/>
          </reference>
          <reference field="17" count="1">
            <x v="1"/>
          </reference>
        </references>
      </pivotArea>
    </format>
    <format dxfId="1095">
      <pivotArea dataOnly="0" labelOnly="1" outline="0" offset="IV1" fieldPosition="0">
        <references count="4">
          <reference field="9" count="1" selected="0">
            <x v="1"/>
          </reference>
          <reference field="10" count="1" selected="0">
            <x v="4"/>
          </reference>
          <reference field="17" count="1" selected="0">
            <x v="1"/>
          </reference>
          <reference field="18" count="1">
            <x v="4"/>
          </reference>
        </references>
      </pivotArea>
    </format>
    <format dxfId="1094">
      <pivotArea dataOnly="0" labelOnly="1" outline="0" offset="IV1" fieldPosition="0">
        <references count="3">
          <reference field="9" count="1" selected="0">
            <x v="1"/>
          </reference>
          <reference field="10" count="1" selected="0">
            <x v="4"/>
          </reference>
          <reference field="17" count="1">
            <x v="2"/>
          </reference>
        </references>
      </pivotArea>
    </format>
    <format dxfId="1093">
      <pivotArea dataOnly="0" labelOnly="1" outline="0" offset="IV4" fieldPosition="0">
        <references count="4">
          <reference field="9" count="1" selected="0">
            <x v="1"/>
          </reference>
          <reference field="10" count="1" selected="0">
            <x v="4"/>
          </reference>
          <reference field="17" count="1" selected="0">
            <x v="1"/>
          </reference>
          <reference field="18" count="1">
            <x v="4"/>
          </reference>
        </references>
      </pivotArea>
    </format>
    <format dxfId="1092">
      <pivotArea dataOnly="0" labelOnly="1" outline="0" offset="IV1" fieldPosition="0">
        <references count="3">
          <reference field="9" count="1" selected="0">
            <x v="1"/>
          </reference>
          <reference field="10" count="1" selected="0">
            <x v="4"/>
          </reference>
          <reference field="17" count="1">
            <x v="11"/>
          </reference>
        </references>
      </pivotArea>
    </format>
    <format dxfId="1091">
      <pivotArea dataOnly="0" labelOnly="1" outline="0" offset="IV1" fieldPosition="0">
        <references count="4">
          <reference field="9" count="1" selected="0">
            <x v="1"/>
          </reference>
          <reference field="10" count="1" selected="0">
            <x v="4"/>
          </reference>
          <reference field="17" count="1" selected="0">
            <x v="11"/>
          </reference>
          <reference field="18" count="1">
            <x v="2"/>
          </reference>
        </references>
      </pivotArea>
    </format>
    <format dxfId="1090">
      <pivotArea dataOnly="0" labelOnly="1" outline="0" offset="IV1" fieldPosition="0">
        <references count="3">
          <reference field="9" count="1" selected="0">
            <x v="1"/>
          </reference>
          <reference field="10" count="1" selected="0">
            <x v="4"/>
          </reference>
          <reference field="17" count="1">
            <x v="12"/>
          </reference>
        </references>
      </pivotArea>
    </format>
    <format dxfId="1089">
      <pivotArea dataOnly="0" labelOnly="1" outline="0" offset="IV4" fieldPosition="0">
        <references count="4">
          <reference field="9" count="1" selected="0">
            <x v="1"/>
          </reference>
          <reference field="10" count="1" selected="0">
            <x v="4"/>
          </reference>
          <reference field="17" count="1" selected="0">
            <x v="11"/>
          </reference>
          <reference field="18" count="1">
            <x v="2"/>
          </reference>
        </references>
      </pivotArea>
    </format>
    <format dxfId="1088">
      <pivotArea dataOnly="0" labelOnly="1" outline="0" offset="IV1" fieldPosition="0">
        <references count="3">
          <reference field="9" count="1" selected="0">
            <x v="1"/>
          </reference>
          <reference field="10" count="1" selected="0">
            <x v="4"/>
          </reference>
          <reference field="17" count="1">
            <x v="21"/>
          </reference>
        </references>
      </pivotArea>
    </format>
    <format dxfId="1087">
      <pivotArea dataOnly="0" labelOnly="1" outline="0" offset="IV1" fieldPosition="0">
        <references count="4">
          <reference field="9" count="1" selected="0">
            <x v="1"/>
          </reference>
          <reference field="10" count="1" selected="0">
            <x v="4"/>
          </reference>
          <reference field="17" count="1" selected="0">
            <x v="21"/>
          </reference>
          <reference field="18" count="1">
            <x v="6"/>
          </reference>
        </references>
      </pivotArea>
    </format>
    <format dxfId="1086">
      <pivotArea dataOnly="0" labelOnly="1" outline="0" offset="IV1" fieldPosition="0">
        <references count="3">
          <reference field="9" count="1" selected="0">
            <x v="1"/>
          </reference>
          <reference field="10" count="1" selected="0">
            <x v="4"/>
          </reference>
          <reference field="17" count="1">
            <x v="23"/>
          </reference>
        </references>
      </pivotArea>
    </format>
    <format dxfId="1085">
      <pivotArea dataOnly="0" labelOnly="1" outline="0" offset="IV12" fieldPosition="0">
        <references count="4">
          <reference field="9" count="1" selected="0">
            <x v="1"/>
          </reference>
          <reference field="10" count="1" selected="0">
            <x v="4"/>
          </reference>
          <reference field="17" count="1" selected="0">
            <x v="21"/>
          </reference>
          <reference field="18" count="1">
            <x v="6"/>
          </reference>
        </references>
      </pivotArea>
    </format>
    <format dxfId="1084">
      <pivotArea dataOnly="0" labelOnly="1" outline="0" offset="IV1" fieldPosition="0">
        <references count="3">
          <reference field="9" count="1" selected="0">
            <x v="1"/>
          </reference>
          <reference field="10" count="1" selected="0">
            <x v="4"/>
          </reference>
          <reference field="17" count="1">
            <x v="27"/>
          </reference>
        </references>
      </pivotArea>
    </format>
    <format dxfId="1083">
      <pivotArea dataOnly="0" labelOnly="1" outline="0" offset="IV19" fieldPosition="0">
        <references count="4">
          <reference field="9" count="1" selected="0">
            <x v="1"/>
          </reference>
          <reference field="10" count="1" selected="0">
            <x v="4"/>
          </reference>
          <reference field="17" count="1" selected="0">
            <x v="21"/>
          </reference>
          <reference field="18" count="1">
            <x v="6"/>
          </reference>
        </references>
      </pivotArea>
    </format>
    <format dxfId="1082">
      <pivotArea dataOnly="0" labelOnly="1" outline="0" offset="IV1" fieldPosition="0">
        <references count="3">
          <reference field="9" count="1" selected="0">
            <x v="1"/>
          </reference>
          <reference field="10" count="1" selected="0">
            <x v="6"/>
          </reference>
          <reference field="17" count="1">
            <x v="1"/>
          </reference>
        </references>
      </pivotArea>
    </format>
    <format dxfId="1081">
      <pivotArea dataOnly="0" labelOnly="1" outline="0" offset="IV1" fieldPosition="0">
        <references count="4">
          <reference field="9" count="1" selected="0">
            <x v="1"/>
          </reference>
          <reference field="10" count="1" selected="0">
            <x v="6"/>
          </reference>
          <reference field="17" count="1" selected="0">
            <x v="1"/>
          </reference>
          <reference field="18" count="1">
            <x v="4"/>
          </reference>
        </references>
      </pivotArea>
    </format>
    <format dxfId="1080">
      <pivotArea dataOnly="0" labelOnly="1" outline="0" offset="IV1" fieldPosition="0">
        <references count="3">
          <reference field="9" count="1" selected="0">
            <x v="1"/>
          </reference>
          <reference field="10" count="1" selected="0">
            <x v="6"/>
          </reference>
          <reference field="17" count="1">
            <x v="2"/>
          </reference>
        </references>
      </pivotArea>
    </format>
    <format dxfId="1079">
      <pivotArea dataOnly="0" labelOnly="1" outline="0" offset="IV8" fieldPosition="0">
        <references count="4">
          <reference field="9" count="1" selected="0">
            <x v="1"/>
          </reference>
          <reference field="10" count="1" selected="0">
            <x v="6"/>
          </reference>
          <reference field="17" count="1" selected="0">
            <x v="1"/>
          </reference>
          <reference field="18" count="1">
            <x v="4"/>
          </reference>
        </references>
      </pivotArea>
    </format>
    <format dxfId="1078">
      <pivotArea dataOnly="0" labelOnly="1" outline="0" offset="IV1" fieldPosition="0">
        <references count="3">
          <reference field="9" count="1" selected="0">
            <x v="1"/>
          </reference>
          <reference field="10" count="1" selected="0">
            <x v="6"/>
          </reference>
          <reference field="17" count="1">
            <x v="11"/>
          </reference>
        </references>
      </pivotArea>
    </format>
    <format dxfId="1077">
      <pivotArea dataOnly="0" labelOnly="1" outline="0" offset="IV1" fieldPosition="0">
        <references count="4">
          <reference field="9" count="1" selected="0">
            <x v="1"/>
          </reference>
          <reference field="10" count="1" selected="0">
            <x v="6"/>
          </reference>
          <reference field="17" count="1" selected="0">
            <x v="11"/>
          </reference>
          <reference field="18" count="1">
            <x v="2"/>
          </reference>
        </references>
      </pivotArea>
    </format>
    <format dxfId="1076">
      <pivotArea dataOnly="0" labelOnly="1" outline="0" fieldPosition="0">
        <references count="3">
          <reference field="9" count="1" selected="0">
            <x v="1"/>
          </reference>
          <reference field="10" count="1" selected="0">
            <x v="6"/>
          </reference>
          <reference field="17" count="2">
            <x v="12"/>
            <x v="21"/>
          </reference>
        </references>
      </pivotArea>
    </format>
    <format dxfId="1075">
      <pivotArea dataOnly="0" labelOnly="1" outline="0" offset="IV1" fieldPosition="0">
        <references count="3">
          <reference field="9" count="1" selected="0">
            <x v="1"/>
          </reference>
          <reference field="10" count="1" selected="0">
            <x v="6"/>
          </reference>
          <reference field="17" count="1">
            <x v="23"/>
          </reference>
        </references>
      </pivotArea>
    </format>
    <format dxfId="1074">
      <pivotArea dataOnly="0" labelOnly="1" outline="0" offset="IV256" fieldPosition="0">
        <references count="4">
          <reference field="9" count="1" selected="0">
            <x v="1"/>
          </reference>
          <reference field="10" count="1" selected="0">
            <x v="6"/>
          </reference>
          <reference field="17" count="1" selected="0">
            <x v="11"/>
          </reference>
          <reference field="18" count="1">
            <x v="2"/>
          </reference>
        </references>
      </pivotArea>
    </format>
    <format dxfId="1073">
      <pivotArea dataOnly="0" labelOnly="1" outline="0" offset="IV1:IV2" fieldPosition="0">
        <references count="4">
          <reference field="9" count="1" selected="0">
            <x v="1"/>
          </reference>
          <reference field="10" count="1" selected="0">
            <x v="6"/>
          </reference>
          <reference field="17" count="1" selected="0">
            <x v="21"/>
          </reference>
          <reference field="18" count="1">
            <x v="6"/>
          </reference>
        </references>
      </pivotArea>
    </format>
    <format dxfId="1072">
      <pivotArea dataOnly="0" labelOnly="1" outline="0" offset="IV1" fieldPosition="0">
        <references count="3">
          <reference field="9" count="1" selected="0">
            <x v="1"/>
          </reference>
          <reference field="10" count="1" selected="0">
            <x v="6"/>
          </reference>
          <reference field="17" count="1">
            <x v="27"/>
          </reference>
        </references>
      </pivotArea>
    </format>
    <format dxfId="1071">
      <pivotArea dataOnly="0" labelOnly="1" outline="0" offset="IV7" fieldPosition="0">
        <references count="4">
          <reference field="9" count="1" selected="0">
            <x v="1"/>
          </reference>
          <reference field="10" count="1" selected="0">
            <x v="6"/>
          </reference>
          <reference field="17" count="1" selected="0">
            <x v="21"/>
          </reference>
          <reference field="18" count="1">
            <x v="6"/>
          </reference>
        </references>
      </pivotArea>
    </format>
    <format dxfId="1070">
      <pivotArea dataOnly="0" labelOnly="1" outline="0" offset="IV1" fieldPosition="0">
        <references count="3">
          <reference field="9" count="1" selected="0">
            <x v="2"/>
          </reference>
          <reference field="10" count="1" selected="0">
            <x v="0"/>
          </reference>
          <reference field="17" count="1">
            <x v="5"/>
          </reference>
        </references>
      </pivotArea>
    </format>
    <format dxfId="1069">
      <pivotArea dataOnly="0" labelOnly="1" outline="0" offset="IV1" fieldPosition="0">
        <references count="4">
          <reference field="9" count="1" selected="0">
            <x v="2"/>
          </reference>
          <reference field="10" count="1" selected="0">
            <x v="0"/>
          </reference>
          <reference field="17" count="1" selected="0">
            <x v="5"/>
          </reference>
          <reference field="18" count="1">
            <x v="4"/>
          </reference>
        </references>
      </pivotArea>
    </format>
    <format dxfId="1068">
      <pivotArea dataOnly="0" labelOnly="1" outline="0" offset="IV1" fieldPosition="0">
        <references count="3">
          <reference field="9" count="1" selected="0">
            <x v="2"/>
          </reference>
          <reference field="10" count="1" selected="0">
            <x v="0"/>
          </reference>
          <reference field="17" count="1">
            <x v="13"/>
          </reference>
        </references>
      </pivotArea>
    </format>
    <format dxfId="1067">
      <pivotArea dataOnly="0" labelOnly="1" outline="0" offset="IV1" fieldPosition="0">
        <references count="4">
          <reference field="9" count="1" selected="0">
            <x v="2"/>
          </reference>
          <reference field="10" count="1" selected="0">
            <x v="0"/>
          </reference>
          <reference field="17" count="1" selected="0">
            <x v="13"/>
          </reference>
          <reference field="18" count="1">
            <x v="2"/>
          </reference>
        </references>
      </pivotArea>
    </format>
    <format dxfId="1066">
      <pivotArea dataOnly="0" labelOnly="1" outline="0" fieldPosition="0">
        <references count="3">
          <reference field="9" count="1" selected="0">
            <x v="2"/>
          </reference>
          <reference field="10" count="1" selected="0">
            <x v="0"/>
          </reference>
          <reference field="17" count="1">
            <x v="22"/>
          </reference>
        </references>
      </pivotArea>
    </format>
    <format dxfId="1065">
      <pivotArea dataOnly="0" labelOnly="1" outline="0" offset="IV1" fieldPosition="0">
        <references count="3">
          <reference field="9" count="1" selected="0">
            <x v="2"/>
          </reference>
          <reference field="10" count="1" selected="0">
            <x v="0"/>
          </reference>
          <reference field="17" count="1">
            <x v="26"/>
          </reference>
        </references>
      </pivotArea>
    </format>
    <format dxfId="1064">
      <pivotArea dataOnly="0" labelOnly="1" outline="0" fieldPosition="0">
        <references count="4">
          <reference field="9" count="1" selected="0">
            <x v="2"/>
          </reference>
          <reference field="10" count="1" selected="0">
            <x v="0"/>
          </reference>
          <reference field="17" count="1" selected="0">
            <x v="22"/>
          </reference>
          <reference field="18" count="1">
            <x v="6"/>
          </reference>
        </references>
      </pivotArea>
    </format>
    <format dxfId="1063">
      <pivotArea dataOnly="0" labelOnly="1" outline="0" offset="IV1" fieldPosition="0">
        <references count="4">
          <reference field="9" count="1" selected="0">
            <x v="2"/>
          </reference>
          <reference field="10" count="1" selected="0">
            <x v="0"/>
          </reference>
          <reference field="17" count="1" selected="0">
            <x v="26"/>
          </reference>
          <reference field="18" count="1">
            <x v="5"/>
          </reference>
        </references>
      </pivotArea>
    </format>
    <format dxfId="1062">
      <pivotArea dataOnly="0" labelOnly="1" outline="0" offset="IV1" fieldPosition="0">
        <references count="3">
          <reference field="9" count="1" selected="0">
            <x v="2"/>
          </reference>
          <reference field="10" count="1" selected="0">
            <x v="0"/>
          </reference>
          <reference field="17" count="1">
            <x v="27"/>
          </reference>
        </references>
      </pivotArea>
    </format>
    <format dxfId="1061">
      <pivotArea dataOnly="0" labelOnly="1" outline="0" offset="IV1" fieldPosition="0">
        <references count="4">
          <reference field="9" count="1" selected="0">
            <x v="2"/>
          </reference>
          <reference field="10" count="1" selected="0">
            <x v="0"/>
          </reference>
          <reference field="17" count="1" selected="0">
            <x v="27"/>
          </reference>
          <reference field="18" count="1">
            <x v="6"/>
          </reference>
        </references>
      </pivotArea>
    </format>
    <format dxfId="1060">
      <pivotArea dataOnly="0" labelOnly="1" outline="0" offset="IV1" fieldPosition="0">
        <references count="3">
          <reference field="9" count="1" selected="0">
            <x v="2"/>
          </reference>
          <reference field="10" count="1" selected="0">
            <x v="5"/>
          </reference>
          <reference field="17" count="1">
            <x v="5"/>
          </reference>
        </references>
      </pivotArea>
    </format>
    <format dxfId="1059">
      <pivotArea dataOnly="0" labelOnly="1" outline="0" offset="IV1" fieldPosition="0">
        <references count="4">
          <reference field="9" count="1" selected="0">
            <x v="2"/>
          </reference>
          <reference field="10" count="1" selected="0">
            <x v="5"/>
          </reference>
          <reference field="17" count="1" selected="0">
            <x v="5"/>
          </reference>
          <reference field="18" count="1">
            <x v="4"/>
          </reference>
        </references>
      </pivotArea>
    </format>
    <format dxfId="1058">
      <pivotArea dataOnly="0" labelOnly="1" outline="0" offset="IV1" fieldPosition="0">
        <references count="3">
          <reference field="9" count="1" selected="0">
            <x v="2"/>
          </reference>
          <reference field="10" count="1" selected="0">
            <x v="5"/>
          </reference>
          <reference field="17" count="1">
            <x v="6"/>
          </reference>
        </references>
      </pivotArea>
    </format>
    <format dxfId="1057">
      <pivotArea dataOnly="0" labelOnly="1" outline="0" offset="IV20" fieldPosition="0">
        <references count="4">
          <reference field="9" count="1" selected="0">
            <x v="2"/>
          </reference>
          <reference field="10" count="1" selected="0">
            <x v="5"/>
          </reference>
          <reference field="17" count="1" selected="0">
            <x v="5"/>
          </reference>
          <reference field="18" count="1">
            <x v="4"/>
          </reference>
        </references>
      </pivotArea>
    </format>
    <format dxfId="1056">
      <pivotArea dataOnly="0" labelOnly="1" outline="0" offset="IV1" fieldPosition="0">
        <references count="3">
          <reference field="9" count="1" selected="0">
            <x v="2"/>
          </reference>
          <reference field="10" count="1" selected="0">
            <x v="5"/>
          </reference>
          <reference field="17" count="1">
            <x v="13"/>
          </reference>
        </references>
      </pivotArea>
    </format>
    <format dxfId="1055">
      <pivotArea dataOnly="0" labelOnly="1" outline="0" offset="IV1" fieldPosition="0">
        <references count="4">
          <reference field="9" count="1" selected="0">
            <x v="2"/>
          </reference>
          <reference field="10" count="1" selected="0">
            <x v="5"/>
          </reference>
          <reference field="17" count="1" selected="0">
            <x v="13"/>
          </reference>
          <reference field="18" count="1">
            <x v="2"/>
          </reference>
        </references>
      </pivotArea>
    </format>
    <format dxfId="1054">
      <pivotArea dataOnly="0" labelOnly="1" outline="0" offset="IV1" fieldPosition="0">
        <references count="3">
          <reference field="9" count="1" selected="0">
            <x v="2"/>
          </reference>
          <reference field="10" count="1" selected="0">
            <x v="5"/>
          </reference>
          <reference field="17" count="1">
            <x v="14"/>
          </reference>
        </references>
      </pivotArea>
    </format>
    <format dxfId="1053">
      <pivotArea dataOnly="0" labelOnly="1" outline="0" offset="IV3" fieldPosition="0">
        <references count="4">
          <reference field="9" count="1" selected="0">
            <x v="2"/>
          </reference>
          <reference field="10" count="1" selected="0">
            <x v="5"/>
          </reference>
          <reference field="17" count="1" selected="0">
            <x v="13"/>
          </reference>
          <reference field="18" count="1">
            <x v="2"/>
          </reference>
        </references>
      </pivotArea>
    </format>
    <format dxfId="1052">
      <pivotArea dataOnly="0" labelOnly="1" outline="0" offset="IV1" fieldPosition="0">
        <references count="3">
          <reference field="9" count="1" selected="0">
            <x v="2"/>
          </reference>
          <reference field="10" count="1" selected="0">
            <x v="5"/>
          </reference>
          <reference field="17" count="1">
            <x v="26"/>
          </reference>
        </references>
      </pivotArea>
    </format>
    <format dxfId="1051">
      <pivotArea dataOnly="0" labelOnly="1" outline="0" offset="IV1" fieldPosition="0">
        <references count="4">
          <reference field="9" count="1" selected="0">
            <x v="2"/>
          </reference>
          <reference field="10" count="1" selected="0">
            <x v="5"/>
          </reference>
          <reference field="17" count="1" selected="0">
            <x v="26"/>
          </reference>
          <reference field="18" count="1">
            <x v="5"/>
          </reference>
        </references>
      </pivotArea>
    </format>
    <format dxfId="1050">
      <pivotArea dataOnly="0" labelOnly="1" outline="0" offset="IV1" fieldPosition="0">
        <references count="3">
          <reference field="9" count="1" selected="0">
            <x v="2"/>
          </reference>
          <reference field="10" count="1" selected="0">
            <x v="5"/>
          </reference>
          <reference field="17" count="1">
            <x v="27"/>
          </reference>
        </references>
      </pivotArea>
    </format>
    <format dxfId="1049">
      <pivotArea dataOnly="0" labelOnly="1" outline="0" offset="IV1" fieldPosition="0">
        <references count="4">
          <reference field="9" count="1" selected="0">
            <x v="2"/>
          </reference>
          <reference field="10" count="1" selected="0">
            <x v="5"/>
          </reference>
          <reference field="17" count="1" selected="0">
            <x v="27"/>
          </reference>
          <reference field="18" count="1">
            <x v="6"/>
          </reference>
        </references>
      </pivotArea>
    </format>
    <format dxfId="1048">
      <pivotArea dataOnly="0" labelOnly="1" outline="0" offset="IV1" fieldPosition="0">
        <references count="3">
          <reference field="9" count="1" selected="0">
            <x v="3"/>
          </reference>
          <reference field="10" count="1" selected="0">
            <x v="3"/>
          </reference>
          <reference field="17" count="1">
            <x v="7"/>
          </reference>
        </references>
      </pivotArea>
    </format>
    <format dxfId="1047">
      <pivotArea dataOnly="0" labelOnly="1" outline="0" offset="IV1" fieldPosition="0">
        <references count="4">
          <reference field="9" count="1" selected="0">
            <x v="3"/>
          </reference>
          <reference field="10" count="1" selected="0">
            <x v="3"/>
          </reference>
          <reference field="17" count="1" selected="0">
            <x v="7"/>
          </reference>
          <reference field="18" count="1">
            <x v="4"/>
          </reference>
        </references>
      </pivotArea>
    </format>
    <format dxfId="1046">
      <pivotArea dataOnly="0" labelOnly="1" outline="0" offset="IV1" fieldPosition="0">
        <references count="3">
          <reference field="9" count="1" selected="0">
            <x v="3"/>
          </reference>
          <reference field="10" count="1" selected="0">
            <x v="3"/>
          </reference>
          <reference field="17" count="1">
            <x v="15"/>
          </reference>
        </references>
      </pivotArea>
    </format>
    <format dxfId="1045">
      <pivotArea dataOnly="0" labelOnly="1" outline="0" offset="IV1" fieldPosition="0">
        <references count="4">
          <reference field="9" count="1" selected="0">
            <x v="3"/>
          </reference>
          <reference field="10" count="1" selected="0">
            <x v="3"/>
          </reference>
          <reference field="17" count="1" selected="0">
            <x v="15"/>
          </reference>
          <reference field="18" count="1">
            <x v="2"/>
          </reference>
        </references>
      </pivotArea>
    </format>
    <format dxfId="1044">
      <pivotArea dataOnly="0" labelOnly="1" outline="0" offset="IV1" fieldPosition="0">
        <references count="3">
          <reference field="9" count="1" selected="0">
            <x v="3"/>
          </reference>
          <reference field="10" count="1" selected="0">
            <x v="3"/>
          </reference>
          <reference field="17" count="1">
            <x v="18"/>
          </reference>
        </references>
      </pivotArea>
    </format>
    <format dxfId="1043">
      <pivotArea dataOnly="0" labelOnly="1" outline="0" offset="IV1" fieldPosition="0">
        <references count="4">
          <reference field="9" count="1" selected="0">
            <x v="3"/>
          </reference>
          <reference field="10" count="1" selected="0">
            <x v="3"/>
          </reference>
          <reference field="17" count="1" selected="0">
            <x v="18"/>
          </reference>
          <reference field="18" count="1">
            <x v="0"/>
          </reference>
        </references>
      </pivotArea>
    </format>
    <format dxfId="1042">
      <pivotArea dataOnly="0" labelOnly="1" outline="0" offset="IV1" fieldPosition="0">
        <references count="3">
          <reference field="9" count="1" selected="0">
            <x v="3"/>
          </reference>
          <reference field="10" count="1" selected="0">
            <x v="3"/>
          </reference>
          <reference field="17" count="1">
            <x v="19"/>
          </reference>
        </references>
      </pivotArea>
    </format>
    <format dxfId="1041">
      <pivotArea dataOnly="0" labelOnly="1" outline="0" offset="IV1" fieldPosition="0">
        <references count="4">
          <reference field="9" count="1" selected="0">
            <x v="3"/>
          </reference>
          <reference field="10" count="1" selected="0">
            <x v="3"/>
          </reference>
          <reference field="17" count="1" selected="0">
            <x v="19"/>
          </reference>
          <reference field="18" count="1">
            <x v="1"/>
          </reference>
        </references>
      </pivotArea>
    </format>
    <format dxfId="1040">
      <pivotArea dataOnly="0" labelOnly="1" outline="0" offset="IV1" fieldPosition="0">
        <references count="3">
          <reference field="9" count="1" selected="0">
            <x v="3"/>
          </reference>
          <reference field="10" count="1" selected="0">
            <x v="3"/>
          </reference>
          <reference field="17" count="1">
            <x v="22"/>
          </reference>
        </references>
      </pivotArea>
    </format>
    <format dxfId="1039">
      <pivotArea dataOnly="0" labelOnly="1" outline="0" offset="IV1" fieldPosition="0">
        <references count="4">
          <reference field="9" count="1" selected="0">
            <x v="3"/>
          </reference>
          <reference field="10" count="1" selected="0">
            <x v="3"/>
          </reference>
          <reference field="17" count="1" selected="0">
            <x v="22"/>
          </reference>
          <reference field="18" count="1">
            <x v="6"/>
          </reference>
        </references>
      </pivotArea>
    </format>
    <format dxfId="1038">
      <pivotArea dataOnly="0" labelOnly="1" outline="0" offset="IV1" fieldPosition="0">
        <references count="3">
          <reference field="9" count="1" selected="0">
            <x v="3"/>
          </reference>
          <reference field="10" count="1" selected="0">
            <x v="3"/>
          </reference>
          <reference field="17" count="1">
            <x v="26"/>
          </reference>
        </references>
      </pivotArea>
    </format>
    <format dxfId="1037">
      <pivotArea dataOnly="0" labelOnly="1" outline="0" offset="IV1" fieldPosition="0">
        <references count="4">
          <reference field="9" count="1" selected="0">
            <x v="3"/>
          </reference>
          <reference field="10" count="1" selected="0">
            <x v="3"/>
          </reference>
          <reference field="17" count="1" selected="0">
            <x v="26"/>
          </reference>
          <reference field="18" count="1">
            <x v="5"/>
          </reference>
        </references>
      </pivotArea>
    </format>
    <format dxfId="1036">
      <pivotArea dataOnly="0" labelOnly="1" outline="0" offset="IV1" fieldPosition="0">
        <references count="3">
          <reference field="9" count="1" selected="0">
            <x v="3"/>
          </reference>
          <reference field="10" count="1" selected="0">
            <x v="3"/>
          </reference>
          <reference field="17" count="1">
            <x v="27"/>
          </reference>
        </references>
      </pivotArea>
    </format>
    <format dxfId="1035">
      <pivotArea dataOnly="0" labelOnly="1" outline="0" offset="IV1" fieldPosition="0">
        <references count="4">
          <reference field="9" count="1" selected="0">
            <x v="3"/>
          </reference>
          <reference field="10" count="1" selected="0">
            <x v="3"/>
          </reference>
          <reference field="17" count="1" selected="0">
            <x v="27"/>
          </reference>
          <reference field="18" count="1">
            <x v="6"/>
          </reference>
        </references>
      </pivotArea>
    </format>
    <format dxfId="1034">
      <pivotArea dataOnly="0" labelOnly="1" outline="0" offset="IV1" fieldPosition="0">
        <references count="3">
          <reference field="9" count="1" selected="0">
            <x v="3"/>
          </reference>
          <reference field="10" count="1" selected="0">
            <x v="7"/>
          </reference>
          <reference field="17" count="1">
            <x v="0"/>
          </reference>
        </references>
      </pivotArea>
    </format>
    <format dxfId="1033">
      <pivotArea dataOnly="0" labelOnly="1" outline="0" offset="IV1" fieldPosition="0">
        <references count="4">
          <reference field="9" count="1" selected="0">
            <x v="3"/>
          </reference>
          <reference field="10" count="1" selected="0">
            <x v="7"/>
          </reference>
          <reference field="17" count="1" selected="0">
            <x v="0"/>
          </reference>
          <reference field="18" count="1">
            <x v="3"/>
          </reference>
        </references>
      </pivotArea>
    </format>
    <format dxfId="1032">
      <pivotArea dataOnly="0" labelOnly="1" outline="0" offset="IV1" fieldPosition="0">
        <references count="3">
          <reference field="9" count="1" selected="0">
            <x v="3"/>
          </reference>
          <reference field="10" count="1" selected="0">
            <x v="7"/>
          </reference>
          <reference field="17" count="1">
            <x v="8"/>
          </reference>
        </references>
      </pivotArea>
    </format>
    <format dxfId="1031">
      <pivotArea dataOnly="0" labelOnly="1" outline="0" offset="IV1" fieldPosition="0">
        <references count="4">
          <reference field="9" count="1" selected="0">
            <x v="3"/>
          </reference>
          <reference field="10" count="1" selected="0">
            <x v="7"/>
          </reference>
          <reference field="17" count="1" selected="0">
            <x v="8"/>
          </reference>
          <reference field="18" count="1">
            <x v="4"/>
          </reference>
        </references>
      </pivotArea>
    </format>
    <format dxfId="1030">
      <pivotArea dataOnly="0" labelOnly="1" outline="0" offset="IV1" fieldPosition="0">
        <references count="3">
          <reference field="9" count="1" selected="0">
            <x v="3"/>
          </reference>
          <reference field="10" count="1" selected="0">
            <x v="7"/>
          </reference>
          <reference field="17" count="1">
            <x v="16"/>
          </reference>
        </references>
      </pivotArea>
    </format>
    <format dxfId="1029">
      <pivotArea dataOnly="0" labelOnly="1" outline="0" offset="IV1" fieldPosition="0">
        <references count="4">
          <reference field="9" count="1" selected="0">
            <x v="3"/>
          </reference>
          <reference field="10" count="1" selected="0">
            <x v="7"/>
          </reference>
          <reference field="17" count="1" selected="0">
            <x v="16"/>
          </reference>
          <reference field="18" count="1">
            <x v="2"/>
          </reference>
        </references>
      </pivotArea>
    </format>
    <format dxfId="1028">
      <pivotArea dataOnly="0" labelOnly="1" outline="0" offset="IV1" fieldPosition="0">
        <references count="3">
          <reference field="9" count="1" selected="0">
            <x v="3"/>
          </reference>
          <reference field="10" count="1" selected="0">
            <x v="7"/>
          </reference>
          <reference field="17" count="1">
            <x v="17"/>
          </reference>
        </references>
      </pivotArea>
    </format>
    <format dxfId="1027">
      <pivotArea dataOnly="0" labelOnly="1" outline="0" offset="IV1" fieldPosition="0">
        <references count="4">
          <reference field="9" count="1" selected="0">
            <x v="3"/>
          </reference>
          <reference field="10" count="1" selected="0">
            <x v="7"/>
          </reference>
          <reference field="17" count="1" selected="0">
            <x v="17"/>
          </reference>
          <reference field="18" count="1">
            <x v="0"/>
          </reference>
        </references>
      </pivotArea>
    </format>
    <format dxfId="1026">
      <pivotArea dataOnly="0" labelOnly="1" outline="0" offset="IV1" fieldPosition="0">
        <references count="3">
          <reference field="9" count="1" selected="0">
            <x v="3"/>
          </reference>
          <reference field="10" count="1" selected="0">
            <x v="7"/>
          </reference>
          <reference field="17" count="1">
            <x v="19"/>
          </reference>
        </references>
      </pivotArea>
    </format>
    <format dxfId="1025">
      <pivotArea dataOnly="0" labelOnly="1" outline="0" offset="IV1" fieldPosition="0">
        <references count="4">
          <reference field="9" count="1" selected="0">
            <x v="3"/>
          </reference>
          <reference field="10" count="1" selected="0">
            <x v="7"/>
          </reference>
          <reference field="17" count="1" selected="0">
            <x v="19"/>
          </reference>
          <reference field="18" count="1">
            <x v="1"/>
          </reference>
        </references>
      </pivotArea>
    </format>
    <format dxfId="1024">
      <pivotArea dataOnly="0" labelOnly="1" outline="0" offset="IV1" fieldPosition="0">
        <references count="3">
          <reference field="9" count="1" selected="0">
            <x v="3"/>
          </reference>
          <reference field="10" count="1" selected="0">
            <x v="7"/>
          </reference>
          <reference field="17" count="1">
            <x v="21"/>
          </reference>
        </references>
      </pivotArea>
    </format>
    <format dxfId="1023">
      <pivotArea dataOnly="0" labelOnly="1" outline="0" offset="IV1" fieldPosition="0">
        <references count="4">
          <reference field="9" count="1" selected="0">
            <x v="3"/>
          </reference>
          <reference field="10" count="1" selected="0">
            <x v="7"/>
          </reference>
          <reference field="17" count="1" selected="0">
            <x v="21"/>
          </reference>
          <reference field="18" count="1">
            <x v="6"/>
          </reference>
        </references>
      </pivotArea>
    </format>
    <format dxfId="1022">
      <pivotArea dataOnly="0" labelOnly="1" outline="0" offset="IV1" fieldPosition="0">
        <references count="3">
          <reference field="9" count="1" selected="0">
            <x v="3"/>
          </reference>
          <reference field="10" count="1" selected="0">
            <x v="7"/>
          </reference>
          <reference field="17" count="1">
            <x v="27"/>
          </reference>
        </references>
      </pivotArea>
    </format>
    <format dxfId="1021">
      <pivotArea dataOnly="0" labelOnly="1" outline="0" offset="IV59" fieldPosition="0">
        <references count="4">
          <reference field="9" count="1" selected="0">
            <x v="3"/>
          </reference>
          <reference field="10" count="1" selected="0">
            <x v="7"/>
          </reference>
          <reference field="17" count="1" selected="0">
            <x v="21"/>
          </reference>
          <reference field="18" count="1">
            <x v="6"/>
          </reference>
        </references>
      </pivotArea>
    </format>
    <format dxfId="1020">
      <pivotArea dataOnly="0" labelOnly="1" outline="0" offset="IV2:IV256" fieldPosition="0">
        <references count="3">
          <reference field="9" count="1" selected="0">
            <x v="0"/>
          </reference>
          <reference field="10" count="1" selected="0">
            <x v="1"/>
          </reference>
          <reference field="17" count="1">
            <x v="4"/>
          </reference>
        </references>
      </pivotArea>
    </format>
    <format dxfId="1019">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1018">
      <pivotArea dataOnly="0" labelOnly="1" outline="0" offset="IV2:IV256" fieldPosition="0">
        <references count="3">
          <reference field="9" count="1" selected="0">
            <x v="0"/>
          </reference>
          <reference field="10" count="1" selected="0">
            <x v="1"/>
          </reference>
          <reference field="17" count="1">
            <x v="10"/>
          </reference>
        </references>
      </pivotArea>
    </format>
    <format dxfId="1017">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1016">
      <pivotArea dataOnly="0" labelOnly="1" outline="0" offset="IV2:IV256" fieldPosition="0">
        <references count="3">
          <reference field="9" count="1" selected="0">
            <x v="0"/>
          </reference>
          <reference field="10" count="1" selected="0">
            <x v="1"/>
          </reference>
          <reference field="17" count="1">
            <x v="23"/>
          </reference>
        </references>
      </pivotArea>
    </format>
    <format dxfId="1015">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1014">
      <pivotArea dataOnly="0" labelOnly="1" outline="0" offset="IV2:IV256" fieldPosition="0">
        <references count="3">
          <reference field="9" count="1" selected="0">
            <x v="0"/>
          </reference>
          <reference field="10" count="1" selected="0">
            <x v="1"/>
          </reference>
          <reference field="17" count="1">
            <x v="27"/>
          </reference>
        </references>
      </pivotArea>
    </format>
    <format dxfId="1013">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1012">
      <pivotArea dataOnly="0" labelOnly="1" outline="0" offset="IV2:IV256" fieldPosition="0">
        <references count="3">
          <reference field="9" count="1" selected="0">
            <x v="0"/>
          </reference>
          <reference field="10" count="1" selected="0">
            <x v="2"/>
          </reference>
          <reference field="17" count="1">
            <x v="3"/>
          </reference>
        </references>
      </pivotArea>
    </format>
    <format dxfId="1011">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1010">
      <pivotArea dataOnly="0" labelOnly="1" outline="0" offset="IV2:IV256" fieldPosition="0">
        <references count="3">
          <reference field="9" count="1" selected="0">
            <x v="0"/>
          </reference>
          <reference field="10" count="1" selected="0">
            <x v="2"/>
          </reference>
          <reference field="17" count="1">
            <x v="4"/>
          </reference>
        </references>
      </pivotArea>
    </format>
    <format dxfId="1009">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1008">
      <pivotArea dataOnly="0" labelOnly="1" outline="0" offset="IV256" fieldPosition="0">
        <references count="3">
          <reference field="9" count="1" selected="0">
            <x v="0"/>
          </reference>
          <reference field="10" count="1" selected="0">
            <x v="2"/>
          </reference>
          <reference field="17" count="1">
            <x v="9"/>
          </reference>
        </references>
      </pivotArea>
    </format>
    <format dxfId="1007">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1006">
      <pivotArea dataOnly="0" labelOnly="1" outline="0" offset="IV2:IV256" fieldPosition="0">
        <references count="3">
          <reference field="9" count="1" selected="0">
            <x v="0"/>
          </reference>
          <reference field="10" count="1" selected="0">
            <x v="2"/>
          </reference>
          <reference field="17" count="1">
            <x v="10"/>
          </reference>
        </references>
      </pivotArea>
    </format>
    <format dxfId="1005">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1004">
      <pivotArea dataOnly="0" labelOnly="1" outline="0" offset="IV256" fieldPosition="0">
        <references count="3">
          <reference field="9" count="1" selected="0">
            <x v="0"/>
          </reference>
          <reference field="10" count="1" selected="0">
            <x v="2"/>
          </reference>
          <reference field="17" count="1">
            <x v="19"/>
          </reference>
        </references>
      </pivotArea>
    </format>
    <format dxfId="1003">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1002">
      <pivotArea dataOnly="0" labelOnly="1" outline="0" offset="IV2:IV256" fieldPosition="0">
        <references count="3">
          <reference field="9" count="1" selected="0">
            <x v="1"/>
          </reference>
          <reference field="10" count="1" selected="0">
            <x v="4"/>
          </reference>
          <reference field="17" count="1">
            <x v="1"/>
          </reference>
        </references>
      </pivotArea>
    </format>
    <format dxfId="1001">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1000">
      <pivotArea dataOnly="0" labelOnly="1" outline="0" offset="IV2:IV256" fieldPosition="0">
        <references count="3">
          <reference field="9" count="1" selected="0">
            <x v="1"/>
          </reference>
          <reference field="10" count="1" selected="0">
            <x v="4"/>
          </reference>
          <reference field="17" count="1">
            <x v="2"/>
          </reference>
        </references>
      </pivotArea>
    </format>
    <format dxfId="999">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998">
      <pivotArea dataOnly="0" labelOnly="1" outline="0" offset="IV2:IV256" fieldPosition="0">
        <references count="3">
          <reference field="9" count="1" selected="0">
            <x v="1"/>
          </reference>
          <reference field="10" count="1" selected="0">
            <x v="4"/>
          </reference>
          <reference field="17" count="1">
            <x v="11"/>
          </reference>
        </references>
      </pivotArea>
    </format>
    <format dxfId="997">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996">
      <pivotArea dataOnly="0" labelOnly="1" outline="0" offset="IV2:IV256" fieldPosition="0">
        <references count="3">
          <reference field="9" count="1" selected="0">
            <x v="1"/>
          </reference>
          <reference field="10" count="1" selected="0">
            <x v="4"/>
          </reference>
          <reference field="17" count="1">
            <x v="12"/>
          </reference>
        </references>
      </pivotArea>
    </format>
    <format dxfId="995">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994">
      <pivotArea dataOnly="0" labelOnly="1" outline="0" offset="IV2:IV256" fieldPosition="0">
        <references count="3">
          <reference field="9" count="1" selected="0">
            <x v="1"/>
          </reference>
          <reference field="10" count="1" selected="0">
            <x v="4"/>
          </reference>
          <reference field="17" count="1">
            <x v="21"/>
          </reference>
        </references>
      </pivotArea>
    </format>
    <format dxfId="993">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992">
      <pivotArea dataOnly="0" labelOnly="1" outline="0" offset="IV2:IV256" fieldPosition="0">
        <references count="3">
          <reference field="9" count="1" selected="0">
            <x v="1"/>
          </reference>
          <reference field="10" count="1" selected="0">
            <x v="4"/>
          </reference>
          <reference field="17" count="1">
            <x v="23"/>
          </reference>
        </references>
      </pivotArea>
    </format>
    <format dxfId="991">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990">
      <pivotArea dataOnly="0" labelOnly="1" outline="0" offset="IV2:IV256" fieldPosition="0">
        <references count="3">
          <reference field="9" count="1" selected="0">
            <x v="1"/>
          </reference>
          <reference field="10" count="1" selected="0">
            <x v="4"/>
          </reference>
          <reference field="17" count="1">
            <x v="27"/>
          </reference>
        </references>
      </pivotArea>
    </format>
    <format dxfId="989">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988">
      <pivotArea dataOnly="0" labelOnly="1" outline="0" offset="IV2:IV256" fieldPosition="0">
        <references count="3">
          <reference field="9" count="1" selected="0">
            <x v="1"/>
          </reference>
          <reference field="10" count="1" selected="0">
            <x v="6"/>
          </reference>
          <reference field="17" count="1">
            <x v="1"/>
          </reference>
        </references>
      </pivotArea>
    </format>
    <format dxfId="987">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986">
      <pivotArea dataOnly="0" labelOnly="1" outline="0" offset="IV2:IV256" fieldPosition="0">
        <references count="3">
          <reference field="9" count="1" selected="0">
            <x v="1"/>
          </reference>
          <reference field="10" count="1" selected="0">
            <x v="6"/>
          </reference>
          <reference field="17" count="1">
            <x v="2"/>
          </reference>
        </references>
      </pivotArea>
    </format>
    <format dxfId="985">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984">
      <pivotArea dataOnly="0" labelOnly="1" outline="0" offset="IV2:IV256" fieldPosition="0">
        <references count="3">
          <reference field="9" count="1" selected="0">
            <x v="1"/>
          </reference>
          <reference field="10" count="1" selected="0">
            <x v="6"/>
          </reference>
          <reference field="17" count="1">
            <x v="11"/>
          </reference>
        </references>
      </pivotArea>
    </format>
    <format dxfId="983">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982">
      <pivotArea dataOnly="0" labelOnly="1" outline="0" offset="IV2:IV256" fieldPosition="0">
        <references count="3">
          <reference field="9" count="1" selected="0">
            <x v="1"/>
          </reference>
          <reference field="10" count="1" selected="0">
            <x v="6"/>
          </reference>
          <reference field="17" count="1">
            <x v="23"/>
          </reference>
        </references>
      </pivotArea>
    </format>
    <format dxfId="981">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980">
      <pivotArea dataOnly="0" labelOnly="1" outline="0" offset="B256:C256" fieldPosition="0">
        <references count="2">
          <reference field="9" count="1" selected="0">
            <x v="1"/>
          </reference>
          <reference field="10" count="1" defaultSubtotal="1">
            <x v="6"/>
          </reference>
        </references>
      </pivotArea>
    </format>
    <format dxfId="979">
      <pivotArea dataOnly="0" labelOnly="1" outline="0" offset="IV2:IV256" fieldPosition="0">
        <references count="3">
          <reference field="9" count="1" selected="0">
            <x v="1"/>
          </reference>
          <reference field="10" count="1" selected="0">
            <x v="6"/>
          </reference>
          <reference field="17" count="1">
            <x v="27"/>
          </reference>
        </references>
      </pivotArea>
    </format>
    <format dxfId="978">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977">
      <pivotArea dataOnly="0" labelOnly="1" outline="0" offset="IV2:IV256" fieldPosition="0">
        <references count="3">
          <reference field="9" count="1" selected="0">
            <x v="2"/>
          </reference>
          <reference field="10" count="1" selected="0">
            <x v="0"/>
          </reference>
          <reference field="17" count="1">
            <x v="5"/>
          </reference>
        </references>
      </pivotArea>
    </format>
    <format dxfId="976">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975">
      <pivotArea dataOnly="0" labelOnly="1" outline="0" offset="IV2:IV256" fieldPosition="0">
        <references count="3">
          <reference field="9" count="1" selected="0">
            <x v="2"/>
          </reference>
          <reference field="10" count="1" selected="0">
            <x v="0"/>
          </reference>
          <reference field="17" count="1">
            <x v="13"/>
          </reference>
        </references>
      </pivotArea>
    </format>
    <format dxfId="974">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973">
      <pivotArea dataOnly="0" labelOnly="1" outline="0" offset="IV2:IV256" fieldPosition="0">
        <references count="3">
          <reference field="9" count="1" selected="0">
            <x v="2"/>
          </reference>
          <reference field="10" count="1" selected="0">
            <x v="0"/>
          </reference>
          <reference field="17" count="1">
            <x v="26"/>
          </reference>
        </references>
      </pivotArea>
    </format>
    <format dxfId="972">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971">
      <pivotArea dataOnly="0" labelOnly="1" outline="0" offset="IV2:IV256" fieldPosition="0">
        <references count="3">
          <reference field="9" count="1" selected="0">
            <x v="2"/>
          </reference>
          <reference field="10" count="1" selected="0">
            <x v="0"/>
          </reference>
          <reference field="17" count="1">
            <x v="27"/>
          </reference>
        </references>
      </pivotArea>
    </format>
    <format dxfId="970">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969">
      <pivotArea dataOnly="0" labelOnly="1" outline="0" offset="IV2:IV256" fieldPosition="0">
        <references count="3">
          <reference field="9" count="1" selected="0">
            <x v="2"/>
          </reference>
          <reference field="10" count="1" selected="0">
            <x v="5"/>
          </reference>
          <reference field="17" count="1">
            <x v="5"/>
          </reference>
        </references>
      </pivotArea>
    </format>
    <format dxfId="968">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967">
      <pivotArea dataOnly="0" labelOnly="1" outline="0" offset="IV2:IV256" fieldPosition="0">
        <references count="3">
          <reference field="9" count="1" selected="0">
            <x v="2"/>
          </reference>
          <reference field="10" count="1" selected="0">
            <x v="5"/>
          </reference>
          <reference field="17" count="1">
            <x v="6"/>
          </reference>
        </references>
      </pivotArea>
    </format>
    <format dxfId="966">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965">
      <pivotArea dataOnly="0" labelOnly="1" outline="0" offset="IV256" fieldPosition="0">
        <references count="3">
          <reference field="9" count="1" selected="0">
            <x v="2"/>
          </reference>
          <reference field="10" count="1" selected="0">
            <x v="5"/>
          </reference>
          <reference field="17" count="1">
            <x v="13"/>
          </reference>
        </references>
      </pivotArea>
    </format>
    <format dxfId="964">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963">
      <pivotArea dataOnly="0" labelOnly="1" outline="0" offset="IV256" fieldPosition="0">
        <references count="3">
          <reference field="9" count="1" selected="0">
            <x v="2"/>
          </reference>
          <reference field="10" count="1" selected="0">
            <x v="5"/>
          </reference>
          <reference field="17" count="1">
            <x v="14"/>
          </reference>
        </references>
      </pivotArea>
    </format>
    <format dxfId="962">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961">
      <pivotArea dataOnly="0" labelOnly="1" outline="0" offset="IV256" fieldPosition="0">
        <references count="3">
          <reference field="9" count="1" selected="0">
            <x v="2"/>
          </reference>
          <reference field="10" count="1" selected="0">
            <x v="5"/>
          </reference>
          <reference field="17" count="1">
            <x v="26"/>
          </reference>
        </references>
      </pivotArea>
    </format>
    <format dxfId="960">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959">
      <pivotArea dataOnly="0" labelOnly="1" outline="0" offset="IV2:IV256" fieldPosition="0">
        <references count="3">
          <reference field="9" count="1" selected="0">
            <x v="2"/>
          </reference>
          <reference field="10" count="1" selected="0">
            <x v="5"/>
          </reference>
          <reference field="17" count="1">
            <x v="27"/>
          </reference>
        </references>
      </pivotArea>
    </format>
    <format dxfId="958">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957">
      <pivotArea dataOnly="0" labelOnly="1" outline="0" offset="IV2:IV256" fieldPosition="0">
        <references count="3">
          <reference field="9" count="1" selected="0">
            <x v="3"/>
          </reference>
          <reference field="10" count="1" selected="0">
            <x v="3"/>
          </reference>
          <reference field="17" count="1">
            <x v="7"/>
          </reference>
        </references>
      </pivotArea>
    </format>
    <format dxfId="956">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955">
      <pivotArea dataOnly="0" labelOnly="1" outline="0" offset="IV2:IV256" fieldPosition="0">
        <references count="3">
          <reference field="9" count="1" selected="0">
            <x v="3"/>
          </reference>
          <reference field="10" count="1" selected="0">
            <x v="3"/>
          </reference>
          <reference field="17" count="1">
            <x v="15"/>
          </reference>
        </references>
      </pivotArea>
    </format>
    <format dxfId="954">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953">
      <pivotArea dataOnly="0" labelOnly="1" outline="0" offset="IV2:IV256" fieldPosition="0">
        <references count="3">
          <reference field="9" count="1" selected="0">
            <x v="3"/>
          </reference>
          <reference field="10" count="1" selected="0">
            <x v="3"/>
          </reference>
          <reference field="17" count="1">
            <x v="18"/>
          </reference>
        </references>
      </pivotArea>
    </format>
    <format dxfId="952">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951">
      <pivotArea dataOnly="0" labelOnly="1" outline="0" offset="IV2:IV256" fieldPosition="0">
        <references count="3">
          <reference field="9" count="1" selected="0">
            <x v="3"/>
          </reference>
          <reference field="10" count="1" selected="0">
            <x v="3"/>
          </reference>
          <reference field="17" count="1">
            <x v="19"/>
          </reference>
        </references>
      </pivotArea>
    </format>
    <format dxfId="950">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949">
      <pivotArea dataOnly="0" labelOnly="1" outline="0" offset="IV2:IV256" fieldPosition="0">
        <references count="3">
          <reference field="9" count="1" selected="0">
            <x v="3"/>
          </reference>
          <reference field="10" count="1" selected="0">
            <x v="3"/>
          </reference>
          <reference field="17" count="1">
            <x v="22"/>
          </reference>
        </references>
      </pivotArea>
    </format>
    <format dxfId="948">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947">
      <pivotArea dataOnly="0" labelOnly="1" outline="0" offset="IV2:IV256" fieldPosition="0">
        <references count="3">
          <reference field="9" count="1" selected="0">
            <x v="3"/>
          </reference>
          <reference field="10" count="1" selected="0">
            <x v="3"/>
          </reference>
          <reference field="17" count="1">
            <x v="26"/>
          </reference>
        </references>
      </pivotArea>
    </format>
    <format dxfId="946">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945">
      <pivotArea dataOnly="0" labelOnly="1" outline="0" offset="IV2:IV256" fieldPosition="0">
        <references count="3">
          <reference field="9" count="1" selected="0">
            <x v="3"/>
          </reference>
          <reference field="10" count="1" selected="0">
            <x v="3"/>
          </reference>
          <reference field="17" count="1">
            <x v="27"/>
          </reference>
        </references>
      </pivotArea>
    </format>
    <format dxfId="944">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943">
      <pivotArea dataOnly="0" labelOnly="1" outline="0" offset="IV2:IV256" fieldPosition="0">
        <references count="3">
          <reference field="9" count="1" selected="0">
            <x v="3"/>
          </reference>
          <reference field="10" count="1" selected="0">
            <x v="7"/>
          </reference>
          <reference field="17" count="1">
            <x v="0"/>
          </reference>
        </references>
      </pivotArea>
    </format>
    <format dxfId="942">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941">
      <pivotArea dataOnly="0" labelOnly="1" outline="0" offset="IV2:IV256" fieldPosition="0">
        <references count="3">
          <reference field="9" count="1" selected="0">
            <x v="3"/>
          </reference>
          <reference field="10" count="1" selected="0">
            <x v="7"/>
          </reference>
          <reference field="17" count="1">
            <x v="8"/>
          </reference>
        </references>
      </pivotArea>
    </format>
    <format dxfId="940">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939">
      <pivotArea dataOnly="0" labelOnly="1" outline="0" offset="IV2:IV256" fieldPosition="0">
        <references count="3">
          <reference field="9" count="1" selected="0">
            <x v="3"/>
          </reference>
          <reference field="10" count="1" selected="0">
            <x v="7"/>
          </reference>
          <reference field="17" count="1">
            <x v="16"/>
          </reference>
        </references>
      </pivotArea>
    </format>
    <format dxfId="938">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937">
      <pivotArea dataOnly="0" labelOnly="1" outline="0" offset="IV2:IV256" fieldPosition="0">
        <references count="3">
          <reference field="9" count="1" selected="0">
            <x v="3"/>
          </reference>
          <reference field="10" count="1" selected="0">
            <x v="7"/>
          </reference>
          <reference field="17" count="1">
            <x v="17"/>
          </reference>
        </references>
      </pivotArea>
    </format>
    <format dxfId="936">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935">
      <pivotArea dataOnly="0" labelOnly="1" outline="0" offset="IV2:IV256" fieldPosition="0">
        <references count="3">
          <reference field="9" count="1" selected="0">
            <x v="3"/>
          </reference>
          <reference field="10" count="1" selected="0">
            <x v="7"/>
          </reference>
          <reference field="17" count="1">
            <x v="19"/>
          </reference>
        </references>
      </pivotArea>
    </format>
    <format dxfId="934">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933">
      <pivotArea dataOnly="0" labelOnly="1" outline="0" offset="IV2:IV256" fieldPosition="0">
        <references count="3">
          <reference field="9" count="1" selected="0">
            <x v="3"/>
          </reference>
          <reference field="10" count="1" selected="0">
            <x v="7"/>
          </reference>
          <reference field="17" count="1">
            <x v="21"/>
          </reference>
        </references>
      </pivotArea>
    </format>
    <format dxfId="932">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931">
      <pivotArea dataOnly="0" labelOnly="1" outline="0" offset="IV2:IV256" fieldPosition="0">
        <references count="3">
          <reference field="9" count="1" selected="0">
            <x v="3"/>
          </reference>
          <reference field="10" count="1" selected="0">
            <x v="7"/>
          </reference>
          <reference field="17" count="1">
            <x v="27"/>
          </reference>
        </references>
      </pivotArea>
    </format>
    <format dxfId="930">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929">
      <pivotArea dataOnly="0" labelOnly="1" outline="0" offset="IV2:IV256" fieldPosition="0">
        <references count="3">
          <reference field="9" count="1" selected="0">
            <x v="0"/>
          </reference>
          <reference field="10" count="1" selected="0">
            <x v="1"/>
          </reference>
          <reference field="17" count="1">
            <x v="4"/>
          </reference>
        </references>
      </pivotArea>
    </format>
    <format dxfId="928">
      <pivotArea dataOnly="0" labelOnly="1" outline="0" offset="IV2:IV256" fieldPosition="0">
        <references count="4">
          <reference field="9" count="1" selected="0">
            <x v="0"/>
          </reference>
          <reference field="10" count="1" selected="0">
            <x v="1"/>
          </reference>
          <reference field="17" count="1" selected="0">
            <x v="4"/>
          </reference>
          <reference field="18" count="1">
            <x v="4"/>
          </reference>
        </references>
      </pivotArea>
    </format>
    <format dxfId="927">
      <pivotArea dataOnly="0" labelOnly="1" outline="0" offset="IV2:IV256" fieldPosition="0">
        <references count="3">
          <reference field="9" count="1" selected="0">
            <x v="0"/>
          </reference>
          <reference field="10" count="1" selected="0">
            <x v="1"/>
          </reference>
          <reference field="17" count="1">
            <x v="10"/>
          </reference>
        </references>
      </pivotArea>
    </format>
    <format dxfId="926">
      <pivotArea dataOnly="0" labelOnly="1" outline="0" offset="IV2:IV256" fieldPosition="0">
        <references count="4">
          <reference field="9" count="1" selected="0">
            <x v="0"/>
          </reference>
          <reference field="10" count="1" selected="0">
            <x v="1"/>
          </reference>
          <reference field="17" count="1" selected="0">
            <x v="10"/>
          </reference>
          <reference field="18" count="1">
            <x v="2"/>
          </reference>
        </references>
      </pivotArea>
    </format>
    <format dxfId="925">
      <pivotArea dataOnly="0" labelOnly="1" outline="0" offset="IV2:IV256" fieldPosition="0">
        <references count="3">
          <reference field="9" count="1" selected="0">
            <x v="0"/>
          </reference>
          <reference field="10" count="1" selected="0">
            <x v="1"/>
          </reference>
          <reference field="17" count="1">
            <x v="23"/>
          </reference>
        </references>
      </pivotArea>
    </format>
    <format dxfId="924">
      <pivotArea dataOnly="0" labelOnly="1" outline="0" offset="IV2:IV3" fieldPosition="0">
        <references count="4">
          <reference field="9" count="1" selected="0">
            <x v="0"/>
          </reference>
          <reference field="10" count="1" selected="0">
            <x v="1"/>
          </reference>
          <reference field="17" count="1" selected="0">
            <x v="23"/>
          </reference>
          <reference field="18" count="1">
            <x v="6"/>
          </reference>
        </references>
      </pivotArea>
    </format>
    <format dxfId="923">
      <pivotArea dataOnly="0" labelOnly="1" outline="0" offset="IV2:IV256" fieldPosition="0">
        <references count="3">
          <reference field="9" count="1" selected="0">
            <x v="0"/>
          </reference>
          <reference field="10" count="1" selected="0">
            <x v="1"/>
          </reference>
          <reference field="17" count="1">
            <x v="27"/>
          </reference>
        </references>
      </pivotArea>
    </format>
    <format dxfId="922">
      <pivotArea dataOnly="0" labelOnly="1" outline="0" offset="IV5:IV256" fieldPosition="0">
        <references count="4">
          <reference field="9" count="1" selected="0">
            <x v="0"/>
          </reference>
          <reference field="10" count="1" selected="0">
            <x v="1"/>
          </reference>
          <reference field="17" count="1" selected="0">
            <x v="23"/>
          </reference>
          <reference field="18" count="1">
            <x v="6"/>
          </reference>
        </references>
      </pivotArea>
    </format>
    <format dxfId="921">
      <pivotArea dataOnly="0" labelOnly="1" outline="0" offset="IV2:IV256" fieldPosition="0">
        <references count="3">
          <reference field="9" count="1" selected="0">
            <x v="0"/>
          </reference>
          <reference field="10" count="1" selected="0">
            <x v="2"/>
          </reference>
          <reference field="17" count="1">
            <x v="3"/>
          </reference>
        </references>
      </pivotArea>
    </format>
    <format dxfId="920">
      <pivotArea dataOnly="0" labelOnly="1" outline="0" offset="IV2:IV3" fieldPosition="0">
        <references count="4">
          <reference field="9" count="1" selected="0">
            <x v="0"/>
          </reference>
          <reference field="10" count="1" selected="0">
            <x v="2"/>
          </reference>
          <reference field="17" count="1" selected="0">
            <x v="3"/>
          </reference>
          <reference field="18" count="1">
            <x v="4"/>
          </reference>
        </references>
      </pivotArea>
    </format>
    <format dxfId="919">
      <pivotArea dataOnly="0" labelOnly="1" outline="0" offset="IV2:IV256" fieldPosition="0">
        <references count="3">
          <reference field="9" count="1" selected="0">
            <x v="0"/>
          </reference>
          <reference field="10" count="1" selected="0">
            <x v="2"/>
          </reference>
          <reference field="17" count="1">
            <x v="4"/>
          </reference>
        </references>
      </pivotArea>
    </format>
    <format dxfId="918">
      <pivotArea dataOnly="0" labelOnly="1" outline="0" offset="IV5:IV256" fieldPosition="0">
        <references count="4">
          <reference field="9" count="1" selected="0">
            <x v="0"/>
          </reference>
          <reference field="10" count="1" selected="0">
            <x v="2"/>
          </reference>
          <reference field="17" count="1" selected="0">
            <x v="3"/>
          </reference>
          <reference field="18" count="1">
            <x v="4"/>
          </reference>
        </references>
      </pivotArea>
    </format>
    <format dxfId="917">
      <pivotArea dataOnly="0" labelOnly="1" outline="0" offset="IV256" fieldPosition="0">
        <references count="3">
          <reference field="9" count="1" selected="0">
            <x v="0"/>
          </reference>
          <reference field="10" count="1" selected="0">
            <x v="2"/>
          </reference>
          <reference field="17" count="1">
            <x v="9"/>
          </reference>
        </references>
      </pivotArea>
    </format>
    <format dxfId="916">
      <pivotArea dataOnly="0" labelOnly="1" outline="0" offset="IV2" fieldPosition="0">
        <references count="4">
          <reference field="9" count="1" selected="0">
            <x v="0"/>
          </reference>
          <reference field="10" count="1" selected="0">
            <x v="2"/>
          </reference>
          <reference field="17" count="1" selected="0">
            <x v="9"/>
          </reference>
          <reference field="18" count="1">
            <x v="2"/>
          </reference>
        </references>
      </pivotArea>
    </format>
    <format dxfId="915">
      <pivotArea dataOnly="0" labelOnly="1" outline="0" offset="IV2:IV256" fieldPosition="0">
        <references count="3">
          <reference field="9" count="1" selected="0">
            <x v="0"/>
          </reference>
          <reference field="10" count="1" selected="0">
            <x v="2"/>
          </reference>
          <reference field="17" count="1">
            <x v="10"/>
          </reference>
        </references>
      </pivotArea>
    </format>
    <format dxfId="914">
      <pivotArea dataOnly="0" labelOnly="1" outline="0" offset="IV4:IV256" fieldPosition="0">
        <references count="4">
          <reference field="9" count="1" selected="0">
            <x v="0"/>
          </reference>
          <reference field="10" count="1" selected="0">
            <x v="2"/>
          </reference>
          <reference field="17" count="1" selected="0">
            <x v="9"/>
          </reference>
          <reference field="18" count="1">
            <x v="2"/>
          </reference>
        </references>
      </pivotArea>
    </format>
    <format dxfId="913">
      <pivotArea dataOnly="0" labelOnly="1" outline="0" offset="IV256" fieldPosition="0">
        <references count="3">
          <reference field="9" count="1" selected="0">
            <x v="0"/>
          </reference>
          <reference field="10" count="1" selected="0">
            <x v="2"/>
          </reference>
          <reference field="17" count="1">
            <x v="19"/>
          </reference>
        </references>
      </pivotArea>
    </format>
    <format dxfId="912">
      <pivotArea dataOnly="0" labelOnly="1" outline="0" offset="IV2" fieldPosition="0">
        <references count="4">
          <reference field="9" count="1" selected="0">
            <x v="0"/>
          </reference>
          <reference field="10" count="1" selected="0">
            <x v="2"/>
          </reference>
          <reference field="17" count="1" selected="0">
            <x v="19"/>
          </reference>
          <reference field="18" count="1">
            <x v="1"/>
          </reference>
        </references>
      </pivotArea>
    </format>
    <format dxfId="911">
      <pivotArea dataOnly="0" labelOnly="1" outline="0" offset="IV2:IV256" fieldPosition="0">
        <references count="3">
          <reference field="9" count="1" selected="0">
            <x v="1"/>
          </reference>
          <reference field="10" count="1" selected="0">
            <x v="4"/>
          </reference>
          <reference field="17" count="1">
            <x v="1"/>
          </reference>
        </references>
      </pivotArea>
    </format>
    <format dxfId="910">
      <pivotArea dataOnly="0" labelOnly="1" outline="0" offset="IV2:IV3" fieldPosition="0">
        <references count="4">
          <reference field="9" count="1" selected="0">
            <x v="1"/>
          </reference>
          <reference field="10" count="1" selected="0">
            <x v="4"/>
          </reference>
          <reference field="17" count="1" selected="0">
            <x v="1"/>
          </reference>
          <reference field="18" count="1">
            <x v="4"/>
          </reference>
        </references>
      </pivotArea>
    </format>
    <format dxfId="909">
      <pivotArea dataOnly="0" labelOnly="1" outline="0" offset="IV2:IV256" fieldPosition="0">
        <references count="3">
          <reference field="9" count="1" selected="0">
            <x v="1"/>
          </reference>
          <reference field="10" count="1" selected="0">
            <x v="4"/>
          </reference>
          <reference field="17" count="1">
            <x v="2"/>
          </reference>
        </references>
      </pivotArea>
    </format>
    <format dxfId="908">
      <pivotArea dataOnly="0" labelOnly="1" outline="0" offset="IV5:IV256" fieldPosition="0">
        <references count="4">
          <reference field="9" count="1" selected="0">
            <x v="1"/>
          </reference>
          <reference field="10" count="1" selected="0">
            <x v="4"/>
          </reference>
          <reference field="17" count="1" selected="0">
            <x v="1"/>
          </reference>
          <reference field="18" count="1">
            <x v="4"/>
          </reference>
        </references>
      </pivotArea>
    </format>
    <format dxfId="907">
      <pivotArea dataOnly="0" labelOnly="1" outline="0" offset="IV2:IV256" fieldPosition="0">
        <references count="3">
          <reference field="9" count="1" selected="0">
            <x v="1"/>
          </reference>
          <reference field="10" count="1" selected="0">
            <x v="4"/>
          </reference>
          <reference field="17" count="1">
            <x v="11"/>
          </reference>
        </references>
      </pivotArea>
    </format>
    <format dxfId="906">
      <pivotArea dataOnly="0" labelOnly="1" outline="0" offset="IV2:IV3" fieldPosition="0">
        <references count="4">
          <reference field="9" count="1" selected="0">
            <x v="1"/>
          </reference>
          <reference field="10" count="1" selected="0">
            <x v="4"/>
          </reference>
          <reference field="17" count="1" selected="0">
            <x v="11"/>
          </reference>
          <reference field="18" count="1">
            <x v="2"/>
          </reference>
        </references>
      </pivotArea>
    </format>
    <format dxfId="905">
      <pivotArea dataOnly="0" labelOnly="1" outline="0" offset="IV2:IV256" fieldPosition="0">
        <references count="3">
          <reference field="9" count="1" selected="0">
            <x v="1"/>
          </reference>
          <reference field="10" count="1" selected="0">
            <x v="4"/>
          </reference>
          <reference field="17" count="1">
            <x v="12"/>
          </reference>
        </references>
      </pivotArea>
    </format>
    <format dxfId="904">
      <pivotArea dataOnly="0" labelOnly="1" outline="0" offset="IV5:IV256" fieldPosition="0">
        <references count="4">
          <reference field="9" count="1" selected="0">
            <x v="1"/>
          </reference>
          <reference field="10" count="1" selected="0">
            <x v="4"/>
          </reference>
          <reference field="17" count="1" selected="0">
            <x v="11"/>
          </reference>
          <reference field="18" count="1">
            <x v="2"/>
          </reference>
        </references>
      </pivotArea>
    </format>
    <format dxfId="903">
      <pivotArea dataOnly="0" labelOnly="1" outline="0" offset="IV2:IV256" fieldPosition="0">
        <references count="3">
          <reference field="9" count="1" selected="0">
            <x v="1"/>
          </reference>
          <reference field="10" count="1" selected="0">
            <x v="4"/>
          </reference>
          <reference field="17" count="1">
            <x v="21"/>
          </reference>
        </references>
      </pivotArea>
    </format>
    <format dxfId="902">
      <pivotArea dataOnly="0" labelOnly="1" outline="0" offset="IV2:IV11" fieldPosition="0">
        <references count="4">
          <reference field="9" count="1" selected="0">
            <x v="1"/>
          </reference>
          <reference field="10" count="1" selected="0">
            <x v="4"/>
          </reference>
          <reference field="17" count="1" selected="0">
            <x v="21"/>
          </reference>
          <reference field="18" count="1">
            <x v="6"/>
          </reference>
        </references>
      </pivotArea>
    </format>
    <format dxfId="901">
      <pivotArea dataOnly="0" labelOnly="1" outline="0" offset="IV2:IV256" fieldPosition="0">
        <references count="3">
          <reference field="9" count="1" selected="0">
            <x v="1"/>
          </reference>
          <reference field="10" count="1" selected="0">
            <x v="4"/>
          </reference>
          <reference field="17" count="1">
            <x v="23"/>
          </reference>
        </references>
      </pivotArea>
    </format>
    <format dxfId="900">
      <pivotArea dataOnly="0" labelOnly="1" outline="0" offset="IV13:IV18" fieldPosition="0">
        <references count="4">
          <reference field="9" count="1" selected="0">
            <x v="1"/>
          </reference>
          <reference field="10" count="1" selected="0">
            <x v="4"/>
          </reference>
          <reference field="17" count="1" selected="0">
            <x v="21"/>
          </reference>
          <reference field="18" count="1">
            <x v="6"/>
          </reference>
        </references>
      </pivotArea>
    </format>
    <format dxfId="899">
      <pivotArea dataOnly="0" labelOnly="1" outline="0" offset="IV2:IV256" fieldPosition="0">
        <references count="3">
          <reference field="9" count="1" selected="0">
            <x v="1"/>
          </reference>
          <reference field="10" count="1" selected="0">
            <x v="4"/>
          </reference>
          <reference field="17" count="1">
            <x v="27"/>
          </reference>
        </references>
      </pivotArea>
    </format>
    <format dxfId="898">
      <pivotArea dataOnly="0" labelOnly="1" outline="0" offset="IV20:IV256" fieldPosition="0">
        <references count="4">
          <reference field="9" count="1" selected="0">
            <x v="1"/>
          </reference>
          <reference field="10" count="1" selected="0">
            <x v="4"/>
          </reference>
          <reference field="17" count="1" selected="0">
            <x v="21"/>
          </reference>
          <reference field="18" count="1">
            <x v="6"/>
          </reference>
        </references>
      </pivotArea>
    </format>
    <format dxfId="897">
      <pivotArea dataOnly="0" labelOnly="1" outline="0" offset="IV2:IV256" fieldPosition="0">
        <references count="3">
          <reference field="9" count="1" selected="0">
            <x v="1"/>
          </reference>
          <reference field="10" count="1" selected="0">
            <x v="6"/>
          </reference>
          <reference field="17" count="1">
            <x v="1"/>
          </reference>
        </references>
      </pivotArea>
    </format>
    <format dxfId="896">
      <pivotArea dataOnly="0" labelOnly="1" outline="0" offset="IV2:IV7" fieldPosition="0">
        <references count="4">
          <reference field="9" count="1" selected="0">
            <x v="1"/>
          </reference>
          <reference field="10" count="1" selected="0">
            <x v="6"/>
          </reference>
          <reference field="17" count="1" selected="0">
            <x v="1"/>
          </reference>
          <reference field="18" count="1">
            <x v="4"/>
          </reference>
        </references>
      </pivotArea>
    </format>
    <format dxfId="895">
      <pivotArea dataOnly="0" labelOnly="1" outline="0" offset="IV2:IV256" fieldPosition="0">
        <references count="3">
          <reference field="9" count="1" selected="0">
            <x v="1"/>
          </reference>
          <reference field="10" count="1" selected="0">
            <x v="6"/>
          </reference>
          <reference field="17" count="1">
            <x v="2"/>
          </reference>
        </references>
      </pivotArea>
    </format>
    <format dxfId="894">
      <pivotArea dataOnly="0" labelOnly="1" outline="0" offset="IV9:IV256" fieldPosition="0">
        <references count="4">
          <reference field="9" count="1" selected="0">
            <x v="1"/>
          </reference>
          <reference field="10" count="1" selected="0">
            <x v="6"/>
          </reference>
          <reference field="17" count="1" selected="0">
            <x v="1"/>
          </reference>
          <reference field="18" count="1">
            <x v="4"/>
          </reference>
        </references>
      </pivotArea>
    </format>
    <format dxfId="893">
      <pivotArea dataOnly="0" labelOnly="1" outline="0" offset="IV2:IV256" fieldPosition="0">
        <references count="3">
          <reference field="9" count="1" selected="0">
            <x v="1"/>
          </reference>
          <reference field="10" count="1" selected="0">
            <x v="6"/>
          </reference>
          <reference field="17" count="1">
            <x v="11"/>
          </reference>
        </references>
      </pivotArea>
    </format>
    <format dxfId="892">
      <pivotArea dataOnly="0" labelOnly="1" outline="0" offset="IV2:IV3" fieldPosition="0">
        <references count="4">
          <reference field="9" count="1" selected="0">
            <x v="1"/>
          </reference>
          <reference field="10" count="1" selected="0">
            <x v="6"/>
          </reference>
          <reference field="17" count="1" selected="0">
            <x v="11"/>
          </reference>
          <reference field="18" count="1">
            <x v="2"/>
          </reference>
        </references>
      </pivotArea>
    </format>
    <format dxfId="891">
      <pivotArea dataOnly="0" labelOnly="1" outline="0" offset="IV2:IV256" fieldPosition="0">
        <references count="3">
          <reference field="9" count="1" selected="0">
            <x v="1"/>
          </reference>
          <reference field="10" count="1" selected="0">
            <x v="6"/>
          </reference>
          <reference field="17" count="1">
            <x v="23"/>
          </reference>
        </references>
      </pivotArea>
    </format>
    <format dxfId="890">
      <pivotArea dataOnly="0" labelOnly="1" outline="0" offset="IV3:IV6" fieldPosition="0">
        <references count="4">
          <reference field="9" count="1" selected="0">
            <x v="1"/>
          </reference>
          <reference field="10" count="1" selected="0">
            <x v="6"/>
          </reference>
          <reference field="17" count="1" selected="0">
            <x v="21"/>
          </reference>
          <reference field="18" count="1">
            <x v="6"/>
          </reference>
        </references>
      </pivotArea>
    </format>
    <format dxfId="889">
      <pivotArea dataOnly="0" labelOnly="1" outline="0" offset="B256:C256" fieldPosition="0">
        <references count="2">
          <reference field="9" count="1" selected="0">
            <x v="1"/>
          </reference>
          <reference field="10" count="1" defaultSubtotal="1">
            <x v="6"/>
          </reference>
        </references>
      </pivotArea>
    </format>
    <format dxfId="888">
      <pivotArea dataOnly="0" labelOnly="1" outline="0" offset="IV2:IV256" fieldPosition="0">
        <references count="3">
          <reference field="9" count="1" selected="0">
            <x v="1"/>
          </reference>
          <reference field="10" count="1" selected="0">
            <x v="6"/>
          </reference>
          <reference field="17" count="1">
            <x v="27"/>
          </reference>
        </references>
      </pivotArea>
    </format>
    <format dxfId="887">
      <pivotArea dataOnly="0" labelOnly="1" outline="0" offset="IV8:IV256" fieldPosition="0">
        <references count="4">
          <reference field="9" count="1" selected="0">
            <x v="1"/>
          </reference>
          <reference field="10" count="1" selected="0">
            <x v="6"/>
          </reference>
          <reference field="17" count="1" selected="0">
            <x v="21"/>
          </reference>
          <reference field="18" count="1">
            <x v="6"/>
          </reference>
        </references>
      </pivotArea>
    </format>
    <format dxfId="886">
      <pivotArea dataOnly="0" labelOnly="1" outline="0" offset="IV2:IV256" fieldPosition="0">
        <references count="3">
          <reference field="9" count="1" selected="0">
            <x v="2"/>
          </reference>
          <reference field="10" count="1" selected="0">
            <x v="0"/>
          </reference>
          <reference field="17" count="1">
            <x v="5"/>
          </reference>
        </references>
      </pivotArea>
    </format>
    <format dxfId="885">
      <pivotArea dataOnly="0" labelOnly="1" outline="0" offset="IV2:IV256" fieldPosition="0">
        <references count="4">
          <reference field="9" count="1" selected="0">
            <x v="2"/>
          </reference>
          <reference field="10" count="1" selected="0">
            <x v="0"/>
          </reference>
          <reference field="17" count="1" selected="0">
            <x v="5"/>
          </reference>
          <reference field="18" count="1">
            <x v="4"/>
          </reference>
        </references>
      </pivotArea>
    </format>
    <format dxfId="884">
      <pivotArea dataOnly="0" labelOnly="1" outline="0" offset="IV2:IV256" fieldPosition="0">
        <references count="3">
          <reference field="9" count="1" selected="0">
            <x v="2"/>
          </reference>
          <reference field="10" count="1" selected="0">
            <x v="0"/>
          </reference>
          <reference field="17" count="1">
            <x v="13"/>
          </reference>
        </references>
      </pivotArea>
    </format>
    <format dxfId="883">
      <pivotArea dataOnly="0" labelOnly="1" outline="0" offset="IV2:IV256" fieldPosition="0">
        <references count="4">
          <reference field="9" count="1" selected="0">
            <x v="2"/>
          </reference>
          <reference field="10" count="1" selected="0">
            <x v="0"/>
          </reference>
          <reference field="17" count="1" selected="0">
            <x v="13"/>
          </reference>
          <reference field="18" count="1">
            <x v="2"/>
          </reference>
        </references>
      </pivotArea>
    </format>
    <format dxfId="882">
      <pivotArea dataOnly="0" labelOnly="1" outline="0" offset="IV2:IV256" fieldPosition="0">
        <references count="3">
          <reference field="9" count="1" selected="0">
            <x v="2"/>
          </reference>
          <reference field="10" count="1" selected="0">
            <x v="0"/>
          </reference>
          <reference field="17" count="1">
            <x v="26"/>
          </reference>
        </references>
      </pivotArea>
    </format>
    <format dxfId="881">
      <pivotArea dataOnly="0" labelOnly="1" outline="0" offset="IV2:IV256" fieldPosition="0">
        <references count="4">
          <reference field="9" count="1" selected="0">
            <x v="2"/>
          </reference>
          <reference field="10" count="1" selected="0">
            <x v="0"/>
          </reference>
          <reference field="17" count="1" selected="0">
            <x v="26"/>
          </reference>
          <reference field="18" count="1">
            <x v="5"/>
          </reference>
        </references>
      </pivotArea>
    </format>
    <format dxfId="880">
      <pivotArea dataOnly="0" labelOnly="1" outline="0" offset="IV2:IV256" fieldPosition="0">
        <references count="3">
          <reference field="9" count="1" selected="0">
            <x v="2"/>
          </reference>
          <reference field="10" count="1" selected="0">
            <x v="0"/>
          </reference>
          <reference field="17" count="1">
            <x v="27"/>
          </reference>
        </references>
      </pivotArea>
    </format>
    <format dxfId="879">
      <pivotArea dataOnly="0" labelOnly="1" outline="0" offset="IV2:IV256" fieldPosition="0">
        <references count="4">
          <reference field="9" count="1" selected="0">
            <x v="2"/>
          </reference>
          <reference field="10" count="1" selected="0">
            <x v="0"/>
          </reference>
          <reference field="17" count="1" selected="0">
            <x v="27"/>
          </reference>
          <reference field="18" count="1">
            <x v="6"/>
          </reference>
        </references>
      </pivotArea>
    </format>
    <format dxfId="878">
      <pivotArea dataOnly="0" labelOnly="1" outline="0" offset="IV2:IV256" fieldPosition="0">
        <references count="3">
          <reference field="9" count="1" selected="0">
            <x v="2"/>
          </reference>
          <reference field="10" count="1" selected="0">
            <x v="5"/>
          </reference>
          <reference field="17" count="1">
            <x v="5"/>
          </reference>
        </references>
      </pivotArea>
    </format>
    <format dxfId="877">
      <pivotArea dataOnly="0" labelOnly="1" outline="0" offset="IV2:IV19" fieldPosition="0">
        <references count="4">
          <reference field="9" count="1" selected="0">
            <x v="2"/>
          </reference>
          <reference field="10" count="1" selected="0">
            <x v="5"/>
          </reference>
          <reference field="17" count="1" selected="0">
            <x v="5"/>
          </reference>
          <reference field="18" count="1">
            <x v="4"/>
          </reference>
        </references>
      </pivotArea>
    </format>
    <format dxfId="876">
      <pivotArea dataOnly="0" labelOnly="1" outline="0" offset="IV2:IV256" fieldPosition="0">
        <references count="3">
          <reference field="9" count="1" selected="0">
            <x v="2"/>
          </reference>
          <reference field="10" count="1" selected="0">
            <x v="5"/>
          </reference>
          <reference field="17" count="1">
            <x v="6"/>
          </reference>
        </references>
      </pivotArea>
    </format>
    <format dxfId="875">
      <pivotArea dataOnly="0" labelOnly="1" outline="0" offset="IV21:IV256" fieldPosition="0">
        <references count="4">
          <reference field="9" count="1" selected="0">
            <x v="2"/>
          </reference>
          <reference field="10" count="1" selected="0">
            <x v="5"/>
          </reference>
          <reference field="17" count="1" selected="0">
            <x v="5"/>
          </reference>
          <reference field="18" count="1">
            <x v="4"/>
          </reference>
        </references>
      </pivotArea>
    </format>
    <format dxfId="874">
      <pivotArea dataOnly="0" labelOnly="1" outline="0" offset="IV256" fieldPosition="0">
        <references count="3">
          <reference field="9" count="1" selected="0">
            <x v="2"/>
          </reference>
          <reference field="10" count="1" selected="0">
            <x v="5"/>
          </reference>
          <reference field="17" count="1">
            <x v="13"/>
          </reference>
        </references>
      </pivotArea>
    </format>
    <format dxfId="873">
      <pivotArea dataOnly="0" labelOnly="1" outline="0" offset="IV2" fieldPosition="0">
        <references count="4">
          <reference field="9" count="1" selected="0">
            <x v="2"/>
          </reference>
          <reference field="10" count="1" selected="0">
            <x v="5"/>
          </reference>
          <reference field="17" count="1" selected="0">
            <x v="13"/>
          </reference>
          <reference field="18" count="1">
            <x v="2"/>
          </reference>
        </references>
      </pivotArea>
    </format>
    <format dxfId="872">
      <pivotArea dataOnly="0" labelOnly="1" outline="0" offset="IV256" fieldPosition="0">
        <references count="3">
          <reference field="9" count="1" selected="0">
            <x v="2"/>
          </reference>
          <reference field="10" count="1" selected="0">
            <x v="5"/>
          </reference>
          <reference field="17" count="1">
            <x v="14"/>
          </reference>
        </references>
      </pivotArea>
    </format>
    <format dxfId="871">
      <pivotArea dataOnly="0" labelOnly="1" outline="0" offset="IV256" fieldPosition="0">
        <references count="4">
          <reference field="9" count="1" selected="0">
            <x v="2"/>
          </reference>
          <reference field="10" count="1" selected="0">
            <x v="5"/>
          </reference>
          <reference field="17" count="1" selected="0">
            <x v="13"/>
          </reference>
          <reference field="18" count="1">
            <x v="2"/>
          </reference>
        </references>
      </pivotArea>
    </format>
    <format dxfId="870">
      <pivotArea dataOnly="0" labelOnly="1" outline="0" offset="IV256" fieldPosition="0">
        <references count="3">
          <reference field="9" count="1" selected="0">
            <x v="2"/>
          </reference>
          <reference field="10" count="1" selected="0">
            <x v="5"/>
          </reference>
          <reference field="17" count="1">
            <x v="26"/>
          </reference>
        </references>
      </pivotArea>
    </format>
    <format dxfId="869">
      <pivotArea dataOnly="0" labelOnly="1" outline="0" offset="IV256" fieldPosition="0">
        <references count="4">
          <reference field="9" count="1" selected="0">
            <x v="2"/>
          </reference>
          <reference field="10" count="1" selected="0">
            <x v="5"/>
          </reference>
          <reference field="17" count="1" selected="0">
            <x v="26"/>
          </reference>
          <reference field="18" count="1">
            <x v="5"/>
          </reference>
        </references>
      </pivotArea>
    </format>
    <format dxfId="868">
      <pivotArea dataOnly="0" labelOnly="1" outline="0" offset="IV2:IV256" fieldPosition="0">
        <references count="3">
          <reference field="9" count="1" selected="0">
            <x v="2"/>
          </reference>
          <reference field="10" count="1" selected="0">
            <x v="5"/>
          </reference>
          <reference field="17" count="1">
            <x v="27"/>
          </reference>
        </references>
      </pivotArea>
    </format>
    <format dxfId="867">
      <pivotArea dataOnly="0" labelOnly="1" outline="0" offset="IV2:IV256" fieldPosition="0">
        <references count="4">
          <reference field="9" count="1" selected="0">
            <x v="2"/>
          </reference>
          <reference field="10" count="1" selected="0">
            <x v="5"/>
          </reference>
          <reference field="17" count="1" selected="0">
            <x v="27"/>
          </reference>
          <reference field="18" count="1">
            <x v="6"/>
          </reference>
        </references>
      </pivotArea>
    </format>
    <format dxfId="866">
      <pivotArea dataOnly="0" labelOnly="1" outline="0" offset="IV2:IV256" fieldPosition="0">
        <references count="3">
          <reference field="9" count="1" selected="0">
            <x v="3"/>
          </reference>
          <reference field="10" count="1" selected="0">
            <x v="3"/>
          </reference>
          <reference field="17" count="1">
            <x v="7"/>
          </reference>
        </references>
      </pivotArea>
    </format>
    <format dxfId="865">
      <pivotArea dataOnly="0" labelOnly="1" outline="0" offset="IV2:IV256" fieldPosition="0">
        <references count="4">
          <reference field="9" count="1" selected="0">
            <x v="3"/>
          </reference>
          <reference field="10" count="1" selected="0">
            <x v="3"/>
          </reference>
          <reference field="17" count="1" selected="0">
            <x v="7"/>
          </reference>
          <reference field="18" count="1">
            <x v="4"/>
          </reference>
        </references>
      </pivotArea>
    </format>
    <format dxfId="864">
      <pivotArea dataOnly="0" labelOnly="1" outline="0" offset="IV2:IV256" fieldPosition="0">
        <references count="3">
          <reference field="9" count="1" selected="0">
            <x v="3"/>
          </reference>
          <reference field="10" count="1" selected="0">
            <x v="3"/>
          </reference>
          <reference field="17" count="1">
            <x v="15"/>
          </reference>
        </references>
      </pivotArea>
    </format>
    <format dxfId="863">
      <pivotArea dataOnly="0" labelOnly="1" outline="0" offset="IV2:IV256" fieldPosition="0">
        <references count="4">
          <reference field="9" count="1" selected="0">
            <x v="3"/>
          </reference>
          <reference field="10" count="1" selected="0">
            <x v="3"/>
          </reference>
          <reference field="17" count="1" selected="0">
            <x v="15"/>
          </reference>
          <reference field="18" count="1">
            <x v="2"/>
          </reference>
        </references>
      </pivotArea>
    </format>
    <format dxfId="862">
      <pivotArea dataOnly="0" labelOnly="1" outline="0" offset="IV2:IV256" fieldPosition="0">
        <references count="3">
          <reference field="9" count="1" selected="0">
            <x v="3"/>
          </reference>
          <reference field="10" count="1" selected="0">
            <x v="3"/>
          </reference>
          <reference field="17" count="1">
            <x v="18"/>
          </reference>
        </references>
      </pivotArea>
    </format>
    <format dxfId="861">
      <pivotArea dataOnly="0" labelOnly="1" outline="0" offset="IV2:IV256" fieldPosition="0">
        <references count="4">
          <reference field="9" count="1" selected="0">
            <x v="3"/>
          </reference>
          <reference field="10" count="1" selected="0">
            <x v="3"/>
          </reference>
          <reference field="17" count="1" selected="0">
            <x v="18"/>
          </reference>
          <reference field="18" count="1">
            <x v="0"/>
          </reference>
        </references>
      </pivotArea>
    </format>
    <format dxfId="860">
      <pivotArea dataOnly="0" labelOnly="1" outline="0" offset="IV2:IV256" fieldPosition="0">
        <references count="3">
          <reference field="9" count="1" selected="0">
            <x v="3"/>
          </reference>
          <reference field="10" count="1" selected="0">
            <x v="3"/>
          </reference>
          <reference field="17" count="1">
            <x v="19"/>
          </reference>
        </references>
      </pivotArea>
    </format>
    <format dxfId="859">
      <pivotArea dataOnly="0" labelOnly="1" outline="0" offset="IV2:IV256" fieldPosition="0">
        <references count="4">
          <reference field="9" count="1" selected="0">
            <x v="3"/>
          </reference>
          <reference field="10" count="1" selected="0">
            <x v="3"/>
          </reference>
          <reference field="17" count="1" selected="0">
            <x v="19"/>
          </reference>
          <reference field="18" count="1">
            <x v="1"/>
          </reference>
        </references>
      </pivotArea>
    </format>
    <format dxfId="858">
      <pivotArea dataOnly="0" labelOnly="1" outline="0" offset="IV2:IV256" fieldPosition="0">
        <references count="3">
          <reference field="9" count="1" selected="0">
            <x v="3"/>
          </reference>
          <reference field="10" count="1" selected="0">
            <x v="3"/>
          </reference>
          <reference field="17" count="1">
            <x v="22"/>
          </reference>
        </references>
      </pivotArea>
    </format>
    <format dxfId="857">
      <pivotArea dataOnly="0" labelOnly="1" outline="0" offset="IV2:IV256" fieldPosition="0">
        <references count="4">
          <reference field="9" count="1" selected="0">
            <x v="3"/>
          </reference>
          <reference field="10" count="1" selected="0">
            <x v="3"/>
          </reference>
          <reference field="17" count="1" selected="0">
            <x v="22"/>
          </reference>
          <reference field="18" count="1">
            <x v="6"/>
          </reference>
        </references>
      </pivotArea>
    </format>
    <format dxfId="856">
      <pivotArea dataOnly="0" labelOnly="1" outline="0" offset="IV2:IV256" fieldPosition="0">
        <references count="3">
          <reference field="9" count="1" selected="0">
            <x v="3"/>
          </reference>
          <reference field="10" count="1" selected="0">
            <x v="3"/>
          </reference>
          <reference field="17" count="1">
            <x v="26"/>
          </reference>
        </references>
      </pivotArea>
    </format>
    <format dxfId="855">
      <pivotArea dataOnly="0" labelOnly="1" outline="0" offset="IV2:IV256" fieldPosition="0">
        <references count="4">
          <reference field="9" count="1" selected="0">
            <x v="3"/>
          </reference>
          <reference field="10" count="1" selected="0">
            <x v="3"/>
          </reference>
          <reference field="17" count="1" selected="0">
            <x v="26"/>
          </reference>
          <reference field="18" count="1">
            <x v="5"/>
          </reference>
        </references>
      </pivotArea>
    </format>
    <format dxfId="854">
      <pivotArea dataOnly="0" labelOnly="1" outline="0" offset="IV2:IV256" fieldPosition="0">
        <references count="3">
          <reference field="9" count="1" selected="0">
            <x v="3"/>
          </reference>
          <reference field="10" count="1" selected="0">
            <x v="3"/>
          </reference>
          <reference field="17" count="1">
            <x v="27"/>
          </reference>
        </references>
      </pivotArea>
    </format>
    <format dxfId="853">
      <pivotArea dataOnly="0" labelOnly="1" outline="0" offset="IV2:IV256" fieldPosition="0">
        <references count="4">
          <reference field="9" count="1" selected="0">
            <x v="3"/>
          </reference>
          <reference field="10" count="1" selected="0">
            <x v="3"/>
          </reference>
          <reference field="17" count="1" selected="0">
            <x v="27"/>
          </reference>
          <reference field="18" count="1">
            <x v="6"/>
          </reference>
        </references>
      </pivotArea>
    </format>
    <format dxfId="852">
      <pivotArea dataOnly="0" labelOnly="1" outline="0" offset="IV2:IV256" fieldPosition="0">
        <references count="3">
          <reference field="9" count="1" selected="0">
            <x v="3"/>
          </reference>
          <reference field="10" count="1" selected="0">
            <x v="7"/>
          </reference>
          <reference field="17" count="1">
            <x v="0"/>
          </reference>
        </references>
      </pivotArea>
    </format>
    <format dxfId="851">
      <pivotArea dataOnly="0" labelOnly="1" outline="0" offset="IV2:IV256" fieldPosition="0">
        <references count="4">
          <reference field="9" count="1" selected="0">
            <x v="3"/>
          </reference>
          <reference field="10" count="1" selected="0">
            <x v="7"/>
          </reference>
          <reference field="17" count="1" selected="0">
            <x v="0"/>
          </reference>
          <reference field="18" count="1">
            <x v="3"/>
          </reference>
        </references>
      </pivotArea>
    </format>
    <format dxfId="850">
      <pivotArea dataOnly="0" labelOnly="1" outline="0" offset="IV2:IV256" fieldPosition="0">
        <references count="3">
          <reference field="9" count="1" selected="0">
            <x v="3"/>
          </reference>
          <reference field="10" count="1" selected="0">
            <x v="7"/>
          </reference>
          <reference field="17" count="1">
            <x v="8"/>
          </reference>
        </references>
      </pivotArea>
    </format>
    <format dxfId="849">
      <pivotArea dataOnly="0" labelOnly="1" outline="0" offset="IV2:IV256" fieldPosition="0">
        <references count="4">
          <reference field="9" count="1" selected="0">
            <x v="3"/>
          </reference>
          <reference field="10" count="1" selected="0">
            <x v="7"/>
          </reference>
          <reference field="17" count="1" selected="0">
            <x v="8"/>
          </reference>
          <reference field="18" count="1">
            <x v="4"/>
          </reference>
        </references>
      </pivotArea>
    </format>
    <format dxfId="848">
      <pivotArea dataOnly="0" labelOnly="1" outline="0" offset="IV2:IV256" fieldPosition="0">
        <references count="3">
          <reference field="9" count="1" selected="0">
            <x v="3"/>
          </reference>
          <reference field="10" count="1" selected="0">
            <x v="7"/>
          </reference>
          <reference field="17" count="1">
            <x v="16"/>
          </reference>
        </references>
      </pivotArea>
    </format>
    <format dxfId="847">
      <pivotArea dataOnly="0" labelOnly="1" outline="0" offset="IV2:IV256" fieldPosition="0">
        <references count="4">
          <reference field="9" count="1" selected="0">
            <x v="3"/>
          </reference>
          <reference field="10" count="1" selected="0">
            <x v="7"/>
          </reference>
          <reference field="17" count="1" selected="0">
            <x v="16"/>
          </reference>
          <reference field="18" count="1">
            <x v="2"/>
          </reference>
        </references>
      </pivotArea>
    </format>
    <format dxfId="846">
      <pivotArea dataOnly="0" labelOnly="1" outline="0" offset="IV2:IV256" fieldPosition="0">
        <references count="3">
          <reference field="9" count="1" selected="0">
            <x v="3"/>
          </reference>
          <reference field="10" count="1" selected="0">
            <x v="7"/>
          </reference>
          <reference field="17" count="1">
            <x v="17"/>
          </reference>
        </references>
      </pivotArea>
    </format>
    <format dxfId="845">
      <pivotArea dataOnly="0" labelOnly="1" outline="0" offset="IV2:IV256" fieldPosition="0">
        <references count="4">
          <reference field="9" count="1" selected="0">
            <x v="3"/>
          </reference>
          <reference field="10" count="1" selected="0">
            <x v="7"/>
          </reference>
          <reference field="17" count="1" selected="0">
            <x v="17"/>
          </reference>
          <reference field="18" count="1">
            <x v="0"/>
          </reference>
        </references>
      </pivotArea>
    </format>
    <format dxfId="844">
      <pivotArea dataOnly="0" labelOnly="1" outline="0" offset="IV2:IV256" fieldPosition="0">
        <references count="3">
          <reference field="9" count="1" selected="0">
            <x v="3"/>
          </reference>
          <reference field="10" count="1" selected="0">
            <x v="7"/>
          </reference>
          <reference field="17" count="1">
            <x v="19"/>
          </reference>
        </references>
      </pivotArea>
    </format>
    <format dxfId="843">
      <pivotArea dataOnly="0" labelOnly="1" outline="0" offset="IV2:IV256" fieldPosition="0">
        <references count="4">
          <reference field="9" count="1" selected="0">
            <x v="3"/>
          </reference>
          <reference field="10" count="1" selected="0">
            <x v="7"/>
          </reference>
          <reference field="17" count="1" selected="0">
            <x v="19"/>
          </reference>
          <reference field="18" count="1">
            <x v="1"/>
          </reference>
        </references>
      </pivotArea>
    </format>
    <format dxfId="842">
      <pivotArea dataOnly="0" labelOnly="1" outline="0" offset="IV2:IV256" fieldPosition="0">
        <references count="3">
          <reference field="9" count="1" selected="0">
            <x v="3"/>
          </reference>
          <reference field="10" count="1" selected="0">
            <x v="7"/>
          </reference>
          <reference field="17" count="1">
            <x v="21"/>
          </reference>
        </references>
      </pivotArea>
    </format>
    <format dxfId="841">
      <pivotArea dataOnly="0" labelOnly="1" outline="0" offset="IV2:IV58" fieldPosition="0">
        <references count="4">
          <reference field="9" count="1" selected="0">
            <x v="3"/>
          </reference>
          <reference field="10" count="1" selected="0">
            <x v="7"/>
          </reference>
          <reference field="17" count="1" selected="0">
            <x v="21"/>
          </reference>
          <reference field="18" count="1">
            <x v="6"/>
          </reference>
        </references>
      </pivotArea>
    </format>
    <format dxfId="840">
      <pivotArea dataOnly="0" labelOnly="1" outline="0" offset="IV2:IV256" fieldPosition="0">
        <references count="3">
          <reference field="9" count="1" selected="0">
            <x v="3"/>
          </reference>
          <reference field="10" count="1" selected="0">
            <x v="7"/>
          </reference>
          <reference field="17" count="1">
            <x v="27"/>
          </reference>
        </references>
      </pivotArea>
    </format>
    <format dxfId="839">
      <pivotArea dataOnly="0" labelOnly="1" outline="0" offset="IV60:IV256" fieldPosition="0">
        <references count="4">
          <reference field="9" count="1" selected="0">
            <x v="3"/>
          </reference>
          <reference field="10" count="1" selected="0">
            <x v="7"/>
          </reference>
          <reference field="17" count="1" selected="0">
            <x v="21"/>
          </reference>
          <reference field="18" count="1">
            <x v="6"/>
          </reference>
        </references>
      </pivotArea>
    </format>
    <format dxfId="838">
      <pivotArea dataOnly="0" labelOnly="1" outline="0" offset="IV1" fieldPosition="0">
        <references count="2">
          <reference field="9" count="1" selected="0">
            <x v="0"/>
          </reference>
          <reference field="10" count="1">
            <x v="1"/>
          </reference>
        </references>
      </pivotArea>
    </format>
    <format dxfId="837">
      <pivotArea dataOnly="0" labelOnly="1" outline="0" offset="A256" fieldPosition="0">
        <references count="2">
          <reference field="9" count="1" selected="0">
            <x v="0"/>
          </reference>
          <reference field="10" count="1" defaultSubtotal="1">
            <x v="1"/>
          </reference>
        </references>
      </pivotArea>
    </format>
    <format dxfId="836">
      <pivotArea dataOnly="0" labelOnly="1" outline="0" offset="IV1" fieldPosition="0">
        <references count="2">
          <reference field="9" count="1" selected="0">
            <x v="0"/>
          </reference>
          <reference field="10" count="1">
            <x v="2"/>
          </reference>
        </references>
      </pivotArea>
    </format>
    <format dxfId="835">
      <pivotArea dataOnly="0" labelOnly="1" outline="0" offset="A256" fieldPosition="0">
        <references count="2">
          <reference field="9" count="1" selected="0">
            <x v="0"/>
          </reference>
          <reference field="10" count="1" defaultSubtotal="1">
            <x v="2"/>
          </reference>
        </references>
      </pivotArea>
    </format>
    <format dxfId="834">
      <pivotArea dataOnly="0" labelOnly="1" outline="0" offset="IV1" fieldPosition="0">
        <references count="2">
          <reference field="9" count="1" selected="0">
            <x v="1"/>
          </reference>
          <reference field="10" count="1">
            <x v="4"/>
          </reference>
        </references>
      </pivotArea>
    </format>
    <format dxfId="833">
      <pivotArea dataOnly="0" labelOnly="1" outline="0" offset="A256" fieldPosition="0">
        <references count="2">
          <reference field="9" count="1" selected="0">
            <x v="1"/>
          </reference>
          <reference field="10" count="1" defaultSubtotal="1">
            <x v="4"/>
          </reference>
        </references>
      </pivotArea>
    </format>
    <format dxfId="832">
      <pivotArea dataOnly="0" labelOnly="1" outline="0" offset="IV1" fieldPosition="0">
        <references count="2">
          <reference field="9" count="1" selected="0">
            <x v="1"/>
          </reference>
          <reference field="10" count="1">
            <x v="6"/>
          </reference>
        </references>
      </pivotArea>
    </format>
    <format dxfId="831">
      <pivotArea dataOnly="0" labelOnly="1" outline="0" offset="A256" fieldPosition="0">
        <references count="2">
          <reference field="9" count="1" selected="0">
            <x v="1"/>
          </reference>
          <reference field="10" count="1" defaultSubtotal="1">
            <x v="6"/>
          </reference>
        </references>
      </pivotArea>
    </format>
    <format dxfId="830">
      <pivotArea dataOnly="0" labelOnly="1" outline="0" offset="IV1" fieldPosition="0">
        <references count="2">
          <reference field="9" count="1" selected="0">
            <x v="2"/>
          </reference>
          <reference field="10" count="1">
            <x v="0"/>
          </reference>
        </references>
      </pivotArea>
    </format>
    <format dxfId="829">
      <pivotArea dataOnly="0" labelOnly="1" outline="0" offset="A256" fieldPosition="0">
        <references count="2">
          <reference field="9" count="1" selected="0">
            <x v="2"/>
          </reference>
          <reference field="10" count="1" defaultSubtotal="1">
            <x v="0"/>
          </reference>
        </references>
      </pivotArea>
    </format>
    <format dxfId="828">
      <pivotArea dataOnly="0" labelOnly="1" outline="0" offset="IV1" fieldPosition="0">
        <references count="2">
          <reference field="9" count="1" selected="0">
            <x v="2"/>
          </reference>
          <reference field="10" count="1">
            <x v="5"/>
          </reference>
        </references>
      </pivotArea>
    </format>
    <format dxfId="827">
      <pivotArea dataOnly="0" labelOnly="1" outline="0" offset="A256" fieldPosition="0">
        <references count="2">
          <reference field="9" count="1" selected="0">
            <x v="2"/>
          </reference>
          <reference field="10" count="1" defaultSubtotal="1">
            <x v="5"/>
          </reference>
        </references>
      </pivotArea>
    </format>
    <format dxfId="826">
      <pivotArea dataOnly="0" labelOnly="1" outline="0" offset="IV1" fieldPosition="0">
        <references count="2">
          <reference field="9" count="1" selected="0">
            <x v="3"/>
          </reference>
          <reference field="10" count="1">
            <x v="3"/>
          </reference>
        </references>
      </pivotArea>
    </format>
    <format dxfId="825">
      <pivotArea dataOnly="0" labelOnly="1" outline="0" offset="A256" fieldPosition="0">
        <references count="2">
          <reference field="9" count="1" selected="0">
            <x v="3"/>
          </reference>
          <reference field="10" count="1" defaultSubtotal="1">
            <x v="3"/>
          </reference>
        </references>
      </pivotArea>
    </format>
    <format dxfId="824">
      <pivotArea dataOnly="0" labelOnly="1" outline="0" offset="IV1" fieldPosition="0">
        <references count="2">
          <reference field="9" count="1" selected="0">
            <x v="3"/>
          </reference>
          <reference field="10" count="1">
            <x v="7"/>
          </reference>
        </references>
      </pivotArea>
    </format>
    <format dxfId="823">
      <pivotArea dataOnly="0" labelOnly="1" outline="0" offset="A256" fieldPosition="0">
        <references count="2">
          <reference field="9" count="1" selected="0">
            <x v="3"/>
          </reference>
          <reference field="10" count="1" defaultSubtotal="1">
            <x v="7"/>
          </reference>
        </references>
      </pivotArea>
    </format>
    <format dxfId="822">
      <pivotArea dataOnly="0" labelOnly="1" outline="0" offset="B256:H256" fieldPosition="0">
        <references count="2">
          <reference field="9" count="1" selected="0">
            <x v="3"/>
          </reference>
          <reference field="10" count="1" defaultSubtotal="1">
            <x v="7"/>
          </reference>
        </references>
      </pivotArea>
    </format>
    <format dxfId="821">
      <pivotArea dataOnly="0" labelOnly="1" outline="0" offset="IV2:IV256" fieldPosition="0">
        <references count="2">
          <reference field="9" count="1" selected="0">
            <x v="1"/>
          </reference>
          <reference field="10" count="1">
            <x v="4"/>
          </reference>
        </references>
      </pivotArea>
    </format>
    <format dxfId="820">
      <pivotArea dataOnly="0" labelOnly="1" outline="0" offset="IV2:IV256" fieldPosition="0">
        <references count="2">
          <reference field="9" count="1" selected="0">
            <x v="1"/>
          </reference>
          <reference field="10" count="1">
            <x v="6"/>
          </reference>
        </references>
      </pivotArea>
    </format>
    <format dxfId="819">
      <pivotArea dataOnly="0" labelOnly="1" outline="0" offset="IV1" fieldPosition="0">
        <references count="1">
          <reference field="9" count="1">
            <x v="0"/>
          </reference>
        </references>
      </pivotArea>
    </format>
    <format dxfId="818">
      <pivotArea dataOnly="0" labelOnly="1" outline="0" offset="A256" fieldPosition="0">
        <references count="1">
          <reference field="9" count="1" defaultSubtotal="1">
            <x v="0"/>
          </reference>
        </references>
      </pivotArea>
    </format>
    <format dxfId="817">
      <pivotArea dataOnly="0" labelOnly="1" outline="0" offset="IV1" fieldPosition="0">
        <references count="1">
          <reference field="9" count="1">
            <x v="1"/>
          </reference>
        </references>
      </pivotArea>
    </format>
    <format dxfId="816">
      <pivotArea dataOnly="0" labelOnly="1" outline="0" offset="A256" fieldPosition="0">
        <references count="1">
          <reference field="9" count="1" defaultSubtotal="1">
            <x v="1"/>
          </reference>
        </references>
      </pivotArea>
    </format>
    <format dxfId="815">
      <pivotArea dataOnly="0" labelOnly="1" outline="0" offset="IV1" fieldPosition="0">
        <references count="1">
          <reference field="9" count="1">
            <x v="2"/>
          </reference>
        </references>
      </pivotArea>
    </format>
    <format dxfId="814">
      <pivotArea dataOnly="0" labelOnly="1" outline="0" offset="A256" fieldPosition="0">
        <references count="1">
          <reference field="9" count="1" defaultSubtotal="1">
            <x v="2"/>
          </reference>
        </references>
      </pivotArea>
    </format>
    <format dxfId="813">
      <pivotArea dataOnly="0" labelOnly="1" outline="0" offset="IV1" fieldPosition="0">
        <references count="1">
          <reference field="9" count="1">
            <x v="3"/>
          </reference>
        </references>
      </pivotArea>
    </format>
    <format dxfId="812">
      <pivotArea dataOnly="0" labelOnly="1" outline="0" offset="A256" fieldPosition="0">
        <references count="1">
          <reference field="9" count="1" defaultSubtotal="1">
            <x v="3"/>
          </reference>
        </references>
      </pivotArea>
    </format>
    <format dxfId="811">
      <pivotArea field="9" type="button" dataOnly="0" labelOnly="1" outline="0" axis="axisRow" fieldPosition="0"/>
    </format>
    <format dxfId="810">
      <pivotArea field="10" type="button" dataOnly="0" labelOnly="1" outline="0" axis="axisRow" fieldPosition="1"/>
    </format>
    <format dxfId="809">
      <pivotArea field="17" type="button" dataOnly="0" labelOnly="1" outline="0" axis="axisRow" fieldPosition="2"/>
    </format>
    <format dxfId="808">
      <pivotArea field="18" type="button" dataOnly="0" labelOnly="1" outline="0" axis="axisRow" fieldPosition="3"/>
    </format>
    <format dxfId="807">
      <pivotArea field="15" type="button" dataOnly="0" labelOnly="1" outline="0" axis="axisRow" fieldPosition="4"/>
    </format>
    <format dxfId="806">
      <pivotArea field="16" type="button" dataOnly="0" labelOnly="1" outline="0" axis="axisRow" fieldPosition="5"/>
    </format>
    <format dxfId="805">
      <pivotArea field="19" type="button" dataOnly="0" labelOnly="1" outline="0" axis="axisRow" fieldPosition="6"/>
    </format>
    <format dxfId="804">
      <pivotArea field="29" type="button" dataOnly="0" labelOnly="1" outline="0" axis="axisRow" fieldPosition="7"/>
    </format>
    <format dxfId="803">
      <pivotArea field="21" type="button" dataOnly="0" labelOnly="1" outline="0" axis="axisRow" fieldPosition="8"/>
    </format>
    <format dxfId="802">
      <pivotArea field="30" type="button" dataOnly="0" labelOnly="1" outline="0" axis="axisRow" fieldPosition="9"/>
    </format>
    <format dxfId="801">
      <pivotArea field="23" type="button" dataOnly="0" labelOnly="1" outline="0" axis="axisRow" fieldPosition="10"/>
    </format>
    <format dxfId="800">
      <pivotArea field="11" type="button" dataOnly="0" labelOnly="1" outline="0" axis="axisRow" fieldPosition="11"/>
    </format>
    <format dxfId="799">
      <pivotArea field="7" type="button" dataOnly="0" labelOnly="1" outline="0" axis="axisRow" fieldPosition="12"/>
    </format>
    <format dxfId="798">
      <pivotArea field="13" type="button" dataOnly="0" labelOnly="1" outline="0" axis="axisRow" fieldPosition="13"/>
    </format>
    <format dxfId="797">
      <pivotArea dataOnly="0" labelOnly="1" outline="0" axis="axisValues" fieldPosition="0"/>
    </format>
    <format dxfId="796">
      <pivotArea dataOnly="0" labelOnly="1" outline="0" fieldPosition="0">
        <references count="1">
          <reference field="9" count="1" defaultSubtotal="1">
            <x v="0"/>
          </reference>
        </references>
      </pivotArea>
    </format>
    <format dxfId="795">
      <pivotArea dataOnly="0" labelOnly="1" outline="0" fieldPosition="0">
        <references count="1">
          <reference field="9" count="1" defaultSubtotal="1">
            <x v="1"/>
          </reference>
        </references>
      </pivotArea>
    </format>
    <format dxfId="794">
      <pivotArea dataOnly="0" labelOnly="1" outline="0" fieldPosition="0">
        <references count="1">
          <reference field="9" count="1" defaultSubtotal="1">
            <x v="2"/>
          </reference>
        </references>
      </pivotArea>
    </format>
    <format dxfId="793">
      <pivotArea dataOnly="0" labelOnly="1" outline="0" fieldPosition="0">
        <references count="1">
          <reference field="9" count="1" defaultSubtotal="1">
            <x v="3"/>
          </reference>
        </references>
      </pivotArea>
    </format>
    <format dxfId="792">
      <pivotArea dataOnly="0" labelOnly="1" grandRow="1" outline="0" fieldPosition="0"/>
    </format>
    <format dxfId="791">
      <pivotArea dataOnly="0" labelOnly="1" outline="0" fieldPosition="0">
        <references count="2">
          <reference field="9" count="1" selected="0">
            <x v="0"/>
          </reference>
          <reference field="10" count="1" defaultSubtotal="1">
            <x v="1"/>
          </reference>
        </references>
      </pivotArea>
    </format>
    <format dxfId="790">
      <pivotArea dataOnly="0" labelOnly="1" outline="0" fieldPosition="0">
        <references count="2">
          <reference field="9" count="1" selected="0">
            <x v="0"/>
          </reference>
          <reference field="10" count="1" defaultSubtotal="1">
            <x v="2"/>
          </reference>
        </references>
      </pivotArea>
    </format>
    <format dxfId="789">
      <pivotArea dataOnly="0" labelOnly="1" outline="0" fieldPosition="0">
        <references count="2">
          <reference field="9" count="1" selected="0">
            <x v="1"/>
          </reference>
          <reference field="10" count="1" defaultSubtotal="1">
            <x v="4"/>
          </reference>
        </references>
      </pivotArea>
    </format>
    <format dxfId="788">
      <pivotArea dataOnly="0" labelOnly="1" outline="0" fieldPosition="0">
        <references count="2">
          <reference field="9" count="1" selected="0">
            <x v="2"/>
          </reference>
          <reference field="10" count="1" defaultSubtotal="1">
            <x v="0"/>
          </reference>
        </references>
      </pivotArea>
    </format>
    <format dxfId="787">
      <pivotArea dataOnly="0" labelOnly="1" outline="0" fieldPosition="0">
        <references count="2">
          <reference field="9" count="1" selected="0">
            <x v="2"/>
          </reference>
          <reference field="10" count="1" defaultSubtotal="1">
            <x v="5"/>
          </reference>
        </references>
      </pivotArea>
    </format>
    <format dxfId="786">
      <pivotArea dataOnly="0" labelOnly="1" outline="0" fieldPosition="0">
        <references count="2">
          <reference field="9" count="1" selected="0">
            <x v="3"/>
          </reference>
          <reference field="10" count="1" defaultSubtotal="1">
            <x v="3"/>
          </reference>
        </references>
      </pivotArea>
    </format>
    <format dxfId="785">
      <pivotArea dataOnly="0" labelOnly="1" outline="0" fieldPosition="0">
        <references count="2">
          <reference field="9" count="1" selected="0">
            <x v="3"/>
          </reference>
          <reference field="10" count="1" defaultSubtotal="1">
            <x v="7"/>
          </reference>
        </references>
      </pivotArea>
    </format>
    <format dxfId="784">
      <pivotArea dataOnly="0" labelOnly="1" outline="0" fieldPosition="0">
        <references count="1">
          <reference field="9" count="0"/>
        </references>
      </pivotArea>
    </format>
    <format dxfId="783">
      <pivotArea dataOnly="0" labelOnly="1" outline="0" fieldPosition="0">
        <references count="1">
          <reference field="9" count="0" defaultSubtotal="1"/>
        </references>
      </pivotArea>
    </format>
    <format dxfId="782">
      <pivotArea dataOnly="0" labelOnly="1" grandRow="1" outline="0" fieldPosition="0"/>
    </format>
    <format dxfId="781">
      <pivotArea dataOnly="0" labelOnly="1" outline="0" fieldPosition="0">
        <references count="2">
          <reference field="9" count="1" selected="0">
            <x v="0"/>
          </reference>
          <reference field="10" count="2">
            <x v="1"/>
            <x v="2"/>
          </reference>
        </references>
      </pivotArea>
    </format>
    <format dxfId="780">
      <pivotArea dataOnly="0" labelOnly="1" outline="0" fieldPosition="0">
        <references count="2">
          <reference field="9" count="1" selected="0">
            <x v="0"/>
          </reference>
          <reference field="10" count="2" defaultSubtotal="1">
            <x v="1"/>
            <x v="2"/>
          </reference>
        </references>
      </pivotArea>
    </format>
    <format dxfId="779">
      <pivotArea dataOnly="0" labelOnly="1" outline="0" fieldPosition="0">
        <references count="2">
          <reference field="9" count="1" selected="0">
            <x v="1"/>
          </reference>
          <reference field="10" count="1">
            <x v="4"/>
          </reference>
        </references>
      </pivotArea>
    </format>
    <format dxfId="778">
      <pivotArea dataOnly="0" labelOnly="1" outline="0" fieldPosition="0">
        <references count="2">
          <reference field="9" count="1" selected="0">
            <x v="1"/>
          </reference>
          <reference field="10" count="1" defaultSubtotal="1">
            <x v="4"/>
          </reference>
        </references>
      </pivotArea>
    </format>
    <format dxfId="777">
      <pivotArea dataOnly="0" labelOnly="1" outline="0" fieldPosition="0">
        <references count="2">
          <reference field="9" count="1" selected="0">
            <x v="2"/>
          </reference>
          <reference field="10" count="2">
            <x v="0"/>
            <x v="5"/>
          </reference>
        </references>
      </pivotArea>
    </format>
    <format dxfId="776">
      <pivotArea dataOnly="0" labelOnly="1" outline="0" fieldPosition="0">
        <references count="2">
          <reference field="9" count="1" selected="0">
            <x v="2"/>
          </reference>
          <reference field="10" count="2" defaultSubtotal="1">
            <x v="0"/>
            <x v="5"/>
          </reference>
        </references>
      </pivotArea>
    </format>
    <format dxfId="775">
      <pivotArea dataOnly="0" labelOnly="1" outline="0" fieldPosition="0">
        <references count="2">
          <reference field="9" count="1" selected="0">
            <x v="3"/>
          </reference>
          <reference field="10" count="2">
            <x v="3"/>
            <x v="7"/>
          </reference>
        </references>
      </pivotArea>
    </format>
    <format dxfId="774">
      <pivotArea dataOnly="0" labelOnly="1" outline="0" fieldPosition="0">
        <references count="2">
          <reference field="9" count="1" selected="0">
            <x v="3"/>
          </reference>
          <reference field="10" count="2" defaultSubtotal="1">
            <x v="3"/>
            <x v="7"/>
          </reference>
        </references>
      </pivotArea>
    </format>
    <format dxfId="773">
      <pivotArea dataOnly="0" labelOnly="1" outline="0" fieldPosition="0">
        <references count="3">
          <reference field="9" count="1" selected="0">
            <x v="0"/>
          </reference>
          <reference field="10" count="1" selected="0">
            <x v="1"/>
          </reference>
          <reference field="17" count="1">
            <x v="30"/>
          </reference>
        </references>
      </pivotArea>
    </format>
    <format dxfId="772">
      <pivotArea dataOnly="0" labelOnly="1" outline="0" fieldPosition="0">
        <references count="3">
          <reference field="9" count="1" selected="0">
            <x v="0"/>
          </reference>
          <reference field="10" count="1" selected="0">
            <x v="2"/>
          </reference>
          <reference field="17" count="1">
            <x v="30"/>
          </reference>
        </references>
      </pivotArea>
    </format>
    <format dxfId="771">
      <pivotArea dataOnly="0" labelOnly="1" outline="0" fieldPosition="0">
        <references count="3">
          <reference field="9" count="1" selected="0">
            <x v="1"/>
          </reference>
          <reference field="10" count="1" selected="0">
            <x v="4"/>
          </reference>
          <reference field="17" count="1">
            <x v="30"/>
          </reference>
        </references>
      </pivotArea>
    </format>
    <format dxfId="770">
      <pivotArea dataOnly="0" labelOnly="1" outline="0" fieldPosition="0">
        <references count="3">
          <reference field="9" count="1" selected="0">
            <x v="2"/>
          </reference>
          <reference field="10" count="1" selected="0">
            <x v="0"/>
          </reference>
          <reference field="17" count="1">
            <x v="30"/>
          </reference>
        </references>
      </pivotArea>
    </format>
    <format dxfId="769">
      <pivotArea dataOnly="0" labelOnly="1" outline="0" fieldPosition="0">
        <references count="3">
          <reference field="9" count="1" selected="0">
            <x v="2"/>
          </reference>
          <reference field="10" count="1" selected="0">
            <x v="5"/>
          </reference>
          <reference field="17" count="1">
            <x v="30"/>
          </reference>
        </references>
      </pivotArea>
    </format>
    <format dxfId="768">
      <pivotArea dataOnly="0" labelOnly="1" outline="0" fieldPosition="0">
        <references count="3">
          <reference field="9" count="1" selected="0">
            <x v="3"/>
          </reference>
          <reference field="10" count="1" selected="0">
            <x v="3"/>
          </reference>
          <reference field="17" count="1">
            <x v="30"/>
          </reference>
        </references>
      </pivotArea>
    </format>
    <format dxfId="767">
      <pivotArea dataOnly="0" labelOnly="1" outline="0" fieldPosition="0">
        <references count="3">
          <reference field="9" count="1" selected="0">
            <x v="3"/>
          </reference>
          <reference field="10" count="1" selected="0">
            <x v="7"/>
          </reference>
          <reference field="17" count="1">
            <x v="30"/>
          </reference>
        </references>
      </pivotArea>
    </format>
    <format dxfId="766">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765">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764">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763">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762">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761">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760">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759">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758">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757">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756">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755">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754">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753">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752">
      <pivotArea field="11" type="button" dataOnly="0" labelOnly="1" outline="0" axis="axisRow" fieldPosition="11"/>
    </format>
    <format dxfId="751">
      <pivotArea dataOnly="0" labelOnly="1" outline="0" fieldPosition="0">
        <references count="1">
          <reference field="9" count="1">
            <x v="0"/>
          </reference>
        </references>
      </pivotArea>
    </format>
    <format dxfId="750">
      <pivotArea dataOnly="0" labelOnly="1" outline="0" offset="A256:G256" fieldPosition="0">
        <references count="1">
          <reference field="9" count="1" defaultSubtotal="1">
            <x v="0"/>
          </reference>
        </references>
      </pivotArea>
    </format>
    <format dxfId="749">
      <pivotArea dataOnly="0" labelOnly="1" outline="0" fieldPosition="0">
        <references count="1">
          <reference field="9" count="1">
            <x v="1"/>
          </reference>
        </references>
      </pivotArea>
    </format>
    <format dxfId="748">
      <pivotArea dataOnly="0" labelOnly="1" outline="0" offset="A256:G256" fieldPosition="0">
        <references count="1">
          <reference field="9" count="1" defaultSubtotal="1">
            <x v="1"/>
          </reference>
        </references>
      </pivotArea>
    </format>
    <format dxfId="747">
      <pivotArea dataOnly="0" labelOnly="1" outline="0" fieldPosition="0">
        <references count="1">
          <reference field="9" count="1">
            <x v="2"/>
          </reference>
        </references>
      </pivotArea>
    </format>
    <format dxfId="746">
      <pivotArea dataOnly="0" labelOnly="1" outline="0" offset="A256:G256" fieldPosition="0">
        <references count="1">
          <reference field="9" count="1" defaultSubtotal="1">
            <x v="2"/>
          </reference>
        </references>
      </pivotArea>
    </format>
    <format dxfId="745">
      <pivotArea dataOnly="0" labelOnly="1" outline="0" fieldPosition="0">
        <references count="1">
          <reference field="9" count="1">
            <x v="3"/>
          </reference>
        </references>
      </pivotArea>
    </format>
    <format dxfId="744">
      <pivotArea dataOnly="0" labelOnly="1" outline="0" offset="A256:G256" fieldPosition="0">
        <references count="1">
          <reference field="9" count="1" defaultSubtotal="1">
            <x v="3"/>
          </reference>
        </references>
      </pivotArea>
    </format>
    <format dxfId="743">
      <pivotArea dataOnly="0" labelOnly="1" grandRow="1" outline="0" offset="A256:G256" fieldPosition="0"/>
    </format>
    <format dxfId="742">
      <pivotArea dataOnly="0" labelOnly="1" outline="0" fieldPosition="0">
        <references count="2">
          <reference field="9" count="1" selected="0">
            <x v="0"/>
          </reference>
          <reference field="10" count="1">
            <x v="1"/>
          </reference>
        </references>
      </pivotArea>
    </format>
    <format dxfId="741">
      <pivotArea dataOnly="0" labelOnly="1" outline="0" offset="A256:F256" fieldPosition="0">
        <references count="2">
          <reference field="9" count="1" selected="0">
            <x v="0"/>
          </reference>
          <reference field="10" count="1" defaultSubtotal="1">
            <x v="1"/>
          </reference>
        </references>
      </pivotArea>
    </format>
    <format dxfId="740">
      <pivotArea dataOnly="0" labelOnly="1" outline="0" fieldPosition="0">
        <references count="2">
          <reference field="9" count="1" selected="0">
            <x v="0"/>
          </reference>
          <reference field="10" count="1">
            <x v="2"/>
          </reference>
        </references>
      </pivotArea>
    </format>
    <format dxfId="739">
      <pivotArea dataOnly="0" labelOnly="1" outline="0" offset="A256:F256" fieldPosition="0">
        <references count="2">
          <reference field="9" count="1" selected="0">
            <x v="0"/>
          </reference>
          <reference field="10" count="1" defaultSubtotal="1">
            <x v="2"/>
          </reference>
        </references>
      </pivotArea>
    </format>
    <format dxfId="738">
      <pivotArea dataOnly="0" labelOnly="1" outline="0" fieldPosition="0">
        <references count="2">
          <reference field="9" count="1" selected="0">
            <x v="1"/>
          </reference>
          <reference field="10" count="1">
            <x v="4"/>
          </reference>
        </references>
      </pivotArea>
    </format>
    <format dxfId="737">
      <pivotArea dataOnly="0" labelOnly="1" outline="0" offset="A256:F256" fieldPosition="0">
        <references count="2">
          <reference field="9" count="1" selected="0">
            <x v="1"/>
          </reference>
          <reference field="10" count="1" defaultSubtotal="1">
            <x v="4"/>
          </reference>
        </references>
      </pivotArea>
    </format>
    <format dxfId="736">
      <pivotArea dataOnly="0" labelOnly="1" outline="0" fieldPosition="0">
        <references count="2">
          <reference field="9" count="1" selected="0">
            <x v="2"/>
          </reference>
          <reference field="10" count="1">
            <x v="0"/>
          </reference>
        </references>
      </pivotArea>
    </format>
    <format dxfId="735">
      <pivotArea dataOnly="0" labelOnly="1" outline="0" offset="A256:F256" fieldPosition="0">
        <references count="2">
          <reference field="9" count="1" selected="0">
            <x v="2"/>
          </reference>
          <reference field="10" count="1" defaultSubtotal="1">
            <x v="0"/>
          </reference>
        </references>
      </pivotArea>
    </format>
    <format dxfId="734">
      <pivotArea dataOnly="0" labelOnly="1" outline="0" fieldPosition="0">
        <references count="2">
          <reference field="9" count="1" selected="0">
            <x v="2"/>
          </reference>
          <reference field="10" count="1">
            <x v="5"/>
          </reference>
        </references>
      </pivotArea>
    </format>
    <format dxfId="733">
      <pivotArea dataOnly="0" labelOnly="1" outline="0" offset="A256:F256" fieldPosition="0">
        <references count="2">
          <reference field="9" count="1" selected="0">
            <x v="2"/>
          </reference>
          <reference field="10" count="1" defaultSubtotal="1">
            <x v="5"/>
          </reference>
        </references>
      </pivotArea>
    </format>
    <format dxfId="732">
      <pivotArea dataOnly="0" labelOnly="1" outline="0" fieldPosition="0">
        <references count="2">
          <reference field="9" count="1" selected="0">
            <x v="3"/>
          </reference>
          <reference field="10" count="1">
            <x v="3"/>
          </reference>
        </references>
      </pivotArea>
    </format>
    <format dxfId="731">
      <pivotArea dataOnly="0" labelOnly="1" outline="0" offset="A256:F256" fieldPosition="0">
        <references count="2">
          <reference field="9" count="1" selected="0">
            <x v="3"/>
          </reference>
          <reference field="10" count="1" defaultSubtotal="1">
            <x v="3"/>
          </reference>
        </references>
      </pivotArea>
    </format>
    <format dxfId="730">
      <pivotArea dataOnly="0" labelOnly="1" outline="0" fieldPosition="0">
        <references count="2">
          <reference field="9" count="1" selected="0">
            <x v="3"/>
          </reference>
          <reference field="10" count="1">
            <x v="7"/>
          </reference>
        </references>
      </pivotArea>
    </format>
    <format dxfId="729">
      <pivotArea dataOnly="0" labelOnly="1" outline="0" offset="A256:F256" fieldPosition="0">
        <references count="2">
          <reference field="9" count="1" selected="0">
            <x v="3"/>
          </reference>
          <reference field="10" count="1" defaultSubtotal="1">
            <x v="7"/>
          </reference>
        </references>
      </pivotArea>
    </format>
    <format dxfId="728">
      <pivotArea dataOnly="0" labelOnly="1" outline="0" fieldPosition="0">
        <references count="3">
          <reference field="9" count="1" selected="0">
            <x v="0"/>
          </reference>
          <reference field="10" count="1" selected="0">
            <x v="1"/>
          </reference>
          <reference field="17" count="1">
            <x v="30"/>
          </reference>
        </references>
      </pivotArea>
    </format>
    <format dxfId="727">
      <pivotArea dataOnly="0" labelOnly="1" outline="0" fieldPosition="0">
        <references count="3">
          <reference field="9" count="1" selected="0">
            <x v="0"/>
          </reference>
          <reference field="10" count="1" selected="0">
            <x v="2"/>
          </reference>
          <reference field="17" count="1">
            <x v="30"/>
          </reference>
        </references>
      </pivotArea>
    </format>
    <format dxfId="726">
      <pivotArea dataOnly="0" labelOnly="1" outline="0" fieldPosition="0">
        <references count="3">
          <reference field="9" count="1" selected="0">
            <x v="1"/>
          </reference>
          <reference field="10" count="1" selected="0">
            <x v="4"/>
          </reference>
          <reference field="17" count="1">
            <x v="30"/>
          </reference>
        </references>
      </pivotArea>
    </format>
    <format dxfId="725">
      <pivotArea dataOnly="0" labelOnly="1" outline="0" fieldPosition="0">
        <references count="3">
          <reference field="9" count="1" selected="0">
            <x v="2"/>
          </reference>
          <reference field="10" count="1" selected="0">
            <x v="0"/>
          </reference>
          <reference field="17" count="1">
            <x v="30"/>
          </reference>
        </references>
      </pivotArea>
    </format>
    <format dxfId="724">
      <pivotArea dataOnly="0" labelOnly="1" outline="0" fieldPosition="0">
        <references count="3">
          <reference field="9" count="1" selected="0">
            <x v="2"/>
          </reference>
          <reference field="10" count="1" selected="0">
            <x v="5"/>
          </reference>
          <reference field="17" count="1">
            <x v="30"/>
          </reference>
        </references>
      </pivotArea>
    </format>
    <format dxfId="723">
      <pivotArea dataOnly="0" labelOnly="1" outline="0" fieldPosition="0">
        <references count="3">
          <reference field="9" count="1" selected="0">
            <x v="3"/>
          </reference>
          <reference field="10" count="1" selected="0">
            <x v="3"/>
          </reference>
          <reference field="17" count="1">
            <x v="30"/>
          </reference>
        </references>
      </pivotArea>
    </format>
    <format dxfId="722">
      <pivotArea dataOnly="0" labelOnly="1" outline="0" fieldPosition="0">
        <references count="3">
          <reference field="9" count="1" selected="0">
            <x v="3"/>
          </reference>
          <reference field="10" count="1" selected="0">
            <x v="7"/>
          </reference>
          <reference field="17" count="1">
            <x v="30"/>
          </reference>
        </references>
      </pivotArea>
    </format>
    <format dxfId="721">
      <pivotArea dataOnly="0" labelOnly="1" outline="0" fieldPosition="0">
        <references count="4">
          <reference field="9" count="1" selected="0">
            <x v="0"/>
          </reference>
          <reference field="10" count="1" selected="0">
            <x v="1"/>
          </reference>
          <reference field="17" count="1" selected="0">
            <x v="30"/>
          </reference>
          <reference field="18" count="1">
            <x v="9"/>
          </reference>
        </references>
      </pivotArea>
    </format>
    <format dxfId="720">
      <pivotArea dataOnly="0" labelOnly="1" outline="0" fieldPosition="0">
        <references count="4">
          <reference field="9" count="1" selected="0">
            <x v="0"/>
          </reference>
          <reference field="10" count="1" selected="0">
            <x v="2"/>
          </reference>
          <reference field="17" count="1" selected="0">
            <x v="30"/>
          </reference>
          <reference field="18" count="1">
            <x v="9"/>
          </reference>
        </references>
      </pivotArea>
    </format>
    <format dxfId="719">
      <pivotArea dataOnly="0" labelOnly="1" outline="0" fieldPosition="0">
        <references count="4">
          <reference field="9" count="1" selected="0">
            <x v="1"/>
          </reference>
          <reference field="10" count="1" selected="0">
            <x v="4"/>
          </reference>
          <reference field="17" count="1" selected="0">
            <x v="30"/>
          </reference>
          <reference field="18" count="1">
            <x v="9"/>
          </reference>
        </references>
      </pivotArea>
    </format>
    <format dxfId="718">
      <pivotArea dataOnly="0" labelOnly="1" outline="0" fieldPosition="0">
        <references count="4">
          <reference field="9" count="1" selected="0">
            <x v="2"/>
          </reference>
          <reference field="10" count="1" selected="0">
            <x v="0"/>
          </reference>
          <reference field="17" count="1" selected="0">
            <x v="30"/>
          </reference>
          <reference field="18" count="1">
            <x v="9"/>
          </reference>
        </references>
      </pivotArea>
    </format>
    <format dxfId="717">
      <pivotArea dataOnly="0" labelOnly="1" outline="0" fieldPosition="0">
        <references count="4">
          <reference field="9" count="1" selected="0">
            <x v="2"/>
          </reference>
          <reference field="10" count="1" selected="0">
            <x v="5"/>
          </reference>
          <reference field="17" count="1" selected="0">
            <x v="30"/>
          </reference>
          <reference field="18" count="1">
            <x v="9"/>
          </reference>
        </references>
      </pivotArea>
    </format>
    <format dxfId="716">
      <pivotArea dataOnly="0" labelOnly="1" outline="0" fieldPosition="0">
        <references count="4">
          <reference field="9" count="1" selected="0">
            <x v="3"/>
          </reference>
          <reference field="10" count="1" selected="0">
            <x v="3"/>
          </reference>
          <reference field="17" count="1" selected="0">
            <x v="30"/>
          </reference>
          <reference field="18" count="1">
            <x v="9"/>
          </reference>
        </references>
      </pivotArea>
    </format>
    <format dxfId="715">
      <pivotArea dataOnly="0" labelOnly="1" outline="0" fieldPosition="0">
        <references count="4">
          <reference field="9" count="1" selected="0">
            <x v="3"/>
          </reference>
          <reference field="10" count="1" selected="0">
            <x v="7"/>
          </reference>
          <reference field="17" count="1" selected="0">
            <x v="30"/>
          </reference>
          <reference field="18" count="1">
            <x v="9"/>
          </reference>
        </references>
      </pivotArea>
    </format>
    <format dxfId="714">
      <pivotArea dataOnly="0" labelOnly="1" outline="0" fieldPosition="0">
        <references count="5">
          <reference field="9" count="1" selected="0">
            <x v="0"/>
          </reference>
          <reference field="10" count="1" selected="0">
            <x v="1"/>
          </reference>
          <reference field="15" count="1">
            <x v="29"/>
          </reference>
          <reference field="17" count="1" selected="0">
            <x v="30"/>
          </reference>
          <reference field="18" count="1" selected="0">
            <x v="9"/>
          </reference>
        </references>
      </pivotArea>
    </format>
    <format dxfId="713">
      <pivotArea dataOnly="0" labelOnly="1" outline="0" fieldPosition="0">
        <references count="5">
          <reference field="9" count="1" selected="0">
            <x v="0"/>
          </reference>
          <reference field="10" count="1" selected="0">
            <x v="2"/>
          </reference>
          <reference field="15" count="1">
            <x v="29"/>
          </reference>
          <reference field="17" count="1" selected="0">
            <x v="30"/>
          </reference>
          <reference field="18" count="1" selected="0">
            <x v="9"/>
          </reference>
        </references>
      </pivotArea>
    </format>
    <format dxfId="712">
      <pivotArea dataOnly="0" labelOnly="1" outline="0" fieldPosition="0">
        <references count="5">
          <reference field="9" count="1" selected="0">
            <x v="1"/>
          </reference>
          <reference field="10" count="1" selected="0">
            <x v="4"/>
          </reference>
          <reference field="15" count="1">
            <x v="29"/>
          </reference>
          <reference field="17" count="1" selected="0">
            <x v="30"/>
          </reference>
          <reference field="18" count="1" selected="0">
            <x v="9"/>
          </reference>
        </references>
      </pivotArea>
    </format>
    <format dxfId="711">
      <pivotArea dataOnly="0" labelOnly="1" outline="0" fieldPosition="0">
        <references count="5">
          <reference field="9" count="1" selected="0">
            <x v="2"/>
          </reference>
          <reference field="10" count="1" selected="0">
            <x v="0"/>
          </reference>
          <reference field="15" count="1">
            <x v="29"/>
          </reference>
          <reference field="17" count="1" selected="0">
            <x v="30"/>
          </reference>
          <reference field="18" count="1" selected="0">
            <x v="9"/>
          </reference>
        </references>
      </pivotArea>
    </format>
    <format dxfId="710">
      <pivotArea dataOnly="0" labelOnly="1" outline="0" fieldPosition="0">
        <references count="5">
          <reference field="9" count="1" selected="0">
            <x v="2"/>
          </reference>
          <reference field="10" count="1" selected="0">
            <x v="5"/>
          </reference>
          <reference field="15" count="1">
            <x v="29"/>
          </reference>
          <reference field="17" count="1" selected="0">
            <x v="30"/>
          </reference>
          <reference field="18" count="1" selected="0">
            <x v="9"/>
          </reference>
        </references>
      </pivotArea>
    </format>
    <format dxfId="709">
      <pivotArea dataOnly="0" labelOnly="1" outline="0" fieldPosition="0">
        <references count="5">
          <reference field="9" count="1" selected="0">
            <x v="3"/>
          </reference>
          <reference field="10" count="1" selected="0">
            <x v="3"/>
          </reference>
          <reference field="15" count="1">
            <x v="29"/>
          </reference>
          <reference field="17" count="1" selected="0">
            <x v="30"/>
          </reference>
          <reference field="18" count="1" selected="0">
            <x v="9"/>
          </reference>
        </references>
      </pivotArea>
    </format>
    <format dxfId="708">
      <pivotArea dataOnly="0" labelOnly="1" outline="0" fieldPosition="0">
        <references count="5">
          <reference field="9" count="1" selected="0">
            <x v="3"/>
          </reference>
          <reference field="10" count="1" selected="0">
            <x v="7"/>
          </reference>
          <reference field="15" count="1">
            <x v="29"/>
          </reference>
          <reference field="17" count="1" selected="0">
            <x v="30"/>
          </reference>
          <reference field="18" count="1" selected="0">
            <x v="9"/>
          </reference>
        </references>
      </pivotArea>
    </format>
    <format dxfId="707">
      <pivotArea dataOnly="0" labelOnly="1" outline="0" offset="A256:F256" fieldPosition="0">
        <references count="2">
          <reference field="9" count="1" selected="0">
            <x v="0"/>
          </reference>
          <reference field="10" count="1" defaultSubtotal="1">
            <x v="1"/>
          </reference>
        </references>
      </pivotArea>
    </format>
    <format dxfId="706">
      <pivotArea dataOnly="0" labelOnly="1" outline="0" offset="A256:F256" fieldPosition="0">
        <references count="2">
          <reference field="9" count="1" selected="0">
            <x v="0"/>
          </reference>
          <reference field="10" count="1" defaultSubtotal="1">
            <x v="2"/>
          </reference>
        </references>
      </pivotArea>
    </format>
    <format dxfId="705">
      <pivotArea dataOnly="0" labelOnly="1" outline="0" offset="A256:F256" fieldPosition="0">
        <references count="2">
          <reference field="9" count="1" selected="0">
            <x v="1"/>
          </reference>
          <reference field="10" count="1" defaultSubtotal="1">
            <x v="4"/>
          </reference>
        </references>
      </pivotArea>
    </format>
    <format dxfId="704">
      <pivotArea dataOnly="0" labelOnly="1" outline="0" offset="A256:F256" fieldPosition="0">
        <references count="2">
          <reference field="9" count="1" selected="0">
            <x v="2"/>
          </reference>
          <reference field="10" count="1" defaultSubtotal="1">
            <x v="0"/>
          </reference>
        </references>
      </pivotArea>
    </format>
    <format dxfId="703">
      <pivotArea dataOnly="0" labelOnly="1" outline="0" offset="A256:F256" fieldPosition="0">
        <references count="2">
          <reference field="9" count="1" selected="0">
            <x v="2"/>
          </reference>
          <reference field="10" count="1" defaultSubtotal="1">
            <x v="5"/>
          </reference>
        </references>
      </pivotArea>
    </format>
    <format dxfId="702">
      <pivotArea dataOnly="0" labelOnly="1" outline="0" offset="A256:F256" fieldPosition="0">
        <references count="2">
          <reference field="9" count="1" selected="0">
            <x v="3"/>
          </reference>
          <reference field="10" count="1" defaultSubtotal="1">
            <x v="3"/>
          </reference>
        </references>
      </pivotArea>
    </format>
    <format dxfId="701">
      <pivotArea dataOnly="0" labelOnly="1" outline="0" offset="A256:F256" fieldPosition="0">
        <references count="2">
          <reference field="9" count="1" selected="0">
            <x v="3"/>
          </reference>
          <reference field="10" count="1" defaultSubtotal="1">
            <x v="7"/>
          </reference>
        </references>
      </pivotArea>
    </format>
    <format dxfId="700">
      <pivotArea dataOnly="0" labelOnly="1" outline="0" fieldPosition="0">
        <references count="1">
          <reference field="9" count="1" defaultSubtotal="1">
            <x v="0"/>
          </reference>
        </references>
      </pivotArea>
    </format>
    <format dxfId="699">
      <pivotArea dataOnly="0" labelOnly="1" outline="0" fieldPosition="0">
        <references count="1">
          <reference field="9" count="1" defaultSubtotal="1">
            <x v="1"/>
          </reference>
        </references>
      </pivotArea>
    </format>
    <format dxfId="698">
      <pivotArea dataOnly="0" labelOnly="1" outline="0" fieldPosition="0">
        <references count="1">
          <reference field="9" count="1" defaultSubtotal="1">
            <x v="2"/>
          </reference>
        </references>
      </pivotArea>
    </format>
    <format dxfId="697">
      <pivotArea dataOnly="0" labelOnly="1" outline="0" fieldPosition="0">
        <references count="1">
          <reference field="9" count="1" defaultSubtotal="1">
            <x v="3"/>
          </reference>
        </references>
      </pivotArea>
    </format>
    <format dxfId="696">
      <pivotArea dataOnly="0" labelOnly="1" grandRow="1" outline="0" fieldPosition="0"/>
    </format>
    <format dxfId="695">
      <pivotArea dataOnly="0" labelOnly="1" outline="0" fieldPosition="0">
        <references count="2">
          <reference field="9" count="1" selected="0">
            <x v="0"/>
          </reference>
          <reference field="10" count="1" defaultSubtotal="1">
            <x v="1"/>
          </reference>
        </references>
      </pivotArea>
    </format>
    <format dxfId="694">
      <pivotArea dataOnly="0" labelOnly="1" outline="0" fieldPosition="0">
        <references count="2">
          <reference field="9" count="1" selected="0">
            <x v="0"/>
          </reference>
          <reference field="10" count="1" defaultSubtotal="1">
            <x v="2"/>
          </reference>
        </references>
      </pivotArea>
    </format>
    <format dxfId="693">
      <pivotArea dataOnly="0" labelOnly="1" outline="0" fieldPosition="0">
        <references count="2">
          <reference field="9" count="1" selected="0">
            <x v="1"/>
          </reference>
          <reference field="10" count="1" defaultSubtotal="1">
            <x v="4"/>
          </reference>
        </references>
      </pivotArea>
    </format>
    <format dxfId="692">
      <pivotArea dataOnly="0" labelOnly="1" outline="0" fieldPosition="0">
        <references count="2">
          <reference field="9" count="1" selected="0">
            <x v="1"/>
          </reference>
          <reference field="10" count="1" defaultSubtotal="1">
            <x v="6"/>
          </reference>
        </references>
      </pivotArea>
    </format>
    <format dxfId="691">
      <pivotArea dataOnly="0" labelOnly="1" outline="0" fieldPosition="0">
        <references count="2">
          <reference field="9" count="1" selected="0">
            <x v="2"/>
          </reference>
          <reference field="10" count="1" defaultSubtotal="1">
            <x v="0"/>
          </reference>
        </references>
      </pivotArea>
    </format>
    <format dxfId="690">
      <pivotArea dataOnly="0" labelOnly="1" outline="0" fieldPosition="0">
        <references count="2">
          <reference field="9" count="1" selected="0">
            <x v="2"/>
          </reference>
          <reference field="10" count="1" defaultSubtotal="1">
            <x v="5"/>
          </reference>
        </references>
      </pivotArea>
    </format>
    <format dxfId="689">
      <pivotArea dataOnly="0" labelOnly="1" outline="0" fieldPosition="0">
        <references count="2">
          <reference field="9" count="1" selected="0">
            <x v="3"/>
          </reference>
          <reference field="10" count="1" defaultSubtotal="1">
            <x v="3"/>
          </reference>
        </references>
      </pivotArea>
    </format>
    <format dxfId="688">
      <pivotArea dataOnly="0" labelOnly="1" outline="0" fieldPosition="0">
        <references count="2">
          <reference field="9" count="1" selected="0">
            <x v="3"/>
          </reference>
          <reference field="10" count="1" defaultSubtotal="1">
            <x v="7"/>
          </reference>
        </references>
      </pivotArea>
    </format>
    <format dxfId="687">
      <pivotArea type="all" dataOnly="0" outline="0" fieldPosition="0"/>
    </format>
    <format dxfId="686">
      <pivotArea outline="0" collapsedLevelsAreSubtotals="1" fieldPosition="0"/>
    </format>
    <format dxfId="685">
      <pivotArea dataOnly="0" labelOnly="1" outline="0" fieldPosition="0">
        <references count="1">
          <reference field="9" count="0" defaultSubtotal="1"/>
        </references>
      </pivotArea>
    </format>
    <format dxfId="684">
      <pivotArea dataOnly="0" labelOnly="1" grandRow="1" outline="0" fieldPosition="0"/>
    </format>
    <format dxfId="683">
      <pivotArea dataOnly="0" labelOnly="1" outline="0" fieldPosition="0">
        <references count="2">
          <reference field="9" count="1" selected="0">
            <x v="0"/>
          </reference>
          <reference field="10" count="2" defaultSubtotal="1">
            <x v="1"/>
            <x v="2"/>
          </reference>
        </references>
      </pivotArea>
    </format>
    <format dxfId="682">
      <pivotArea dataOnly="0" labelOnly="1" outline="0" fieldPosition="0">
        <references count="2">
          <reference field="9" count="1" selected="0">
            <x v="1"/>
          </reference>
          <reference field="10" count="2">
            <x v="4"/>
            <x v="6"/>
          </reference>
        </references>
      </pivotArea>
    </format>
    <format dxfId="681">
      <pivotArea dataOnly="0" labelOnly="1" outline="0" fieldPosition="0">
        <references count="2">
          <reference field="9" count="1" selected="0">
            <x v="1"/>
          </reference>
          <reference field="10" count="2" defaultSubtotal="1">
            <x v="4"/>
            <x v="6"/>
          </reference>
        </references>
      </pivotArea>
    </format>
    <format dxfId="680">
      <pivotArea dataOnly="0" labelOnly="1" outline="0" fieldPosition="0">
        <references count="2">
          <reference field="9" count="1" selected="0">
            <x v="2"/>
          </reference>
          <reference field="10" count="2" defaultSubtotal="1">
            <x v="0"/>
            <x v="5"/>
          </reference>
        </references>
      </pivotArea>
    </format>
    <format dxfId="679">
      <pivotArea dataOnly="0" labelOnly="1" outline="0" fieldPosition="0">
        <references count="2">
          <reference field="9" count="1" selected="0">
            <x v="3"/>
          </reference>
          <reference field="10" count="2" defaultSubtotal="1">
            <x v="3"/>
            <x v="7"/>
          </reference>
        </references>
      </pivotArea>
    </format>
    <format dxfId="678">
      <pivotArea dataOnly="0" labelOnly="1" outline="0" fieldPosition="0">
        <references count="3">
          <reference field="9" count="1" selected="0">
            <x v="0"/>
          </reference>
          <reference field="10" count="1" selected="0">
            <x v="1"/>
          </reference>
          <reference field="17" count="1">
            <x v="31"/>
          </reference>
        </references>
      </pivotArea>
    </format>
    <format dxfId="677">
      <pivotArea dataOnly="0" labelOnly="1" outline="0" fieldPosition="0">
        <references count="3">
          <reference field="9" count="1" selected="0">
            <x v="0"/>
          </reference>
          <reference field="10" count="1" selected="0">
            <x v="2"/>
          </reference>
          <reference field="17" count="1">
            <x v="31"/>
          </reference>
        </references>
      </pivotArea>
    </format>
    <format dxfId="676">
      <pivotArea dataOnly="0" labelOnly="1" outline="0" fieldPosition="0">
        <references count="3">
          <reference field="9" count="1" selected="0">
            <x v="1"/>
          </reference>
          <reference field="10" count="1" selected="0">
            <x v="4"/>
          </reference>
          <reference field="17" count="1">
            <x v="31"/>
          </reference>
        </references>
      </pivotArea>
    </format>
    <format dxfId="675">
      <pivotArea dataOnly="0" labelOnly="1" outline="0" fieldPosition="0">
        <references count="3">
          <reference field="9" count="1" selected="0">
            <x v="1"/>
          </reference>
          <reference field="10" count="1" selected="0">
            <x v="6"/>
          </reference>
          <reference field="17" count="1">
            <x v="34"/>
          </reference>
        </references>
      </pivotArea>
    </format>
    <format dxfId="674">
      <pivotArea dataOnly="0" labelOnly="1" outline="0" fieldPosition="0">
        <references count="3">
          <reference field="9" count="1" selected="0">
            <x v="2"/>
          </reference>
          <reference field="10" count="1" selected="0">
            <x v="0"/>
          </reference>
          <reference field="17" count="1">
            <x v="32"/>
          </reference>
        </references>
      </pivotArea>
    </format>
    <format dxfId="673">
      <pivotArea dataOnly="0" labelOnly="1" outline="0" fieldPosition="0">
        <references count="3">
          <reference field="9" count="1" selected="0">
            <x v="2"/>
          </reference>
          <reference field="10" count="1" selected="0">
            <x v="5"/>
          </reference>
          <reference field="17" count="3">
            <x v="32"/>
            <x v="33"/>
            <x v="34"/>
          </reference>
        </references>
      </pivotArea>
    </format>
    <format dxfId="672">
      <pivotArea dataOnly="0" labelOnly="1" outline="0" fieldPosition="0">
        <references count="3">
          <reference field="9" count="1" selected="0">
            <x v="3"/>
          </reference>
          <reference field="10" count="1" selected="0">
            <x v="3"/>
          </reference>
          <reference field="17" count="1">
            <x v="32"/>
          </reference>
        </references>
      </pivotArea>
    </format>
    <format dxfId="671">
      <pivotArea dataOnly="0" labelOnly="1" outline="0" fieldPosition="0">
        <references count="3">
          <reference field="9" count="1" selected="0">
            <x v="3"/>
          </reference>
          <reference field="10" count="1" selected="0">
            <x v="7"/>
          </reference>
          <reference field="17" count="1">
            <x v="34"/>
          </reference>
        </references>
      </pivotArea>
    </format>
    <format dxfId="670">
      <pivotArea dataOnly="0" labelOnly="1" outline="0" fieldPosition="0">
        <references count="4">
          <reference field="9" count="1" selected="0">
            <x v="0"/>
          </reference>
          <reference field="10" count="1" selected="0">
            <x v="1"/>
          </reference>
          <reference field="17" count="1" selected="0">
            <x v="31"/>
          </reference>
          <reference field="18" count="1">
            <x v="10"/>
          </reference>
        </references>
      </pivotArea>
    </format>
    <format dxfId="669">
      <pivotArea dataOnly="0" labelOnly="1" outline="0" fieldPosition="0">
        <references count="4">
          <reference field="9" count="1" selected="0">
            <x v="0"/>
          </reference>
          <reference field="10" count="1" selected="0">
            <x v="2"/>
          </reference>
          <reference field="17" count="1" selected="0">
            <x v="31"/>
          </reference>
          <reference field="18" count="1">
            <x v="10"/>
          </reference>
        </references>
      </pivotArea>
    </format>
    <format dxfId="668">
      <pivotArea dataOnly="0" labelOnly="1" outline="0" fieldPosition="0">
        <references count="4">
          <reference field="9" count="1" selected="0">
            <x v="1"/>
          </reference>
          <reference field="10" count="1" selected="0">
            <x v="4"/>
          </reference>
          <reference field="17" count="1" selected="0">
            <x v="31"/>
          </reference>
          <reference field="18" count="1">
            <x v="10"/>
          </reference>
        </references>
      </pivotArea>
    </format>
    <format dxfId="667">
      <pivotArea dataOnly="0" labelOnly="1" outline="0" fieldPosition="0">
        <references count="4">
          <reference field="9" count="1" selected="0">
            <x v="1"/>
          </reference>
          <reference field="10" count="1" selected="0">
            <x v="6"/>
          </reference>
          <reference field="17" count="1" selected="0">
            <x v="34"/>
          </reference>
          <reference field="18" count="1">
            <x v="10"/>
          </reference>
        </references>
      </pivotArea>
    </format>
    <format dxfId="666">
      <pivotArea dataOnly="0" labelOnly="1" outline="0" fieldPosition="0">
        <references count="4">
          <reference field="9" count="1" selected="0">
            <x v="2"/>
          </reference>
          <reference field="10" count="1" selected="0">
            <x v="0"/>
          </reference>
          <reference field="17" count="1" selected="0">
            <x v="32"/>
          </reference>
          <reference field="18" count="1">
            <x v="10"/>
          </reference>
        </references>
      </pivotArea>
    </format>
    <format dxfId="665">
      <pivotArea dataOnly="0" labelOnly="1" outline="0" fieldPosition="0">
        <references count="4">
          <reference field="9" count="1" selected="0">
            <x v="2"/>
          </reference>
          <reference field="10" count="1" selected="0">
            <x v="5"/>
          </reference>
          <reference field="17" count="1" selected="0">
            <x v="32"/>
          </reference>
          <reference field="18" count="1">
            <x v="10"/>
          </reference>
        </references>
      </pivotArea>
    </format>
    <format dxfId="664">
      <pivotArea dataOnly="0" labelOnly="1" outline="0" fieldPosition="0">
        <references count="4">
          <reference field="9" count="1" selected="0">
            <x v="3"/>
          </reference>
          <reference field="10" count="1" selected="0">
            <x v="3"/>
          </reference>
          <reference field="17" count="1" selected="0">
            <x v="32"/>
          </reference>
          <reference field="18" count="1">
            <x v="10"/>
          </reference>
        </references>
      </pivotArea>
    </format>
    <format dxfId="663">
      <pivotArea dataOnly="0" labelOnly="1" outline="0" fieldPosition="0">
        <references count="4">
          <reference field="9" count="1" selected="0">
            <x v="3"/>
          </reference>
          <reference field="10" count="1" selected="0">
            <x v="7"/>
          </reference>
          <reference field="17" count="1" selected="0">
            <x v="34"/>
          </reference>
          <reference field="18" count="1">
            <x v="10"/>
          </reference>
        </references>
      </pivotArea>
    </format>
    <format dxfId="662">
      <pivotArea dataOnly="0" labelOnly="1" outline="0" fieldPosition="0">
        <references count="5">
          <reference field="9" count="1" selected="0">
            <x v="0"/>
          </reference>
          <reference field="10" count="1" selected="0">
            <x v="1"/>
          </reference>
          <reference field="15" count="1">
            <x v="30"/>
          </reference>
          <reference field="17" count="1" selected="0">
            <x v="31"/>
          </reference>
          <reference field="18" count="1" selected="0">
            <x v="10"/>
          </reference>
        </references>
      </pivotArea>
    </format>
    <format dxfId="661">
      <pivotArea dataOnly="0" labelOnly="1" outline="0" fieldPosition="0">
        <references count="5">
          <reference field="9" count="1" selected="0">
            <x v="0"/>
          </reference>
          <reference field="10" count="1" selected="0">
            <x v="2"/>
          </reference>
          <reference field="15" count="1">
            <x v="30"/>
          </reference>
          <reference field="17" count="1" selected="0">
            <x v="31"/>
          </reference>
          <reference field="18" count="1" selected="0">
            <x v="10"/>
          </reference>
        </references>
      </pivotArea>
    </format>
    <format dxfId="660">
      <pivotArea dataOnly="0" labelOnly="1" outline="0" fieldPosition="0">
        <references count="5">
          <reference field="9" count="1" selected="0">
            <x v="1"/>
          </reference>
          <reference field="10" count="1" selected="0">
            <x v="4"/>
          </reference>
          <reference field="15" count="1">
            <x v="30"/>
          </reference>
          <reference field="17" count="1" selected="0">
            <x v="31"/>
          </reference>
          <reference field="18" count="1" selected="0">
            <x v="10"/>
          </reference>
        </references>
      </pivotArea>
    </format>
    <format dxfId="659">
      <pivotArea dataOnly="0" labelOnly="1" outline="0" fieldPosition="0">
        <references count="5">
          <reference field="9" count="1" selected="0">
            <x v="1"/>
          </reference>
          <reference field="10" count="1" selected="0">
            <x v="6"/>
          </reference>
          <reference field="15" count="1">
            <x v="33"/>
          </reference>
          <reference field="17" count="1" selected="0">
            <x v="34"/>
          </reference>
          <reference field="18" count="1" selected="0">
            <x v="10"/>
          </reference>
        </references>
      </pivotArea>
    </format>
    <format dxfId="658">
      <pivotArea dataOnly="0" labelOnly="1" outline="0" fieldPosition="0">
        <references count="5">
          <reference field="9" count="1" selected="0">
            <x v="2"/>
          </reference>
          <reference field="10" count="1" selected="0">
            <x v="0"/>
          </reference>
          <reference field="15" count="1">
            <x v="31"/>
          </reference>
          <reference field="17" count="1" selected="0">
            <x v="32"/>
          </reference>
          <reference field="18" count="1" selected="0">
            <x v="10"/>
          </reference>
        </references>
      </pivotArea>
    </format>
    <format dxfId="657">
      <pivotArea dataOnly="0" labelOnly="1" outline="0" fieldPosition="0">
        <references count="5">
          <reference field="9" count="1" selected="0">
            <x v="2"/>
          </reference>
          <reference field="10" count="1" selected="0">
            <x v="5"/>
          </reference>
          <reference field="15" count="1">
            <x v="31"/>
          </reference>
          <reference field="17" count="1" selected="0">
            <x v="32"/>
          </reference>
          <reference field="18" count="1" selected="0">
            <x v="10"/>
          </reference>
        </references>
      </pivotArea>
    </format>
    <format dxfId="656">
      <pivotArea dataOnly="0" labelOnly="1" outline="0"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655">
      <pivotArea dataOnly="0" labelOnly="1" outline="0"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654">
      <pivotArea dataOnly="0" labelOnly="1" outline="0" fieldPosition="0">
        <references count="5">
          <reference field="9" count="1" selected="0">
            <x v="3"/>
          </reference>
          <reference field="10" count="1" selected="0">
            <x v="3"/>
          </reference>
          <reference field="15" count="1">
            <x v="31"/>
          </reference>
          <reference field="17" count="1" selected="0">
            <x v="32"/>
          </reference>
          <reference field="18" count="1" selected="0">
            <x v="10"/>
          </reference>
        </references>
      </pivotArea>
    </format>
    <format dxfId="653">
      <pivotArea dataOnly="0" labelOnly="1" outline="0" fieldPosition="0">
        <references count="5">
          <reference field="9" count="1" selected="0">
            <x v="3"/>
          </reference>
          <reference field="10" count="1" selected="0">
            <x v="7"/>
          </reference>
          <reference field="15" count="1">
            <x v="33"/>
          </reference>
          <reference field="17" count="1" selected="0">
            <x v="34"/>
          </reference>
          <reference field="18" count="1" selected="0">
            <x v="10"/>
          </reference>
        </references>
      </pivotArea>
    </format>
    <format dxfId="652">
      <pivotArea outline="0" collapsedLevelsAreSubtotals="1" fieldPosition="0"/>
    </format>
    <format dxfId="651">
      <pivotArea dataOnly="0" labelOnly="1" outline="0" offset="H256:IV256" fieldPosition="0">
        <references count="1">
          <reference field="9" count="1" defaultSubtotal="1">
            <x v="0"/>
          </reference>
        </references>
      </pivotArea>
    </format>
    <format dxfId="650">
      <pivotArea dataOnly="0" labelOnly="1" outline="0" offset="H256:IV256" fieldPosition="0">
        <references count="1">
          <reference field="9" count="1" defaultSubtotal="1">
            <x v="1"/>
          </reference>
        </references>
      </pivotArea>
    </format>
    <format dxfId="649">
      <pivotArea dataOnly="0" labelOnly="1" outline="0" offset="H256:IV256" fieldPosition="0">
        <references count="1">
          <reference field="9" count="1" defaultSubtotal="1">
            <x v="2"/>
          </reference>
        </references>
      </pivotArea>
    </format>
    <format dxfId="648">
      <pivotArea dataOnly="0" labelOnly="1" outline="0" offset="H256:IV256" fieldPosition="0">
        <references count="1">
          <reference field="9" count="1" defaultSubtotal="1">
            <x v="3"/>
          </reference>
        </references>
      </pivotArea>
    </format>
    <format dxfId="647">
      <pivotArea dataOnly="0" labelOnly="1" grandRow="1" outline="0" offset="H256:IV256" fieldPosition="0"/>
    </format>
    <format dxfId="646">
      <pivotArea dataOnly="0" labelOnly="1" outline="0" offset="G256:IV256" fieldPosition="0">
        <references count="2">
          <reference field="9" count="1" selected="0">
            <x v="0"/>
          </reference>
          <reference field="10" count="1" defaultSubtotal="1">
            <x v="1"/>
          </reference>
        </references>
      </pivotArea>
    </format>
    <format dxfId="645">
      <pivotArea dataOnly="0" labelOnly="1" outline="0" offset="G256:IV256" fieldPosition="0">
        <references count="2">
          <reference field="9" count="1" selected="0">
            <x v="0"/>
          </reference>
          <reference field="10" count="1" defaultSubtotal="1">
            <x v="2"/>
          </reference>
        </references>
      </pivotArea>
    </format>
    <format dxfId="644">
      <pivotArea dataOnly="0" labelOnly="1" outline="0" offset="G256:IV256" fieldPosition="0">
        <references count="2">
          <reference field="9" count="1" selected="0">
            <x v="1"/>
          </reference>
          <reference field="10" count="1" defaultSubtotal="1">
            <x v="4"/>
          </reference>
        </references>
      </pivotArea>
    </format>
    <format dxfId="643">
      <pivotArea dataOnly="0" labelOnly="1" outline="0" offset="G256:IV256" fieldPosition="0">
        <references count="2">
          <reference field="9" count="1" selected="0">
            <x v="1"/>
          </reference>
          <reference field="10" count="1" defaultSubtotal="1">
            <x v="6"/>
          </reference>
        </references>
      </pivotArea>
    </format>
    <format dxfId="642">
      <pivotArea dataOnly="0" labelOnly="1" outline="0" offset="G256:IV256" fieldPosition="0">
        <references count="2">
          <reference field="9" count="1" selected="0">
            <x v="2"/>
          </reference>
          <reference field="10" count="1" defaultSubtotal="1">
            <x v="0"/>
          </reference>
        </references>
      </pivotArea>
    </format>
    <format dxfId="641">
      <pivotArea dataOnly="0" labelOnly="1" outline="0" offset="G256:IV256" fieldPosition="0">
        <references count="2">
          <reference field="9" count="1" selected="0">
            <x v="2"/>
          </reference>
          <reference field="10" count="1" defaultSubtotal="1">
            <x v="5"/>
          </reference>
        </references>
      </pivotArea>
    </format>
    <format dxfId="640">
      <pivotArea dataOnly="0" labelOnly="1" outline="0" offset="G256:IV256" fieldPosition="0">
        <references count="2">
          <reference field="9" count="1" selected="0">
            <x v="3"/>
          </reference>
          <reference field="10" count="1" defaultSubtotal="1">
            <x v="3"/>
          </reference>
        </references>
      </pivotArea>
    </format>
    <format dxfId="639">
      <pivotArea dataOnly="0" labelOnly="1" outline="0" offset="G256:IV256" fieldPosition="0">
        <references count="2">
          <reference field="9" count="1" selected="0">
            <x v="3"/>
          </reference>
          <reference field="10" count="1" defaultSubtotal="1">
            <x v="7"/>
          </reference>
        </references>
      </pivotArea>
    </format>
    <format dxfId="638">
      <pivotArea dataOnly="0" labelOnly="1" outline="0" fieldPosition="0">
        <references count="1">
          <reference field="18" count="0"/>
        </references>
      </pivotArea>
    </format>
    <format dxfId="637">
      <pivotArea dataOnly="0" labelOnly="1" outline="0" fieldPosition="0">
        <references count="1">
          <reference field="15" count="0"/>
        </references>
      </pivotArea>
    </format>
    <format dxfId="636">
      <pivotArea dataOnly="0" labelOnly="1" outline="0" fieldPosition="0">
        <references count="1">
          <reference field="16" count="0"/>
        </references>
      </pivotArea>
    </format>
    <format dxfId="635">
      <pivotArea field="19" type="button" dataOnly="0" labelOnly="1" outline="0" axis="axisRow" fieldPosition="6"/>
    </format>
    <format dxfId="634">
      <pivotArea field="18" type="button" dataOnly="0" labelOnly="1" outline="0" axis="axisRow" fieldPosition="3"/>
    </format>
    <format dxfId="633">
      <pivotArea field="15" type="button" dataOnly="0" labelOnly="1" outline="0" axis="axisRow" fieldPosition="4"/>
    </format>
    <format dxfId="632">
      <pivotArea field="16" type="button" dataOnly="0" labelOnly="1" outline="0" axis="axisRow" fieldPosition="5"/>
    </format>
    <format dxfId="631">
      <pivotArea dataOnly="0" labelOnly="1" outline="0" fieldPosition="0">
        <references count="1">
          <reference field="10" count="0"/>
        </references>
      </pivotArea>
    </format>
    <format dxfId="630">
      <pivotArea dataOnly="0" labelOnly="1" outline="0" fieldPosition="0">
        <references count="1">
          <reference field="17" count="0"/>
        </references>
      </pivotArea>
    </format>
    <format dxfId="629">
      <pivotArea dataOnly="0" labelOnly="1" outline="0" offset="IV1" fieldPosition="0">
        <references count="3">
          <reference field="9" count="1" selected="0">
            <x v="2"/>
          </reference>
          <reference field="10" count="1" selected="0">
            <x v="5"/>
          </reference>
          <reference field="17" count="1">
            <x v="33"/>
          </reference>
        </references>
      </pivotArea>
    </format>
    <format dxfId="628">
      <pivotArea dataOnly="0" labelOnly="1" outline="0" offset="IV2" fieldPosition="0">
        <references count="4">
          <reference field="9" count="1" selected="0">
            <x v="2"/>
          </reference>
          <reference field="10" count="1" selected="0">
            <x v="5"/>
          </reference>
          <reference field="17" count="1" selected="0">
            <x v="32"/>
          </reference>
          <reference field="18" count="1">
            <x v="10"/>
          </reference>
        </references>
      </pivotArea>
    </format>
    <format dxfId="627">
      <pivotArea dataOnly="0" labelOnly="1" outline="0" offset="IV1" fieldPosition="0">
        <references count="5">
          <reference field="9" count="1" selected="0">
            <x v="2"/>
          </reference>
          <reference field="10" count="1" selected="0">
            <x v="5"/>
          </reference>
          <reference field="15" count="1">
            <x v="32"/>
          </reference>
          <reference field="17" count="1" selected="0">
            <x v="33"/>
          </reference>
          <reference field="18" count="1" selected="0">
            <x v="10"/>
          </reference>
        </references>
      </pivotArea>
    </format>
    <format dxfId="626">
      <pivotArea dataOnly="0" labelOnly="1" outline="0" offset="IV1" fieldPosition="0">
        <references count="3">
          <reference field="9" count="1" selected="0">
            <x v="2"/>
          </reference>
          <reference field="10" count="1" selected="0">
            <x v="5"/>
          </reference>
          <reference field="17" count="1">
            <x v="34"/>
          </reference>
        </references>
      </pivotArea>
    </format>
    <format dxfId="625">
      <pivotArea dataOnly="0" labelOnly="1" outline="0" offset="IV6" fieldPosition="0">
        <references count="4">
          <reference field="9" count="1" selected="0">
            <x v="2"/>
          </reference>
          <reference field="10" count="1" selected="0">
            <x v="5"/>
          </reference>
          <reference field="17" count="1" selected="0">
            <x v="32"/>
          </reference>
          <reference field="18" count="1">
            <x v="10"/>
          </reference>
        </references>
      </pivotArea>
    </format>
    <format dxfId="624">
      <pivotArea dataOnly="0" labelOnly="1" outline="0" offset="IV1" fieldPosition="0">
        <references count="5">
          <reference field="9" count="1" selected="0">
            <x v="2"/>
          </reference>
          <reference field="10" count="1" selected="0">
            <x v="5"/>
          </reference>
          <reference field="15" count="1">
            <x v="33"/>
          </reference>
          <reference field="17" count="1" selected="0">
            <x v="34"/>
          </reference>
          <reference field="18" count="1" selected="0">
            <x v="10"/>
          </reference>
        </references>
      </pivotArea>
    </format>
    <format dxfId="623">
      <pivotArea dataOnly="0" labelOnly="1" outline="0" fieldPosition="0">
        <references count="1">
          <reference field="29" count="0"/>
        </references>
      </pivotArea>
    </format>
    <format dxfId="622">
      <pivotArea dataOnly="0" labelOnly="1" outline="0" fieldPosition="0">
        <references count="1">
          <reference field="29" count="0"/>
        </references>
      </pivotArea>
    </format>
    <format dxfId="621">
      <pivotArea dataOnly="0" labelOnly="1" outline="0" fieldPosition="0">
        <references count="1">
          <reference field="9" count="1" defaultSubtotal="1">
            <x v="0"/>
          </reference>
        </references>
      </pivotArea>
    </format>
    <format dxfId="620">
      <pivotArea dataOnly="0" labelOnly="1" outline="0" fieldPosition="0">
        <references count="1">
          <reference field="9" count="1" defaultSubtotal="1">
            <x v="1"/>
          </reference>
        </references>
      </pivotArea>
    </format>
    <format dxfId="619">
      <pivotArea dataOnly="0" labelOnly="1" outline="0" fieldPosition="0">
        <references count="1">
          <reference field="9" count="1" defaultSubtotal="1">
            <x v="2"/>
          </reference>
        </references>
      </pivotArea>
    </format>
    <format dxfId="618">
      <pivotArea dataOnly="0" labelOnly="1" outline="0" fieldPosition="0">
        <references count="1">
          <reference field="9" count="1" defaultSubtotal="1">
            <x v="3"/>
          </reference>
        </references>
      </pivotArea>
    </format>
    <format dxfId="617">
      <pivotArea dataOnly="0" labelOnly="1" grandRow="1" outline="0" fieldPosition="0"/>
    </format>
    <format dxfId="616">
      <pivotArea dataOnly="0" labelOnly="1" outline="0" fieldPosition="0">
        <references count="2">
          <reference field="9" count="1" selected="0">
            <x v="0"/>
          </reference>
          <reference field="10" count="1" defaultSubtotal="1">
            <x v="1"/>
          </reference>
        </references>
      </pivotArea>
    </format>
    <format dxfId="615">
      <pivotArea dataOnly="0" labelOnly="1" outline="0" fieldPosition="0">
        <references count="2">
          <reference field="9" count="1" selected="0">
            <x v="0"/>
          </reference>
          <reference field="10" count="1" defaultSubtotal="1">
            <x v="2"/>
          </reference>
        </references>
      </pivotArea>
    </format>
    <format dxfId="614">
      <pivotArea dataOnly="0" labelOnly="1" outline="0" fieldPosition="0">
        <references count="2">
          <reference field="9" count="1" selected="0">
            <x v="1"/>
          </reference>
          <reference field="10" count="1" defaultSubtotal="1">
            <x v="6"/>
          </reference>
        </references>
      </pivotArea>
    </format>
    <format dxfId="613">
      <pivotArea dataOnly="0" labelOnly="1" outline="0" fieldPosition="0">
        <references count="2">
          <reference field="9" count="1" selected="0">
            <x v="2"/>
          </reference>
          <reference field="10" count="1" defaultSubtotal="1">
            <x v="0"/>
          </reference>
        </references>
      </pivotArea>
    </format>
    <format dxfId="612">
      <pivotArea dataOnly="0" labelOnly="1" outline="0" fieldPosition="0">
        <references count="2">
          <reference field="9" count="1" selected="0">
            <x v="2"/>
          </reference>
          <reference field="10" count="1" defaultSubtotal="1">
            <x v="5"/>
          </reference>
        </references>
      </pivotArea>
    </format>
    <format dxfId="611">
      <pivotArea dataOnly="0" labelOnly="1" outline="0" fieldPosition="0">
        <references count="2">
          <reference field="9" count="1" selected="0">
            <x v="3"/>
          </reference>
          <reference field="10" count="1" defaultSubtotal="1">
            <x v="3"/>
          </reference>
        </references>
      </pivotArea>
    </format>
    <format dxfId="610">
      <pivotArea dataOnly="0" labelOnly="1" outline="0" fieldPosition="0">
        <references count="2">
          <reference field="9" count="1" selected="0">
            <x v="3"/>
          </reference>
          <reference field="10" count="1" defaultSubtotal="1">
            <x v="7"/>
          </reference>
        </references>
      </pivotArea>
    </format>
    <format dxfId="609">
      <pivotArea type="all" dataOnly="0" outline="0" fieldPosition="0"/>
    </format>
    <format dxfId="608">
      <pivotArea outline="0" collapsedLevelsAreSubtotals="1" fieldPosition="0"/>
    </format>
    <format dxfId="607">
      <pivotArea field="9" type="button" dataOnly="0" labelOnly="1" outline="0" axis="axisRow" fieldPosition="0"/>
    </format>
    <format dxfId="606">
      <pivotArea field="10" type="button" dataOnly="0" labelOnly="1" outline="0" axis="axisRow" fieldPosition="1"/>
    </format>
    <format dxfId="605">
      <pivotArea field="17" type="button" dataOnly="0" labelOnly="1" outline="0" axis="axisRow" fieldPosition="2"/>
    </format>
    <format dxfId="604">
      <pivotArea field="18" type="button" dataOnly="0" labelOnly="1" outline="0" axis="axisRow" fieldPosition="3"/>
    </format>
    <format dxfId="603">
      <pivotArea field="15" type="button" dataOnly="0" labelOnly="1" outline="0" axis="axisRow" fieldPosition="4"/>
    </format>
    <format dxfId="602">
      <pivotArea field="16" type="button" dataOnly="0" labelOnly="1" outline="0" axis="axisRow" fieldPosition="5"/>
    </format>
    <format dxfId="601">
      <pivotArea field="19" type="button" dataOnly="0" labelOnly="1" outline="0" axis="axisRow" fieldPosition="6"/>
    </format>
    <format dxfId="600">
      <pivotArea field="29" type="button" dataOnly="0" labelOnly="1" outline="0" axis="axisRow" fieldPosition="7"/>
    </format>
    <format dxfId="599">
      <pivotArea field="21" type="button" dataOnly="0" labelOnly="1" outline="0" axis="axisRow" fieldPosition="8"/>
    </format>
    <format dxfId="598">
      <pivotArea field="30" type="button" dataOnly="0" labelOnly="1" outline="0" axis="axisRow" fieldPosition="9"/>
    </format>
    <format dxfId="597">
      <pivotArea field="23" type="button" dataOnly="0" labelOnly="1" outline="0" axis="axisRow" fieldPosition="10"/>
    </format>
    <format dxfId="596">
      <pivotArea field="11" type="button" dataOnly="0" labelOnly="1" outline="0" axis="axisRow" fieldPosition="11"/>
    </format>
    <format dxfId="595">
      <pivotArea field="7" type="button" dataOnly="0" labelOnly="1" outline="0" axis="axisRow" fieldPosition="12"/>
    </format>
    <format dxfId="594">
      <pivotArea field="13" type="button" dataOnly="0" labelOnly="1" outline="0" axis="axisRow" fieldPosition="13"/>
    </format>
    <format dxfId="593">
      <pivotArea dataOnly="0" labelOnly="1" outline="0" fieldPosition="0">
        <references count="1">
          <reference field="9" count="0"/>
        </references>
      </pivotArea>
    </format>
    <format dxfId="592">
      <pivotArea dataOnly="0" labelOnly="1" outline="0" fieldPosition="0">
        <references count="1">
          <reference field="9" count="0" defaultSubtotal="1"/>
        </references>
      </pivotArea>
    </format>
    <format dxfId="591">
      <pivotArea dataOnly="0" labelOnly="1" grandRow="1" outline="0" fieldPosition="0"/>
    </format>
    <format dxfId="590">
      <pivotArea dataOnly="0" labelOnly="1" outline="0" fieldPosition="0">
        <references count="2">
          <reference field="9" count="1" selected="0">
            <x v="0"/>
          </reference>
          <reference field="10" count="2">
            <x v="1"/>
            <x v="2"/>
          </reference>
        </references>
      </pivotArea>
    </format>
    <format dxfId="589">
      <pivotArea dataOnly="0" labelOnly="1" outline="0" fieldPosition="0">
        <references count="2">
          <reference field="9" count="1" selected="0">
            <x v="0"/>
          </reference>
          <reference field="10" count="2" defaultSubtotal="1">
            <x v="1"/>
            <x v="2"/>
          </reference>
        </references>
      </pivotArea>
    </format>
    <format dxfId="588">
      <pivotArea dataOnly="0" labelOnly="1" outline="0" fieldPosition="0">
        <references count="2">
          <reference field="9" count="1" selected="0">
            <x v="1"/>
          </reference>
          <reference field="10" count="1">
            <x v="6"/>
          </reference>
        </references>
      </pivotArea>
    </format>
    <format dxfId="587">
      <pivotArea dataOnly="0" labelOnly="1" outline="0" fieldPosition="0">
        <references count="2">
          <reference field="9" count="1" selected="0">
            <x v="1"/>
          </reference>
          <reference field="10" count="1" defaultSubtotal="1">
            <x v="6"/>
          </reference>
        </references>
      </pivotArea>
    </format>
    <format dxfId="586">
      <pivotArea dataOnly="0" labelOnly="1" outline="0" fieldPosition="0">
        <references count="2">
          <reference field="9" count="1" selected="0">
            <x v="2"/>
          </reference>
          <reference field="10" count="2">
            <x v="0"/>
            <x v="5"/>
          </reference>
        </references>
      </pivotArea>
    </format>
    <format dxfId="585">
      <pivotArea dataOnly="0" labelOnly="1" outline="0" fieldPosition="0">
        <references count="2">
          <reference field="9" count="1" selected="0">
            <x v="2"/>
          </reference>
          <reference field="10" count="2" defaultSubtotal="1">
            <x v="0"/>
            <x v="5"/>
          </reference>
        </references>
      </pivotArea>
    </format>
    <format dxfId="584">
      <pivotArea dataOnly="0" labelOnly="1" outline="0" fieldPosition="0">
        <references count="2">
          <reference field="9" count="1" selected="0">
            <x v="3"/>
          </reference>
          <reference field="10" count="2">
            <x v="3"/>
            <x v="7"/>
          </reference>
        </references>
      </pivotArea>
    </format>
    <format dxfId="583">
      <pivotArea dataOnly="0" labelOnly="1" outline="0" fieldPosition="0">
        <references count="2">
          <reference field="9" count="1" selected="0">
            <x v="3"/>
          </reference>
          <reference field="10" count="2" defaultSubtotal="1">
            <x v="3"/>
            <x v="7"/>
          </reference>
        </references>
      </pivotArea>
    </format>
    <format dxfId="582">
      <pivotArea dataOnly="0" labelOnly="1" outline="0" fieldPosition="0">
        <references count="3">
          <reference field="9" count="1" selected="0">
            <x v="0"/>
          </reference>
          <reference field="10" count="1" selected="0">
            <x v="1"/>
          </reference>
          <reference field="17" count="1">
            <x v="36"/>
          </reference>
        </references>
      </pivotArea>
    </format>
    <format dxfId="581">
      <pivotArea dataOnly="0" labelOnly="1" outline="0" fieldPosition="0">
        <references count="3">
          <reference field="9" count="1" selected="0">
            <x v="0"/>
          </reference>
          <reference field="10" count="1" selected="0">
            <x v="2"/>
          </reference>
          <reference field="17" count="2">
            <x v="35"/>
            <x v="36"/>
          </reference>
        </references>
      </pivotArea>
    </format>
    <format dxfId="580">
      <pivotArea dataOnly="0" labelOnly="1" outline="0" fieldPosition="0">
        <references count="3">
          <reference field="9" count="1" selected="0">
            <x v="1"/>
          </reference>
          <reference field="10" count="1" selected="0">
            <x v="6"/>
          </reference>
          <reference field="17" count="1">
            <x v="36"/>
          </reference>
        </references>
      </pivotArea>
    </format>
    <format dxfId="579">
      <pivotArea dataOnly="0" labelOnly="1" outline="0" fieldPosition="0">
        <references count="3">
          <reference field="9" count="1" selected="0">
            <x v="2"/>
          </reference>
          <reference field="10" count="1" selected="0">
            <x v="0"/>
          </reference>
          <reference field="17" count="1">
            <x v="37"/>
          </reference>
        </references>
      </pivotArea>
    </format>
    <format dxfId="578">
      <pivotArea dataOnly="0" labelOnly="1" outline="0" fieldPosition="0">
        <references count="3">
          <reference field="9" count="1" selected="0">
            <x v="2"/>
          </reference>
          <reference field="10" count="1" selected="0">
            <x v="5"/>
          </reference>
          <reference field="17" count="1">
            <x v="38"/>
          </reference>
        </references>
      </pivotArea>
    </format>
    <format dxfId="577">
      <pivotArea dataOnly="0" labelOnly="1" outline="0" fieldPosition="0">
        <references count="3">
          <reference field="9" count="1" selected="0">
            <x v="3"/>
          </reference>
          <reference field="10" count="1" selected="0">
            <x v="3"/>
          </reference>
          <reference field="17" count="1">
            <x v="37"/>
          </reference>
        </references>
      </pivotArea>
    </format>
    <format dxfId="576">
      <pivotArea dataOnly="0" labelOnly="1" outline="0" fieldPosition="0">
        <references count="3">
          <reference field="9" count="1" selected="0">
            <x v="3"/>
          </reference>
          <reference field="10" count="1" selected="0">
            <x v="7"/>
          </reference>
          <reference field="17" count="1">
            <x v="35"/>
          </reference>
        </references>
      </pivotArea>
    </format>
    <format dxfId="575">
      <pivotArea dataOnly="0" labelOnly="1" outline="0" fieldPosition="0">
        <references count="4">
          <reference field="9" count="1" selected="0">
            <x v="0"/>
          </reference>
          <reference field="10" count="1" selected="0">
            <x v="1"/>
          </reference>
          <reference field="17" count="1" selected="0">
            <x v="36"/>
          </reference>
          <reference field="18" count="1">
            <x v="11"/>
          </reference>
        </references>
      </pivotArea>
    </format>
    <format dxfId="574">
      <pivotArea dataOnly="0" labelOnly="1" outline="0" fieldPosition="0">
        <references count="4">
          <reference field="9" count="1" selected="0">
            <x v="0"/>
          </reference>
          <reference field="10" count="1" selected="0">
            <x v="2"/>
          </reference>
          <reference field="17" count="1" selected="0">
            <x v="35"/>
          </reference>
          <reference field="18" count="1">
            <x v="11"/>
          </reference>
        </references>
      </pivotArea>
    </format>
    <format dxfId="573">
      <pivotArea dataOnly="0" labelOnly="1" outline="0" fieldPosition="0">
        <references count="4">
          <reference field="9" count="1" selected="0">
            <x v="1"/>
          </reference>
          <reference field="10" count="1" selected="0">
            <x v="6"/>
          </reference>
          <reference field="17" count="1" selected="0">
            <x v="36"/>
          </reference>
          <reference field="18" count="1">
            <x v="11"/>
          </reference>
        </references>
      </pivotArea>
    </format>
    <format dxfId="572">
      <pivotArea dataOnly="0" labelOnly="1" outline="0" fieldPosition="0">
        <references count="4">
          <reference field="9" count="1" selected="0">
            <x v="2"/>
          </reference>
          <reference field="10" count="1" selected="0">
            <x v="0"/>
          </reference>
          <reference field="17" count="1" selected="0">
            <x v="37"/>
          </reference>
          <reference field="18" count="1">
            <x v="11"/>
          </reference>
        </references>
      </pivotArea>
    </format>
    <format dxfId="571">
      <pivotArea dataOnly="0" labelOnly="1" outline="0" fieldPosition="0">
        <references count="4">
          <reference field="9" count="1" selected="0">
            <x v="2"/>
          </reference>
          <reference field="10" count="1" selected="0">
            <x v="5"/>
          </reference>
          <reference field="17" count="1" selected="0">
            <x v="38"/>
          </reference>
          <reference field="18" count="1">
            <x v="11"/>
          </reference>
        </references>
      </pivotArea>
    </format>
    <format dxfId="570">
      <pivotArea dataOnly="0" labelOnly="1" outline="0" fieldPosition="0">
        <references count="4">
          <reference field="9" count="1" selected="0">
            <x v="3"/>
          </reference>
          <reference field="10" count="1" selected="0">
            <x v="3"/>
          </reference>
          <reference field="17" count="1" selected="0">
            <x v="37"/>
          </reference>
          <reference field="18" count="1">
            <x v="11"/>
          </reference>
        </references>
      </pivotArea>
    </format>
    <format dxfId="569">
      <pivotArea dataOnly="0" labelOnly="1" outline="0" fieldPosition="0">
        <references count="4">
          <reference field="9" count="1" selected="0">
            <x v="3"/>
          </reference>
          <reference field="10" count="1" selected="0">
            <x v="7"/>
          </reference>
          <reference field="17" count="1" selected="0">
            <x v="35"/>
          </reference>
          <reference field="18" count="1">
            <x v="11"/>
          </reference>
        </references>
      </pivotArea>
    </format>
    <format dxfId="568">
      <pivotArea dataOnly="0" labelOnly="1" outline="0" fieldPosition="0">
        <references count="5">
          <reference field="9" count="1" selected="0">
            <x v="0"/>
          </reference>
          <reference field="10" count="1" selected="0">
            <x v="1"/>
          </reference>
          <reference field="15" count="1">
            <x v="35"/>
          </reference>
          <reference field="17" count="1" selected="0">
            <x v="36"/>
          </reference>
          <reference field="18" count="1" selected="0">
            <x v="11"/>
          </reference>
        </references>
      </pivotArea>
    </format>
    <format dxfId="567">
      <pivotArea dataOnly="0" labelOnly="1" outline="0" fieldPosition="0">
        <references count="5">
          <reference field="9" count="1" selected="0">
            <x v="0"/>
          </reference>
          <reference field="10" count="1" selected="0">
            <x v="2"/>
          </reference>
          <reference field="15" count="1">
            <x v="34"/>
          </reference>
          <reference field="17" count="1" selected="0">
            <x v="35"/>
          </reference>
          <reference field="18" count="1" selected="0">
            <x v="11"/>
          </reference>
        </references>
      </pivotArea>
    </format>
    <format dxfId="566">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565">
      <pivotArea dataOnly="0" labelOnly="1" outline="0" fieldPosition="0">
        <references count="5">
          <reference field="9" count="1" selected="0">
            <x v="1"/>
          </reference>
          <reference field="10" count="1" selected="0">
            <x v="6"/>
          </reference>
          <reference field="15" count="1">
            <x v="35"/>
          </reference>
          <reference field="17" count="1" selected="0">
            <x v="36"/>
          </reference>
          <reference field="18" count="1" selected="0">
            <x v="11"/>
          </reference>
        </references>
      </pivotArea>
    </format>
    <format dxfId="564">
      <pivotArea dataOnly="0" labelOnly="1" outline="0" fieldPosition="0">
        <references count="5">
          <reference field="9" count="1" selected="0">
            <x v="2"/>
          </reference>
          <reference field="10" count="1" selected="0">
            <x v="0"/>
          </reference>
          <reference field="15" count="1">
            <x v="36"/>
          </reference>
          <reference field="17" count="1" selected="0">
            <x v="37"/>
          </reference>
          <reference field="18" count="1" selected="0">
            <x v="11"/>
          </reference>
        </references>
      </pivotArea>
    </format>
    <format dxfId="563">
      <pivotArea dataOnly="0" labelOnly="1" outline="0" fieldPosition="0">
        <references count="5">
          <reference field="9" count="1" selected="0">
            <x v="2"/>
          </reference>
          <reference field="10" count="1" selected="0">
            <x v="5"/>
          </reference>
          <reference field="15" count="1">
            <x v="37"/>
          </reference>
          <reference field="17" count="1" selected="0">
            <x v="38"/>
          </reference>
          <reference field="18" count="1" selected="0">
            <x v="11"/>
          </reference>
        </references>
      </pivotArea>
    </format>
    <format dxfId="562">
      <pivotArea dataOnly="0" labelOnly="1" outline="0" fieldPosition="0">
        <references count="5">
          <reference field="9" count="1" selected="0">
            <x v="3"/>
          </reference>
          <reference field="10" count="1" selected="0">
            <x v="3"/>
          </reference>
          <reference field="15" count="1">
            <x v="36"/>
          </reference>
          <reference field="17" count="1" selected="0">
            <x v="37"/>
          </reference>
          <reference field="18" count="1" selected="0">
            <x v="11"/>
          </reference>
        </references>
      </pivotArea>
    </format>
    <format dxfId="561">
      <pivotArea dataOnly="0" labelOnly="1" outline="0" fieldPosition="0">
        <references count="5">
          <reference field="9" count="1" selected="0">
            <x v="3"/>
          </reference>
          <reference field="10" count="1" selected="0">
            <x v="7"/>
          </reference>
          <reference field="15" count="1">
            <x v="34"/>
          </reference>
          <reference field="17" count="1" selected="0">
            <x v="35"/>
          </reference>
          <reference field="18" count="1" selected="0">
            <x v="11"/>
          </reference>
        </references>
      </pivotArea>
    </format>
    <format dxfId="560">
      <pivotArea dataOnly="0" labelOnly="1" outline="0" axis="axisValues" fieldPosition="0"/>
    </format>
    <format dxfId="559">
      <pivotArea field="29" type="button" dataOnly="0" labelOnly="1" outline="0" axis="axisRow" fieldPosition="7"/>
    </format>
    <format dxfId="558">
      <pivotArea field="21" type="button" dataOnly="0" labelOnly="1" outline="0" axis="axisRow" fieldPosition="8"/>
    </format>
    <format dxfId="557">
      <pivotArea field="30" type="button" dataOnly="0" labelOnly="1" outline="0" axis="axisRow" fieldPosition="9"/>
    </format>
    <format dxfId="556">
      <pivotArea field="23" type="button" dataOnly="0" labelOnly="1" outline="0" axis="axisRow" fieldPosition="10"/>
    </format>
    <format dxfId="555">
      <pivotArea field="17" type="button" dataOnly="0" labelOnly="1" outline="0" axis="axisRow" fieldPosition="2"/>
    </format>
    <format dxfId="554">
      <pivotArea dataOnly="0" labelOnly="1" outline="0" fieldPosition="0">
        <references count="1">
          <reference field="19" count="0"/>
        </references>
      </pivotArea>
    </format>
    <format dxfId="553">
      <pivotArea dataOnly="0" labelOnly="1" outline="0" fieldPosition="0">
        <references count="1">
          <reference field="16" count="0"/>
        </references>
      </pivotArea>
    </format>
    <format dxfId="552">
      <pivotArea dataOnly="0" labelOnly="1" outline="0" fieldPosition="0">
        <references count="1">
          <reference field="15" count="0"/>
        </references>
      </pivotArea>
    </format>
    <format dxfId="551">
      <pivotArea dataOnly="0" labelOnly="1" outline="0" fieldPosition="0">
        <references count="1">
          <reference field="18" count="0"/>
        </references>
      </pivotArea>
    </format>
    <format dxfId="550">
      <pivotArea dataOnly="0" labelOnly="1" outline="0" fieldPosition="0">
        <references count="1">
          <reference field="17" count="0"/>
        </references>
      </pivotArea>
    </format>
    <format dxfId="549">
      <pivotArea dataOnly="0" labelOnly="1" outline="0" fieldPosition="0">
        <references count="1">
          <reference field="10" count="0"/>
        </references>
      </pivotArea>
    </format>
    <format dxfId="548">
      <pivotArea dataOnly="0" labelOnly="1" outline="0" fieldPosition="0">
        <references count="1">
          <reference field="9" count="0"/>
        </references>
      </pivotArea>
    </format>
    <format dxfId="547">
      <pivotArea dataOnly="0" labelOnly="1" outline="0" fieldPosition="0">
        <references count="3">
          <reference field="9" count="1" selected="0">
            <x v="0"/>
          </reference>
          <reference field="10" count="1" selected="0">
            <x v="2"/>
          </reference>
          <reference field="17" count="1">
            <x v="36"/>
          </reference>
        </references>
      </pivotArea>
    </format>
    <format dxfId="546">
      <pivotArea dataOnly="0" labelOnly="1" outline="0" offset="IV256" fieldPosition="0">
        <references count="4">
          <reference field="9" count="1" selected="0">
            <x v="0"/>
          </reference>
          <reference field="10" count="1" selected="0">
            <x v="2"/>
          </reference>
          <reference field="17" count="1" selected="0">
            <x v="35"/>
          </reference>
          <reference field="18" count="1">
            <x v="11"/>
          </reference>
        </references>
      </pivotArea>
    </format>
    <format dxfId="545">
      <pivotArea dataOnly="0" labelOnly="1" outline="0" fieldPosition="0">
        <references count="5">
          <reference field="9" count="1" selected="0">
            <x v="0"/>
          </reference>
          <reference field="10" count="1" selected="0">
            <x v="2"/>
          </reference>
          <reference field="15" count="1">
            <x v="35"/>
          </reference>
          <reference field="17" count="1" selected="0">
            <x v="36"/>
          </reference>
          <reference field="18" count="1" selected="0">
            <x v="11"/>
          </reference>
        </references>
      </pivotArea>
    </format>
    <format dxfId="544">
      <pivotArea field="13" type="button" dataOnly="0" labelOnly="1" outline="0" axis="axisRow" fieldPosition="13"/>
    </format>
    <format dxfId="543">
      <pivotArea dataOnly="0" labelOnly="1" outline="0" fieldPosition="0">
        <references count="1">
          <reference field="9" count="1" defaultSubtotal="1">
            <x v="2"/>
          </reference>
        </references>
      </pivotArea>
    </format>
    <format dxfId="542">
      <pivotArea dataOnly="0" labelOnly="1" outline="0" fieldPosition="0">
        <references count="1">
          <reference field="9" count="1" defaultSubtotal="1">
            <x v="3"/>
          </reference>
        </references>
      </pivotArea>
    </format>
    <format dxfId="541">
      <pivotArea dataOnly="0" labelOnly="1" grandRow="1" outline="0" fieldPosition="0"/>
    </format>
    <format dxfId="540">
      <pivotArea dataOnly="0" labelOnly="1" outline="0" fieldPosition="0">
        <references count="2">
          <reference field="9" count="1" selected="0">
            <x v="2"/>
          </reference>
          <reference field="10" count="1" defaultSubtotal="1">
            <x v="5"/>
          </reference>
        </references>
      </pivotArea>
    </format>
    <format dxfId="539">
      <pivotArea dataOnly="0" labelOnly="1" outline="0" fieldPosition="0">
        <references count="2">
          <reference field="9" count="1" selected="0">
            <x v="3"/>
          </reference>
          <reference field="10" count="1" defaultSubtotal="1">
            <x v="3"/>
          </reference>
        </references>
      </pivotArea>
    </format>
    <format dxfId="538">
      <pivotArea dataOnly="0" labelOnly="1" outline="0" fieldPosition="0">
        <references count="2">
          <reference field="9" count="1" selected="0">
            <x v="3"/>
          </reference>
          <reference field="10" count="1" defaultSubtotal="1">
            <x v="7"/>
          </reference>
        </references>
      </pivotArea>
    </format>
    <format dxfId="537">
      <pivotArea dataOnly="0" labelOnly="1" outline="0" fieldPosition="0">
        <references count="1">
          <reference field="19" count="0"/>
        </references>
      </pivotArea>
    </format>
    <format dxfId="536">
      <pivotArea dataOnly="0" labelOnly="1" outline="0" fieldPosition="0">
        <references count="1">
          <reference field="17" count="0"/>
        </references>
      </pivotArea>
    </format>
    <format dxfId="535">
      <pivotArea dataOnly="0" labelOnly="1" outline="0" fieldPosition="0">
        <references count="1">
          <reference field="18" count="0"/>
        </references>
      </pivotArea>
    </format>
    <format dxfId="534">
      <pivotArea dataOnly="0" labelOnly="1" outline="0" fieldPosition="0">
        <references count="1">
          <reference field="16" count="0"/>
        </references>
      </pivotArea>
    </format>
    <format dxfId="533">
      <pivotArea dataOnly="0" labelOnly="1" outline="0" fieldPosition="0">
        <references count="1">
          <reference field="21" count="0"/>
        </references>
      </pivotArea>
    </format>
    <format dxfId="532">
      <pivotArea dataOnly="0" labelOnly="1" outline="0" fieldPosition="0">
        <references count="1">
          <reference field="30" count="0"/>
        </references>
      </pivotArea>
    </format>
    <format dxfId="531">
      <pivotArea dataOnly="0" labelOnly="1" outline="0" fieldPosition="0">
        <references count="1">
          <reference field="23" count="0"/>
        </references>
      </pivotArea>
    </format>
    <format dxfId="530">
      <pivotArea dataOnly="0" labelOnly="1" outline="0" fieldPosition="0">
        <references count="1">
          <reference field="29" count="0"/>
        </references>
      </pivotArea>
    </format>
    <format dxfId="529">
      <pivotArea dataOnly="0" labelOnly="1" outline="0" fieldPosition="0">
        <references count="1">
          <reference field="13" count="0"/>
        </references>
      </pivotArea>
    </format>
    <format dxfId="528">
      <pivotArea dataOnly="0" labelOnly="1" outline="0" offset="G256:IV256" fieldPosition="0">
        <references count="2">
          <reference field="9" count="1" selected="0">
            <x v="2"/>
          </reference>
          <reference field="10" count="1" defaultSubtotal="1">
            <x v="0"/>
          </reference>
        </references>
      </pivotArea>
    </format>
    <format dxfId="527">
      <pivotArea dataOnly="0" labelOnly="1" outline="0" offset="G256:IV256" fieldPosition="0">
        <references count="2">
          <reference field="9" count="1" selected="0">
            <x v="0"/>
          </reference>
          <reference field="10" count="1" defaultSubtotal="1">
            <x v="1"/>
          </reference>
        </references>
      </pivotArea>
    </format>
    <format dxfId="526">
      <pivotArea outline="0" collapsedLevelsAreSubtotals="1" fieldPosition="0"/>
    </format>
    <format dxfId="525">
      <pivotArea dataOnly="0" labelOnly="1" outline="0" offset="H256:IV256" fieldPosition="0">
        <references count="1">
          <reference field="9" count="1" defaultSubtotal="1">
            <x v="0"/>
          </reference>
        </references>
      </pivotArea>
    </format>
    <format dxfId="524">
      <pivotArea dataOnly="0" labelOnly="1" outline="0" offset="H256:IV256" fieldPosition="0">
        <references count="1">
          <reference field="9" count="1" defaultSubtotal="1">
            <x v="1"/>
          </reference>
        </references>
      </pivotArea>
    </format>
    <format dxfId="523">
      <pivotArea dataOnly="0" labelOnly="1" outline="0" offset="H256:IV256" fieldPosition="0">
        <references count="1">
          <reference field="9" count="1" defaultSubtotal="1">
            <x v="2"/>
          </reference>
        </references>
      </pivotArea>
    </format>
    <format dxfId="522">
      <pivotArea dataOnly="0" labelOnly="1" outline="0" offset="H256:IV256" fieldPosition="0">
        <references count="1">
          <reference field="9" count="1" defaultSubtotal="1">
            <x v="3"/>
          </reference>
        </references>
      </pivotArea>
    </format>
    <format dxfId="521">
      <pivotArea dataOnly="0" labelOnly="1" grandRow="1" outline="0" offset="H256:IV256" fieldPosition="0"/>
    </format>
    <format dxfId="520">
      <pivotArea dataOnly="0" labelOnly="1" outline="0" offset="G256:IV256" fieldPosition="0">
        <references count="2">
          <reference field="9" count="1" selected="0">
            <x v="0"/>
          </reference>
          <reference field="10" count="1" defaultSubtotal="1">
            <x v="2"/>
          </reference>
        </references>
      </pivotArea>
    </format>
    <format dxfId="519">
      <pivotArea dataOnly="0" labelOnly="1" outline="0" offset="G256:IV256" fieldPosition="0">
        <references count="2">
          <reference field="9" count="1" selected="0">
            <x v="1"/>
          </reference>
          <reference field="10" count="1" defaultSubtotal="1">
            <x v="4"/>
          </reference>
        </references>
      </pivotArea>
    </format>
    <format dxfId="518">
      <pivotArea dataOnly="0" labelOnly="1" outline="0" offset="G256:IV256" fieldPosition="0">
        <references count="2">
          <reference field="9" count="1" selected="0">
            <x v="1"/>
          </reference>
          <reference field="10" count="1" defaultSubtotal="1">
            <x v="6"/>
          </reference>
        </references>
      </pivotArea>
    </format>
    <format dxfId="517">
      <pivotArea dataOnly="0" labelOnly="1" outline="0" offset="G256:IV256" fieldPosition="0">
        <references count="2">
          <reference field="9" count="1" selected="0">
            <x v="2"/>
          </reference>
          <reference field="10" count="1" defaultSubtotal="1">
            <x v="5"/>
          </reference>
        </references>
      </pivotArea>
    </format>
    <format dxfId="516">
      <pivotArea dataOnly="0" labelOnly="1" outline="0" offset="G256:IV256" fieldPosition="0">
        <references count="2">
          <reference field="9" count="1" selected="0">
            <x v="3"/>
          </reference>
          <reference field="10" count="1" defaultSubtotal="1">
            <x v="3"/>
          </reference>
        </references>
      </pivotArea>
    </format>
    <format dxfId="515">
      <pivotArea dataOnly="0" labelOnly="1" outline="0" offset="G256:IV256" fieldPosition="0">
        <references count="2">
          <reference field="9" count="1" selected="0">
            <x v="3"/>
          </reference>
          <reference field="10" count="1" defaultSubtotal="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E7EE8C-9FBE-46CB-9B82-E682AED565F3}" name="PivotTable1" cacheId="0" applyNumberFormats="0" applyBorderFormats="0" applyFontFormats="0" applyPatternFormats="0" applyAlignmentFormats="0" applyWidthHeightFormats="1" dataCaption="Values" updatedVersion="8" minRefreshableVersion="3" itemPrintTitles="1" createdVersion="8" indent="0" compact="0" compactData="0" multipleFieldFilters="0">
  <location ref="A3:K36" firstHeaderRow="1" firstDataRow="2" firstDataCol="2"/>
  <pivotFields count="3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9">
        <item x="7"/>
        <item x="6"/>
        <item x="3"/>
        <item x="2"/>
        <item x="4"/>
        <item x="5"/>
        <item x="1"/>
        <item x="0"/>
        <item t="default"/>
      </items>
    </pivotField>
    <pivotField compact="0" outline="0" showAll="0"/>
    <pivotField compact="0" outline="0" showAll="0"/>
    <pivotField compact="0" outline="0" showAll="0"/>
    <pivotField dataField="1" compact="0" outline="0" showAll="0"/>
    <pivotField compact="0" outline="0" showAll="0"/>
    <pivotField axis="axisRow" compact="0" numFmtId="14" outline="0" showAll="0" defaultSubtotal="0">
      <items count="29">
        <item x="3"/>
        <item x="5"/>
        <item x="4"/>
        <item x="2"/>
        <item x="0"/>
        <item x="1"/>
        <item x="7"/>
        <item x="6"/>
        <item x="8"/>
        <item x="9"/>
        <item x="10"/>
        <item x="11"/>
        <item x="12"/>
        <item x="13"/>
        <item x="14"/>
        <item x="15"/>
        <item x="16"/>
        <item x="17"/>
        <item x="18"/>
        <item x="19"/>
        <item x="20"/>
        <item x="21"/>
        <item x="22"/>
        <item x="23"/>
        <item x="24"/>
        <item x="25"/>
        <item x="26"/>
        <item x="27"/>
        <item x="28"/>
      </items>
    </pivotField>
    <pivotField compact="0" outline="0" showAll="0"/>
    <pivotField compact="0" numFmtId="14" outline="0" showAll="0"/>
    <pivotField compact="0" outline="0" showAll="0"/>
    <pivotField compact="0" outline="0" showAll="0"/>
    <pivotField compact="0" outline="0" showAll="0"/>
    <pivotField compact="0" outline="0" showAll="0"/>
    <pivotField compact="0" numFmtId="14" outline="0" showAll="0"/>
    <pivotField axis="axisRow" compact="0" outline="0" showAll="0" defaultSubtotal="0">
      <items count="30">
        <item x="3"/>
        <item x="2"/>
        <item x="0"/>
        <item x="1"/>
        <item x="6"/>
        <item x="8"/>
        <item x="9"/>
        <item x="11"/>
        <item x="12"/>
        <item x="13"/>
        <item x="14"/>
        <item x="15"/>
        <item x="17"/>
        <item x="18"/>
        <item x="19"/>
        <item x="20"/>
        <item x="21"/>
        <item x="23"/>
        <item x="24"/>
        <item x="25"/>
        <item x="26"/>
        <item x="4"/>
        <item x="7"/>
        <item x="5"/>
        <item x="10"/>
        <item x="16"/>
        <item x="22"/>
        <item x="27"/>
        <item x="28"/>
        <item x="29"/>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defaultSubtotal="0"/>
  </pivotFields>
  <rowFields count="2">
    <field x="24"/>
    <field x="16"/>
  </rowFields>
  <rowItems count="32">
    <i>
      <x/>
      <x/>
    </i>
    <i>
      <x v="1"/>
      <x v="3"/>
    </i>
    <i>
      <x v="2"/>
      <x v="4"/>
    </i>
    <i>
      <x v="3"/>
      <x v="5"/>
    </i>
    <i>
      <x v="4"/>
      <x v="6"/>
    </i>
    <i>
      <x v="5"/>
      <x v="8"/>
    </i>
    <i>
      <x v="6"/>
      <x v="9"/>
    </i>
    <i>
      <x v="7"/>
      <x v="11"/>
    </i>
    <i>
      <x v="8"/>
      <x v="12"/>
    </i>
    <i>
      <x v="9"/>
      <x v="13"/>
    </i>
    <i>
      <x v="10"/>
      <x v="14"/>
    </i>
    <i>
      <x v="11"/>
      <x v="15"/>
    </i>
    <i>
      <x v="12"/>
      <x v="17"/>
    </i>
    <i>
      <x v="13"/>
      <x v="18"/>
    </i>
    <i>
      <x v="14"/>
      <x v="19"/>
    </i>
    <i>
      <x v="15"/>
      <x v="20"/>
    </i>
    <i>
      <x v="16"/>
      <x v="21"/>
    </i>
    <i>
      <x v="17"/>
      <x v="23"/>
    </i>
    <i>
      <x v="18"/>
      <x v="24"/>
    </i>
    <i>
      <x v="19"/>
      <x v="25"/>
    </i>
    <i>
      <x v="20"/>
      <x v="26"/>
    </i>
    <i>
      <x v="21"/>
      <x v="1"/>
    </i>
    <i r="1">
      <x v="2"/>
    </i>
    <i>
      <x v="22"/>
      <x v="6"/>
    </i>
    <i>
      <x v="23"/>
      <x v="7"/>
    </i>
    <i>
      <x v="24"/>
      <x v="10"/>
    </i>
    <i>
      <x v="25"/>
      <x v="16"/>
    </i>
    <i>
      <x v="26"/>
      <x v="22"/>
    </i>
    <i>
      <x v="27"/>
      <x v="27"/>
    </i>
    <i>
      <x v="28"/>
      <x v="28"/>
    </i>
    <i>
      <x v="29"/>
      <x v="28"/>
    </i>
    <i t="grand">
      <x/>
    </i>
  </rowItems>
  <colFields count="1">
    <field x="10"/>
  </colFields>
  <colItems count="9">
    <i>
      <x/>
    </i>
    <i>
      <x v="1"/>
    </i>
    <i>
      <x v="2"/>
    </i>
    <i>
      <x v="3"/>
    </i>
    <i>
      <x v="4"/>
    </i>
    <i>
      <x v="5"/>
    </i>
    <i>
      <x v="6"/>
    </i>
    <i>
      <x v="7"/>
    </i>
    <i t="grand">
      <x/>
    </i>
  </colItems>
  <dataFields count="1">
    <dataField name="Sum of Jumlah" fld="14" baseField="16" baseItem="28" numFmtId="4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76B206-5F73-449F-A593-F7B5875FD6D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UP &amp; No DRPP">
  <location ref="A4:B34"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axis="axisRow" showAll="0">
      <items count="117">
        <item x="13"/>
        <item x="15"/>
        <item x="14"/>
        <item x="18"/>
        <item x="17"/>
        <item x="20"/>
        <item x="19"/>
        <item x="16"/>
        <item x="21"/>
        <item x="5"/>
        <item x="6"/>
        <item x="8"/>
        <item x="7"/>
        <item x="10"/>
        <item x="9"/>
        <item x="11"/>
        <item x="12"/>
        <item x="0"/>
        <item x="1"/>
        <item x="2"/>
        <item x="3"/>
        <item x="4"/>
        <item x="25"/>
        <item x="26"/>
        <item x="24"/>
        <item x="29"/>
        <item x="28"/>
        <item x="30"/>
        <item x="27"/>
        <item x="22"/>
        <item x="23"/>
        <item x="31"/>
        <item x="33"/>
        <item x="32"/>
        <item x="34"/>
        <item x="35"/>
        <item x="39"/>
        <item x="38"/>
        <item x="37"/>
        <item x="36"/>
        <item x="40"/>
        <item x="43"/>
        <item x="41"/>
        <item x="42"/>
        <item x="47"/>
        <item x="46"/>
        <item x="44"/>
        <item x="45"/>
        <item x="50"/>
        <item x="49"/>
        <item x="48"/>
        <item x="53"/>
        <item x="54"/>
        <item x="52"/>
        <item x="51"/>
        <item x="57"/>
        <item x="55"/>
        <item x="56"/>
        <item x="58"/>
        <item x="62"/>
        <item x="59"/>
        <item x="61"/>
        <item x="60"/>
        <item x="66"/>
        <item x="65"/>
        <item x="64"/>
        <item x="63"/>
        <item x="69"/>
        <item x="70"/>
        <item x="68"/>
        <item x="67"/>
        <item x="73"/>
        <item x="74"/>
        <item x="72"/>
        <item x="71"/>
        <item x="77"/>
        <item x="76"/>
        <item x="75"/>
        <item x="78"/>
        <item x="82"/>
        <item x="81"/>
        <item x="80"/>
        <item x="79"/>
        <item x="86"/>
        <item x="85"/>
        <item x="84"/>
        <item x="83"/>
        <item x="89"/>
        <item x="90"/>
        <item x="88"/>
        <item x="87"/>
        <item x="92"/>
        <item x="94"/>
        <item x="93"/>
        <item x="91"/>
        <item x="96"/>
        <item x="97"/>
        <item x="98"/>
        <item x="95"/>
        <item x="100"/>
        <item x="101"/>
        <item x="102"/>
        <item x="99"/>
        <item x="104"/>
        <item x="105"/>
        <item x="106"/>
        <item x="103"/>
        <item x="110"/>
        <item x="109"/>
        <item x="108"/>
        <item x="107"/>
        <item x="113"/>
        <item x="112"/>
        <item x="111"/>
        <item x="114"/>
        <item m="1" x="115"/>
        <item t="default"/>
      </items>
    </pivotField>
    <pivotField showAll="0"/>
    <pivotField showAll="0"/>
    <pivotField showAll="0"/>
    <pivotField numFmtId="14" showAll="0"/>
    <pivotField axis="axisRow" showAll="0">
      <items count="31">
        <item x="3"/>
        <item x="2"/>
        <item x="0"/>
        <item x="1"/>
        <item x="6"/>
        <item x="8"/>
        <item x="9"/>
        <item h="1" x="11"/>
        <item h="1" x="12"/>
        <item h="1" x="13"/>
        <item h="1" x="14"/>
        <item h="1" x="15"/>
        <item h="1" x="17"/>
        <item h="1" x="18"/>
        <item h="1" x="19"/>
        <item h="1" x="20"/>
        <item h="1" x="21"/>
        <item h="1" x="23"/>
        <item h="1" x="24"/>
        <item h="1" x="25"/>
        <item h="1" x="26"/>
        <item h="1" x="29"/>
        <item h="1" x="4"/>
        <item h="1" x="7"/>
        <item h="1" x="5"/>
        <item h="1" x="10"/>
        <item h="1" x="16"/>
        <item h="1" x="22"/>
        <item h="1" x="27"/>
        <item h="1"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2">
    <field x="24"/>
    <field x="19"/>
  </rowFields>
  <rowItems count="30">
    <i>
      <x/>
    </i>
    <i r="1">
      <x/>
    </i>
    <i>
      <x v="1"/>
    </i>
    <i r="1">
      <x v="9"/>
    </i>
    <i r="1">
      <x v="10"/>
    </i>
    <i r="1">
      <x v="11"/>
    </i>
    <i r="1">
      <x v="12"/>
    </i>
    <i r="1">
      <x v="13"/>
    </i>
    <i r="1">
      <x v="14"/>
    </i>
    <i r="1">
      <x v="15"/>
    </i>
    <i r="1">
      <x v="16"/>
    </i>
    <i>
      <x v="2"/>
    </i>
    <i r="1">
      <x v="17"/>
    </i>
    <i r="1">
      <x v="18"/>
    </i>
    <i>
      <x v="3"/>
    </i>
    <i r="1">
      <x v="19"/>
    </i>
    <i r="1">
      <x v="20"/>
    </i>
    <i r="1">
      <x v="21"/>
    </i>
    <i>
      <x v="4"/>
    </i>
    <i r="1">
      <x v="22"/>
    </i>
    <i r="1">
      <x v="23"/>
    </i>
    <i r="1">
      <x v="24"/>
    </i>
    <i>
      <x v="5"/>
    </i>
    <i r="1">
      <x v="31"/>
    </i>
    <i r="1">
      <x v="32"/>
    </i>
    <i r="1">
      <x v="33"/>
    </i>
    <i>
      <x v="6"/>
    </i>
    <i r="1">
      <x v="34"/>
    </i>
    <i r="1">
      <x v="35"/>
    </i>
    <i t="grand">
      <x/>
    </i>
  </rowItems>
  <colItems count="1">
    <i/>
  </colItems>
  <dataFields count="1">
    <dataField name="Jumlah " fld="14" baseField="24" baseItem="0" numFmtId="41"/>
  </dataFields>
  <formats count="38">
    <format dxfId="492">
      <pivotArea field="24" type="button" dataOnly="0" labelOnly="1" outline="0" axis="axisRow" fieldPosition="0"/>
    </format>
    <format dxfId="491">
      <pivotArea dataOnly="0" labelOnly="1" outline="0" axis="axisValues" fieldPosition="0"/>
    </format>
    <format dxfId="490">
      <pivotArea type="all" dataOnly="0" outline="0" fieldPosition="0"/>
    </format>
    <format dxfId="489">
      <pivotArea outline="0" collapsedLevelsAreSubtotals="1" fieldPosition="0"/>
    </format>
    <format dxfId="488">
      <pivotArea field="24" type="button" dataOnly="0" labelOnly="1" outline="0" axis="axisRow" fieldPosition="0"/>
    </format>
    <format dxfId="487">
      <pivotArea dataOnly="0" labelOnly="1" fieldPosition="0">
        <references count="1">
          <reference field="24" count="0"/>
        </references>
      </pivotArea>
    </format>
    <format dxfId="486">
      <pivotArea dataOnly="0" labelOnly="1" grandRow="1" outline="0" fieldPosition="0"/>
    </format>
    <format dxfId="485">
      <pivotArea dataOnly="0" labelOnly="1" fieldPosition="0">
        <references count="2">
          <reference field="19" count="1">
            <x v="0"/>
          </reference>
          <reference field="24" count="1" selected="0">
            <x v="0"/>
          </reference>
        </references>
      </pivotArea>
    </format>
    <format dxfId="484">
      <pivotArea dataOnly="0" labelOnly="1" fieldPosition="0">
        <references count="2">
          <reference field="19" count="8">
            <x v="9"/>
            <x v="10"/>
            <x v="11"/>
            <x v="12"/>
            <x v="13"/>
            <x v="14"/>
            <x v="15"/>
            <x v="16"/>
          </reference>
          <reference field="24" count="1" selected="0">
            <x v="1"/>
          </reference>
        </references>
      </pivotArea>
    </format>
    <format dxfId="483">
      <pivotArea dataOnly="0" labelOnly="1" fieldPosition="0">
        <references count="2">
          <reference field="19" count="2">
            <x v="17"/>
            <x v="18"/>
          </reference>
          <reference field="24" count="1" selected="0">
            <x v="2"/>
          </reference>
        </references>
      </pivotArea>
    </format>
    <format dxfId="482">
      <pivotArea dataOnly="0" labelOnly="1" fieldPosition="0">
        <references count="2">
          <reference field="19" count="3">
            <x v="19"/>
            <x v="20"/>
            <x v="21"/>
          </reference>
          <reference field="24" count="1" selected="0">
            <x v="3"/>
          </reference>
        </references>
      </pivotArea>
    </format>
    <format dxfId="481">
      <pivotArea dataOnly="0" labelOnly="1" fieldPosition="0">
        <references count="2">
          <reference field="19" count="3">
            <x v="22"/>
            <x v="23"/>
            <x v="24"/>
          </reference>
          <reference field="24" count="1" selected="0">
            <x v="4"/>
          </reference>
        </references>
      </pivotArea>
    </format>
    <format dxfId="480">
      <pivotArea dataOnly="0" labelOnly="1" fieldPosition="0">
        <references count="2">
          <reference field="19" count="3">
            <x v="31"/>
            <x v="32"/>
            <x v="33"/>
          </reference>
          <reference field="24" count="1" selected="0">
            <x v="5"/>
          </reference>
        </references>
      </pivotArea>
    </format>
    <format dxfId="479">
      <pivotArea dataOnly="0" labelOnly="1" fieldPosition="0">
        <references count="2">
          <reference field="19" count="2">
            <x v="34"/>
            <x v="35"/>
          </reference>
          <reference field="24" count="1" selected="0">
            <x v="6"/>
          </reference>
        </references>
      </pivotArea>
    </format>
    <format dxfId="478">
      <pivotArea dataOnly="0" labelOnly="1" fieldPosition="0">
        <references count="2">
          <reference field="19" count="4">
            <x v="40"/>
            <x v="41"/>
            <x v="42"/>
            <x v="43"/>
          </reference>
          <reference field="24" count="1" selected="0">
            <x v="7"/>
          </reference>
        </references>
      </pivotArea>
    </format>
    <format dxfId="477">
      <pivotArea dataOnly="0" labelOnly="1" fieldPosition="0">
        <references count="2">
          <reference field="19" count="4">
            <x v="44"/>
            <x v="45"/>
            <x v="46"/>
            <x v="47"/>
          </reference>
          <reference field="24" count="1" selected="0">
            <x v="8"/>
          </reference>
        </references>
      </pivotArea>
    </format>
    <format dxfId="476">
      <pivotArea dataOnly="0" labelOnly="1" fieldPosition="0">
        <references count="2">
          <reference field="19" count="3">
            <x v="48"/>
            <x v="49"/>
            <x v="50"/>
          </reference>
          <reference field="24" count="1" selected="0">
            <x v="9"/>
          </reference>
        </references>
      </pivotArea>
    </format>
    <format dxfId="475">
      <pivotArea dataOnly="0" labelOnly="1" fieldPosition="0">
        <references count="2">
          <reference field="19" count="4">
            <x v="51"/>
            <x v="52"/>
            <x v="53"/>
            <x v="54"/>
          </reference>
          <reference field="24" count="1" selected="0">
            <x v="10"/>
          </reference>
        </references>
      </pivotArea>
    </format>
    <format dxfId="474">
      <pivotArea dataOnly="0" labelOnly="1" fieldPosition="0">
        <references count="2">
          <reference field="19" count="4">
            <x v="55"/>
            <x v="56"/>
            <x v="57"/>
            <x v="58"/>
          </reference>
          <reference field="24" count="1" selected="0">
            <x v="11"/>
          </reference>
        </references>
      </pivotArea>
    </format>
    <format dxfId="473">
      <pivotArea dataOnly="0" labelOnly="1" fieldPosition="0">
        <references count="2">
          <reference field="19" count="4">
            <x v="63"/>
            <x v="64"/>
            <x v="65"/>
            <x v="66"/>
          </reference>
          <reference field="24" count="1" selected="0">
            <x v="12"/>
          </reference>
        </references>
      </pivotArea>
    </format>
    <format dxfId="472">
      <pivotArea dataOnly="0" labelOnly="1" fieldPosition="0">
        <references count="2">
          <reference field="19" count="4">
            <x v="67"/>
            <x v="68"/>
            <x v="69"/>
            <x v="70"/>
          </reference>
          <reference field="24" count="1" selected="0">
            <x v="13"/>
          </reference>
        </references>
      </pivotArea>
    </format>
    <format dxfId="471">
      <pivotArea dataOnly="0" labelOnly="1" fieldPosition="0">
        <references count="2">
          <reference field="19" count="4">
            <x v="71"/>
            <x v="72"/>
            <x v="73"/>
            <x v="74"/>
          </reference>
          <reference field="24" count="1" selected="0">
            <x v="14"/>
          </reference>
        </references>
      </pivotArea>
    </format>
    <format dxfId="470">
      <pivotArea dataOnly="0" labelOnly="1" fieldPosition="0">
        <references count="2">
          <reference field="19" count="4">
            <x v="75"/>
            <x v="76"/>
            <x v="77"/>
            <x v="78"/>
          </reference>
          <reference field="24" count="1" selected="0">
            <x v="15"/>
          </reference>
        </references>
      </pivotArea>
    </format>
    <format dxfId="469">
      <pivotArea dataOnly="0" labelOnly="1" fieldPosition="0">
        <references count="2">
          <reference field="19" count="4">
            <x v="79"/>
            <x v="80"/>
            <x v="81"/>
            <x v="82"/>
          </reference>
          <reference field="24" count="1" selected="0">
            <x v="16"/>
          </reference>
        </references>
      </pivotArea>
    </format>
    <format dxfId="468">
      <pivotArea dataOnly="0" labelOnly="1" fieldPosition="0">
        <references count="2">
          <reference field="19" count="4">
            <x v="87"/>
            <x v="88"/>
            <x v="89"/>
            <x v="90"/>
          </reference>
          <reference field="24" count="1" selected="0">
            <x v="17"/>
          </reference>
        </references>
      </pivotArea>
    </format>
    <format dxfId="467">
      <pivotArea dataOnly="0" labelOnly="1" fieldPosition="0">
        <references count="2">
          <reference field="19" count="4">
            <x v="91"/>
            <x v="92"/>
            <x v="93"/>
            <x v="94"/>
          </reference>
          <reference field="24" count="1" selected="0">
            <x v="18"/>
          </reference>
        </references>
      </pivotArea>
    </format>
    <format dxfId="466">
      <pivotArea dataOnly="0" labelOnly="1" fieldPosition="0">
        <references count="2">
          <reference field="19" count="4">
            <x v="95"/>
            <x v="96"/>
            <x v="97"/>
            <x v="98"/>
          </reference>
          <reference field="24" count="1" selected="0">
            <x v="19"/>
          </reference>
        </references>
      </pivotArea>
    </format>
    <format dxfId="465">
      <pivotArea dataOnly="0" labelOnly="1" fieldPosition="0">
        <references count="2">
          <reference field="19" count="4">
            <x v="99"/>
            <x v="100"/>
            <x v="101"/>
            <x v="102"/>
          </reference>
          <reference field="24" count="1" selected="0">
            <x v="20"/>
          </reference>
        </references>
      </pivotArea>
    </format>
    <format dxfId="464">
      <pivotArea dataOnly="0" labelOnly="1" fieldPosition="0">
        <references count="2">
          <reference field="19" count="4">
            <x v="111"/>
            <x v="112"/>
            <x v="113"/>
            <x v="114"/>
          </reference>
          <reference field="24" count="1" selected="0">
            <x v="21"/>
          </reference>
        </references>
      </pivotArea>
    </format>
    <format dxfId="463">
      <pivotArea dataOnly="0" labelOnly="1" outline="0" axis="axisValues" fieldPosition="0"/>
    </format>
    <format dxfId="462">
      <pivotArea dataOnly="0" labelOnly="1" fieldPosition="0">
        <references count="1">
          <reference field="24" count="0"/>
        </references>
      </pivotArea>
    </format>
    <format dxfId="461">
      <pivotArea collapsedLevelsAreSubtotals="1" fieldPosition="0">
        <references count="1">
          <reference field="24" count="1">
            <x v="0"/>
          </reference>
        </references>
      </pivotArea>
    </format>
    <format dxfId="460">
      <pivotArea collapsedLevelsAreSubtotals="1" fieldPosition="0">
        <references count="1">
          <reference field="24" count="1">
            <x v="1"/>
          </reference>
        </references>
      </pivotArea>
    </format>
    <format dxfId="459">
      <pivotArea collapsedLevelsAreSubtotals="1" fieldPosition="0">
        <references count="1">
          <reference field="24" count="1">
            <x v="2"/>
          </reference>
        </references>
      </pivotArea>
    </format>
    <format dxfId="458">
      <pivotArea collapsedLevelsAreSubtotals="1" fieldPosition="0">
        <references count="1">
          <reference field="24" count="1">
            <x v="3"/>
          </reference>
        </references>
      </pivotArea>
    </format>
    <format dxfId="457">
      <pivotArea collapsedLevelsAreSubtotals="1" fieldPosition="0">
        <references count="1">
          <reference field="24" count="1">
            <x v="4"/>
          </reference>
        </references>
      </pivotArea>
    </format>
    <format dxfId="456">
      <pivotArea collapsedLevelsAreSubtotals="1" fieldPosition="0">
        <references count="1">
          <reference field="24" count="1">
            <x v="5"/>
          </reference>
        </references>
      </pivotArea>
    </format>
    <format dxfId="455">
      <pivotArea collapsedLevelsAreSubtotals="1" fieldPosition="0">
        <references count="1">
          <reference field="2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EE9511-6497-4202-AEEF-CC9718E5964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UP &amp; No DRPP">
  <location ref="D4:E32" firstHeaderRow="1" firstDataRow="1" firstDataCol="1"/>
  <pivotFields count="3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numFmtId="14" showAll="0"/>
    <pivotField showAll="0"/>
    <pivotField numFmtId="14" showAll="0"/>
    <pivotField axis="axisRow" showAll="0">
      <items count="117">
        <item x="13"/>
        <item x="15"/>
        <item x="14"/>
        <item x="18"/>
        <item x="17"/>
        <item x="20"/>
        <item x="19"/>
        <item x="16"/>
        <item x="21"/>
        <item x="5"/>
        <item x="6"/>
        <item x="8"/>
        <item x="7"/>
        <item x="10"/>
        <item x="9"/>
        <item x="11"/>
        <item x="12"/>
        <item x="0"/>
        <item x="1"/>
        <item x="2"/>
        <item x="3"/>
        <item x="4"/>
        <item x="25"/>
        <item x="26"/>
        <item x="24"/>
        <item x="29"/>
        <item x="28"/>
        <item x="30"/>
        <item x="27"/>
        <item x="22"/>
        <item x="23"/>
        <item x="31"/>
        <item x="33"/>
        <item x="32"/>
        <item x="34"/>
        <item x="35"/>
        <item x="39"/>
        <item x="38"/>
        <item x="37"/>
        <item x="36"/>
        <item x="40"/>
        <item x="43"/>
        <item x="41"/>
        <item x="42"/>
        <item x="47"/>
        <item x="46"/>
        <item x="44"/>
        <item x="45"/>
        <item x="50"/>
        <item x="49"/>
        <item x="48"/>
        <item x="53"/>
        <item x="54"/>
        <item x="52"/>
        <item x="51"/>
        <item x="57"/>
        <item x="55"/>
        <item x="56"/>
        <item x="58"/>
        <item x="62"/>
        <item x="59"/>
        <item x="61"/>
        <item x="60"/>
        <item x="66"/>
        <item x="65"/>
        <item x="64"/>
        <item x="63"/>
        <item x="69"/>
        <item x="70"/>
        <item x="68"/>
        <item x="67"/>
        <item x="73"/>
        <item x="74"/>
        <item x="72"/>
        <item x="71"/>
        <item x="77"/>
        <item x="76"/>
        <item x="75"/>
        <item x="78"/>
        <item x="82"/>
        <item x="81"/>
        <item x="80"/>
        <item x="79"/>
        <item x="86"/>
        <item x="85"/>
        <item x="84"/>
        <item x="83"/>
        <item x="89"/>
        <item x="90"/>
        <item x="88"/>
        <item x="87"/>
        <item x="92"/>
        <item x="94"/>
        <item x="93"/>
        <item x="91"/>
        <item x="96"/>
        <item x="97"/>
        <item x="98"/>
        <item x="95"/>
        <item x="100"/>
        <item x="101"/>
        <item x="102"/>
        <item x="99"/>
        <item x="104"/>
        <item x="105"/>
        <item x="106"/>
        <item x="103"/>
        <item x="110"/>
        <item x="109"/>
        <item x="108"/>
        <item x="107"/>
        <item x="113"/>
        <item x="112"/>
        <item x="111"/>
        <item x="114"/>
        <item m="1" x="115"/>
        <item t="default"/>
      </items>
    </pivotField>
    <pivotField showAll="0"/>
    <pivotField showAll="0"/>
    <pivotField showAll="0"/>
    <pivotField numFmtId="14" showAll="0"/>
    <pivotField axis="axisRow" showAll="0">
      <items count="31">
        <item h="1" x="3"/>
        <item h="1" x="2"/>
        <item h="1" x="0"/>
        <item h="1" x="1"/>
        <item h="1" x="6"/>
        <item h="1" x="8"/>
        <item h="1" x="9"/>
        <item h="1" x="11"/>
        <item h="1" x="12"/>
        <item h="1" x="13"/>
        <item h="1" x="14"/>
        <item h="1" x="15"/>
        <item h="1" x="17"/>
        <item h="1" x="18"/>
        <item h="1" x="19"/>
        <item h="1" x="20"/>
        <item h="1" x="21"/>
        <item h="1" x="23"/>
        <item h="1" x="24"/>
        <item h="1" x="25"/>
        <item h="1" x="26"/>
        <item h="1" x="29"/>
        <item x="4"/>
        <item x="7"/>
        <item x="5"/>
        <item x="10"/>
        <item x="16"/>
        <item h="1" x="22"/>
        <item h="1" x="27"/>
        <item h="1"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2">
    <field x="24"/>
    <field x="19"/>
  </rowFields>
  <rowItems count="28">
    <i>
      <x v="22"/>
    </i>
    <i r="1">
      <x v="1"/>
    </i>
    <i r="1">
      <x v="2"/>
    </i>
    <i r="1">
      <x v="3"/>
    </i>
    <i r="1">
      <x v="4"/>
    </i>
    <i r="1">
      <x v="5"/>
    </i>
    <i r="1">
      <x v="6"/>
    </i>
    <i r="1">
      <x v="7"/>
    </i>
    <i r="1">
      <x v="8"/>
    </i>
    <i>
      <x v="23"/>
    </i>
    <i r="1">
      <x v="25"/>
    </i>
    <i r="1">
      <x v="26"/>
    </i>
    <i r="1">
      <x v="27"/>
    </i>
    <i r="1">
      <x v="28"/>
    </i>
    <i>
      <x v="24"/>
    </i>
    <i r="1">
      <x v="29"/>
    </i>
    <i r="1">
      <x v="30"/>
    </i>
    <i>
      <x v="25"/>
    </i>
    <i r="1">
      <x v="36"/>
    </i>
    <i r="1">
      <x v="37"/>
    </i>
    <i r="1">
      <x v="38"/>
    </i>
    <i r="1">
      <x v="39"/>
    </i>
    <i>
      <x v="26"/>
    </i>
    <i r="1">
      <x v="59"/>
    </i>
    <i r="1">
      <x v="60"/>
    </i>
    <i r="1">
      <x v="61"/>
    </i>
    <i r="1">
      <x v="62"/>
    </i>
    <i t="grand">
      <x/>
    </i>
  </rowItems>
  <colItems count="1">
    <i/>
  </colItems>
  <dataFields count="1">
    <dataField name="Jumlah " fld="14" baseField="24" baseItem="0" numFmtId="41"/>
  </dataFields>
  <formats count="22">
    <format dxfId="514">
      <pivotArea field="24" type="button" dataOnly="0" labelOnly="1" outline="0" axis="axisRow" fieldPosition="0"/>
    </format>
    <format dxfId="513">
      <pivotArea dataOnly="0" labelOnly="1" outline="0" axis="axisValues" fieldPosition="0"/>
    </format>
    <format dxfId="512">
      <pivotArea type="all" dataOnly="0" outline="0" fieldPosition="0"/>
    </format>
    <format dxfId="511">
      <pivotArea outline="0" collapsedLevelsAreSubtotals="1" fieldPosition="0"/>
    </format>
    <format dxfId="510">
      <pivotArea field="24" type="button" dataOnly="0" labelOnly="1" outline="0" axis="axisRow" fieldPosition="0"/>
    </format>
    <format dxfId="509">
      <pivotArea dataOnly="0" labelOnly="1" fieldPosition="0">
        <references count="1">
          <reference field="24" count="0"/>
        </references>
      </pivotArea>
    </format>
    <format dxfId="508">
      <pivotArea dataOnly="0" labelOnly="1" grandRow="1" outline="0" fieldPosition="0"/>
    </format>
    <format dxfId="507">
      <pivotArea dataOnly="0" labelOnly="1" fieldPosition="0">
        <references count="2">
          <reference field="19" count="8">
            <x v="1"/>
            <x v="2"/>
            <x v="3"/>
            <x v="4"/>
            <x v="5"/>
            <x v="6"/>
            <x v="7"/>
            <x v="8"/>
          </reference>
          <reference field="24" count="1" selected="0">
            <x v="22"/>
          </reference>
        </references>
      </pivotArea>
    </format>
    <format dxfId="506">
      <pivotArea dataOnly="0" labelOnly="1" fieldPosition="0">
        <references count="2">
          <reference field="19" count="4">
            <x v="25"/>
            <x v="26"/>
            <x v="27"/>
            <x v="28"/>
          </reference>
          <reference field="24" count="1" selected="0">
            <x v="23"/>
          </reference>
        </references>
      </pivotArea>
    </format>
    <format dxfId="505">
      <pivotArea dataOnly="0" labelOnly="1" fieldPosition="0">
        <references count="2">
          <reference field="19" count="2">
            <x v="29"/>
            <x v="30"/>
          </reference>
          <reference field="24" count="1" selected="0">
            <x v="24"/>
          </reference>
        </references>
      </pivotArea>
    </format>
    <format dxfId="504">
      <pivotArea dataOnly="0" labelOnly="1" fieldPosition="0">
        <references count="2">
          <reference field="19" count="4">
            <x v="36"/>
            <x v="37"/>
            <x v="38"/>
            <x v="39"/>
          </reference>
          <reference field="24" count="1" selected="0">
            <x v="25"/>
          </reference>
        </references>
      </pivotArea>
    </format>
    <format dxfId="503">
      <pivotArea dataOnly="0" labelOnly="1" fieldPosition="0">
        <references count="2">
          <reference field="19" count="4">
            <x v="59"/>
            <x v="60"/>
            <x v="61"/>
            <x v="62"/>
          </reference>
          <reference field="24" count="1" selected="0">
            <x v="26"/>
          </reference>
        </references>
      </pivotArea>
    </format>
    <format dxfId="502">
      <pivotArea dataOnly="0" labelOnly="1" fieldPosition="0">
        <references count="2">
          <reference field="19" count="4">
            <x v="83"/>
            <x v="84"/>
            <x v="85"/>
            <x v="86"/>
          </reference>
          <reference field="24" count="1" selected="0">
            <x v="27"/>
          </reference>
        </references>
      </pivotArea>
    </format>
    <format dxfId="501">
      <pivotArea dataOnly="0" labelOnly="1" fieldPosition="0">
        <references count="2">
          <reference field="19" count="4">
            <x v="103"/>
            <x v="104"/>
            <x v="105"/>
            <x v="106"/>
          </reference>
          <reference field="24" count="1" selected="0">
            <x v="28"/>
          </reference>
        </references>
      </pivotArea>
    </format>
    <format dxfId="500">
      <pivotArea dataOnly="0" labelOnly="1" fieldPosition="0">
        <references count="2">
          <reference field="19" count="4">
            <x v="107"/>
            <x v="108"/>
            <x v="109"/>
            <x v="110"/>
          </reference>
          <reference field="24" count="1" selected="0">
            <x v="29"/>
          </reference>
        </references>
      </pivotArea>
    </format>
    <format dxfId="499">
      <pivotArea dataOnly="0" labelOnly="1" outline="0" axis="axisValues" fieldPosition="0"/>
    </format>
    <format dxfId="498">
      <pivotArea dataOnly="0" labelOnly="1" fieldPosition="0">
        <references count="1">
          <reference field="24" count="0"/>
        </references>
      </pivotArea>
    </format>
    <format dxfId="497">
      <pivotArea collapsedLevelsAreSubtotals="1" fieldPosition="0">
        <references count="1">
          <reference field="24" count="1">
            <x v="22"/>
          </reference>
        </references>
      </pivotArea>
    </format>
    <format dxfId="496">
      <pivotArea collapsedLevelsAreSubtotals="1" fieldPosition="0">
        <references count="1">
          <reference field="24" count="1">
            <x v="23"/>
          </reference>
        </references>
      </pivotArea>
    </format>
    <format dxfId="495">
      <pivotArea collapsedLevelsAreSubtotals="1" fieldPosition="0">
        <references count="1">
          <reference field="24" count="1">
            <x v="24"/>
          </reference>
        </references>
      </pivotArea>
    </format>
    <format dxfId="494">
      <pivotArea collapsedLevelsAreSubtotals="1" fieldPosition="0">
        <references count="1">
          <reference field="24" count="1">
            <x v="25"/>
          </reference>
        </references>
      </pivotArea>
    </format>
    <format dxfId="493">
      <pivotArea collapsedLevelsAreSubtotals="1" fieldPosition="0">
        <references count="1">
          <reference field="24" count="1">
            <x v="2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A5D84D9-0D0C-4973-88DA-A97CE50213D7}" name="PivotTable1" cacheId="0" applyNumberFormats="0" applyBorderFormats="0" applyFontFormats="0" applyPatternFormats="0" applyAlignmentFormats="0" applyWidthHeightFormats="1" dataCaption="Values" updatedVersion="8" minRefreshableVersion="3" rowGrandTotals="0" colGrandTotals="0" itemPrintTitles="1" createdVersion="7" indent="0" outline="1" outlineData="1" multipleFieldFilters="0" rowHeaderCaption="Kegiatan">
  <location ref="A3" firstHeaderRow="0" firstDataRow="0" firstDataCol="0" rowPageCount="1" colPageCount="1"/>
  <pivotFields count="38">
    <pivotField showAll="0"/>
    <pivotField showAll="0"/>
    <pivotField showAll="0"/>
    <pivotField showAll="0"/>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axis="axisPage" showAll="0">
      <items count="31">
        <item x="3"/>
        <item x="2"/>
        <item x="0"/>
        <item x="1"/>
        <item x="6"/>
        <item x="4"/>
        <item x="7"/>
        <item x="5"/>
        <item x="8"/>
        <item x="9"/>
        <item x="10"/>
        <item x="11"/>
        <item x="12"/>
        <item x="13"/>
        <item x="14"/>
        <item x="15"/>
        <item x="16"/>
        <item x="17"/>
        <item x="18"/>
        <item x="19"/>
        <item x="20"/>
        <item x="21"/>
        <item x="23"/>
        <item x="22"/>
        <item x="24"/>
        <item x="25"/>
        <item x="26"/>
        <item x="27"/>
        <item x="28"/>
        <item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pageFields count="1">
    <pageField fld="24" item="29" hier="-1"/>
  </pageFields>
  <formats count="6">
    <format dxfId="378">
      <pivotArea dataOnly="0" labelOnly="1" outline="0" fieldPosition="0">
        <references count="1">
          <reference field="24" count="1">
            <x v="6"/>
          </reference>
        </references>
      </pivotArea>
    </format>
    <format dxfId="377">
      <pivotArea type="all" dataOnly="0" outline="0" fieldPosition="0"/>
    </format>
    <format dxfId="376">
      <pivotArea field="8" type="button" dataOnly="0" labelOnly="1" outline="0"/>
    </format>
    <format dxfId="375">
      <pivotArea field="8" type="button" dataOnly="0" labelOnly="1" outline="0"/>
    </format>
    <format dxfId="374">
      <pivotArea dataOnly="0" labelOnly="1" outline="0" fieldPosition="0">
        <references count="1">
          <reference field="24" count="1">
            <x v="6"/>
          </reference>
        </references>
      </pivotArea>
    </format>
    <format dxfId="373">
      <pivotArea dataOnly="0" labelOnly="1" outline="0" fieldPosition="0">
        <references count="1">
          <reference field="24" count="1">
            <x v="2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3"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101">
    <format dxfId="372">
      <pivotArea type="all" dataOnly="0" outline="0" fieldPosition="0"/>
    </format>
    <format dxfId="371">
      <pivotArea outline="0" collapsedLevelsAreSubtotals="1" fieldPosition="0"/>
    </format>
    <format dxfId="370">
      <pivotArea dataOnly="0" labelOnly="1" grandRow="1" outline="0" fieldPosition="0"/>
    </format>
    <format dxfId="369">
      <pivotArea type="all" dataOnly="0" outline="0" fieldPosition="0"/>
    </format>
    <format dxfId="368">
      <pivotArea outline="0" collapsedLevelsAreSubtotals="1" fieldPosition="0"/>
    </format>
    <format dxfId="367">
      <pivotArea dataOnly="0" labelOnly="1" grandRow="1" outline="0" fieldPosition="0"/>
    </format>
    <format dxfId="366">
      <pivotArea type="all" dataOnly="0" outline="0" fieldPosition="0"/>
    </format>
    <format dxfId="365">
      <pivotArea outline="0" collapsedLevelsAreSubtotals="1" fieldPosition="0"/>
    </format>
    <format dxfId="364">
      <pivotArea dataOnly="0" labelOnly="1" grandRow="1" outline="0" fieldPosition="0"/>
    </format>
    <format dxfId="363">
      <pivotArea dataOnly="0" labelOnly="1" fieldPosition="0">
        <references count="1">
          <reference field="0" count="0"/>
        </references>
      </pivotArea>
    </format>
    <format dxfId="362">
      <pivotArea field="1" type="button" dataOnly="0" labelOnly="1" outline="0" axis="axisRow" fieldPosition="0"/>
    </format>
    <format dxfId="361">
      <pivotArea field="0" type="button" dataOnly="0" labelOnly="1" outline="0" axis="axisRow" fieldPosition="5"/>
    </format>
    <format dxfId="360">
      <pivotArea dataOnly="0" labelOnly="1" grandRow="1" outline="0" fieldPosition="0"/>
    </format>
    <format dxfId="359">
      <pivotArea dataOnly="0" labelOnly="1" outline="0" fieldPosition="0">
        <references count="1">
          <reference field="1" count="0"/>
        </references>
      </pivotArea>
    </format>
    <format dxfId="358">
      <pivotArea outline="0" fieldPosition="0">
        <references count="1">
          <reference field="1" count="0" selected="0" defaultSubtotal="1"/>
        </references>
      </pivotArea>
    </format>
    <format dxfId="357">
      <pivotArea dataOnly="0" labelOnly="1" outline="0" fieldPosition="0">
        <references count="1">
          <reference field="1" count="0"/>
        </references>
      </pivotArea>
    </format>
    <format dxfId="356">
      <pivotArea dataOnly="0" labelOnly="1" outline="0" fieldPosition="0">
        <references count="1">
          <reference field="1" count="0" defaultSubtotal="1"/>
        </references>
      </pivotArea>
    </format>
    <format dxfId="355">
      <pivotArea field="0" type="button" dataOnly="0" labelOnly="1" outline="0" axis="axisRow" fieldPosition="5"/>
    </format>
    <format dxfId="354">
      <pivotArea field="3" type="button" dataOnly="0" labelOnly="1" outline="0" axis="axisRow" fieldPosition="2"/>
    </format>
    <format dxfId="353">
      <pivotArea field="4" type="button" dataOnly="0" labelOnly="1" outline="0" axis="axisRow" fieldPosition="3"/>
    </format>
    <format dxfId="352">
      <pivotArea field="5" type="button" dataOnly="0" labelOnly="1" outline="0" axis="axisRow" fieldPosition="4"/>
    </format>
    <format dxfId="351">
      <pivotArea field="2" type="button" dataOnly="0" labelOnly="1" outline="0" axis="axisRow" fieldPosition="1"/>
    </format>
    <format dxfId="350">
      <pivotArea dataOnly="0" labelOnly="1" outline="0" fieldPosition="0">
        <references count="1">
          <reference field="2" count="0"/>
        </references>
      </pivotArea>
    </format>
    <format dxfId="349">
      <pivotArea dataOnly="0" labelOnly="1" outline="0" fieldPosition="0">
        <references count="1">
          <reference field="4" count="0"/>
        </references>
      </pivotArea>
    </format>
    <format dxfId="348">
      <pivotArea dataOnly="0" labelOnly="1" outline="0" fieldPosition="0">
        <references count="1">
          <reference field="1" count="0"/>
        </references>
      </pivotArea>
    </format>
    <format dxfId="347">
      <pivotArea dataOnly="0" labelOnly="1" outline="0" fieldPosition="0">
        <references count="1">
          <reference field="1" count="1">
            <x v="1048832"/>
          </reference>
        </references>
      </pivotArea>
    </format>
    <format dxfId="346">
      <pivotArea dataOnly="0" labelOnly="1" outline="0" fieldPosition="0">
        <references count="1">
          <reference field="1" count="1">
            <x v="1048832"/>
          </reference>
        </references>
      </pivotArea>
    </format>
    <format dxfId="345">
      <pivotArea dataOnly="0" labelOnly="1" outline="0" fieldPosition="0">
        <references count="1">
          <reference field="1" count="1">
            <x v="1048832"/>
          </reference>
        </references>
      </pivotArea>
    </format>
    <format dxfId="344">
      <pivotArea dataOnly="0" labelOnly="1" outline="0" fieldPosition="0">
        <references count="1">
          <reference field="1" count="1">
            <x v="1048832"/>
          </reference>
        </references>
      </pivotArea>
    </format>
    <format dxfId="343">
      <pivotArea dataOnly="0" labelOnly="1" outline="0" fieldPosition="0">
        <references count="1">
          <reference field="1" count="1">
            <x v="1048832"/>
          </reference>
        </references>
      </pivotArea>
    </format>
    <format dxfId="342">
      <pivotArea dataOnly="0" labelOnly="1" outline="0" fieldPosition="0">
        <references count="1">
          <reference field="1" count="1">
            <x v="1048832"/>
          </reference>
        </references>
      </pivotArea>
    </format>
    <format dxfId="341">
      <pivotArea dataOnly="0" labelOnly="1" outline="0" fieldPosition="0">
        <references count="1">
          <reference field="1" count="1">
            <x v="1048832"/>
          </reference>
        </references>
      </pivotArea>
    </format>
    <format dxfId="340">
      <pivotArea dataOnly="0" labelOnly="1" outline="0" fieldPosition="0">
        <references count="1">
          <reference field="1" count="1">
            <x v="1048832"/>
          </reference>
        </references>
      </pivotArea>
    </format>
    <format dxfId="339">
      <pivotArea dataOnly="0" labelOnly="1" outline="0" fieldPosition="0">
        <references count="1">
          <reference field="1" count="1">
            <x v="1048832"/>
          </reference>
        </references>
      </pivotArea>
    </format>
    <format dxfId="338">
      <pivotArea dataOnly="0" labelOnly="1" outline="0" fieldPosition="0">
        <references count="1">
          <reference field="1" count="1">
            <x v="1048832"/>
          </reference>
        </references>
      </pivotArea>
    </format>
    <format dxfId="337">
      <pivotArea dataOnly="0" labelOnly="1" outline="0" fieldPosition="0">
        <references count="1">
          <reference field="1" count="1">
            <x v="1048832"/>
          </reference>
        </references>
      </pivotArea>
    </format>
    <format dxfId="336">
      <pivotArea dataOnly="0" labelOnly="1" outline="0" fieldPosition="0">
        <references count="1">
          <reference field="1" count="1">
            <x v="1048832"/>
          </reference>
        </references>
      </pivotArea>
    </format>
    <format dxfId="335">
      <pivotArea dataOnly="0" labelOnly="1" outline="0" fieldPosition="0">
        <references count="1">
          <reference field="1" count="1">
            <x v="1048832"/>
          </reference>
        </references>
      </pivotArea>
    </format>
    <format dxfId="334">
      <pivotArea dataOnly="0" labelOnly="1" outline="0" fieldPosition="0">
        <references count="1">
          <reference field="1" count="1">
            <x v="1048832"/>
          </reference>
        </references>
      </pivotArea>
    </format>
    <format dxfId="333">
      <pivotArea dataOnly="0" labelOnly="1" outline="0" fieldPosition="0">
        <references count="1">
          <reference field="1" count="1">
            <x v="1048832"/>
          </reference>
        </references>
      </pivotArea>
    </format>
    <format dxfId="332">
      <pivotArea dataOnly="0" labelOnly="1" outline="0" fieldPosition="0">
        <references count="1">
          <reference field="1" count="1">
            <x v="1048832"/>
          </reference>
        </references>
      </pivotArea>
    </format>
    <format dxfId="331">
      <pivotArea dataOnly="0" labelOnly="1" outline="0" fieldPosition="0">
        <references count="1">
          <reference field="1" count="1">
            <x v="1048832"/>
          </reference>
        </references>
      </pivotArea>
    </format>
    <format dxfId="330">
      <pivotArea dataOnly="0" labelOnly="1" grandRow="1" outline="0" fieldPosition="0"/>
    </format>
    <format dxfId="329">
      <pivotArea type="all" dataOnly="0" outline="0" fieldPosition="0"/>
    </format>
    <format dxfId="328">
      <pivotArea outline="0" collapsedLevelsAreSubtotals="1" fieldPosition="0"/>
    </format>
    <format dxfId="327">
      <pivotArea field="1" type="button" dataOnly="0" labelOnly="1" outline="0" axis="axisRow" fieldPosition="0"/>
    </format>
    <format dxfId="326">
      <pivotArea field="2" type="button" dataOnly="0" labelOnly="1" outline="0" axis="axisRow" fieldPosition="1"/>
    </format>
    <format dxfId="325">
      <pivotArea field="3" type="button" dataOnly="0" labelOnly="1" outline="0" axis="axisRow" fieldPosition="2"/>
    </format>
    <format dxfId="324">
      <pivotArea field="4" type="button" dataOnly="0" labelOnly="1" outline="0" axis="axisRow" fieldPosition="3"/>
    </format>
    <format dxfId="323">
      <pivotArea field="5" type="button" dataOnly="0" labelOnly="1" outline="0" axis="axisRow" fieldPosition="4"/>
    </format>
    <format dxfId="322">
      <pivotArea field="0" type="button" dataOnly="0" labelOnly="1" outline="0" axis="axisRow" fieldPosition="5"/>
    </format>
    <format dxfId="321">
      <pivotArea dataOnly="0" labelOnly="1" outline="0" fieldPosition="0">
        <references count="1">
          <reference field="1" count="0"/>
        </references>
      </pivotArea>
    </format>
    <format dxfId="320">
      <pivotArea dataOnly="0" labelOnly="1" outline="0" fieldPosition="0">
        <references count="1">
          <reference field="1" count="0" defaultSubtotal="1"/>
        </references>
      </pivotArea>
    </format>
    <format dxfId="319">
      <pivotArea dataOnly="0" labelOnly="1" grandRow="1" outline="0" fieldPosition="0"/>
    </format>
    <format dxfId="318">
      <pivotArea type="all" dataOnly="0" outline="0" fieldPosition="0"/>
    </format>
    <format dxfId="317">
      <pivotArea field="0" type="button" dataOnly="0" labelOnly="1" outline="0" axis="axisRow" fieldPosition="5"/>
    </format>
    <format dxfId="316">
      <pivotArea dataOnly="0" labelOnly="1" outline="0" fieldPosition="0">
        <references count="1">
          <reference field="1" count="25" defaultSubtotal="1">
            <x v="1048832"/>
            <x v="1048832"/>
            <x v="1048832"/>
            <x v="1048832"/>
            <x v="1048832"/>
            <x v="1048832"/>
            <x v="1048832"/>
            <x v="1048832"/>
            <x v="1048832"/>
            <x v="1048832"/>
            <x v="1048832"/>
            <x v="1048832"/>
            <x v="1048832"/>
            <x v="1048832"/>
            <x v="1048832"/>
            <x v="1048832"/>
            <x v="1048832"/>
            <x v="1048832"/>
            <x v="1048832"/>
            <x v="1048832"/>
            <x v="1048832"/>
            <x v="1048832"/>
            <x v="1048832"/>
            <x v="1048832"/>
            <x v="1048832"/>
          </reference>
        </references>
      </pivotArea>
    </format>
    <format dxfId="315">
      <pivotArea dataOnly="0" labelOnly="1" outline="0" fieldPosition="0">
        <references count="1">
          <reference field="1" count="2" defaultSubtotal="1">
            <x v="1048832"/>
            <x v="1048832"/>
          </reference>
        </references>
      </pivotArea>
    </format>
    <format dxfId="314">
      <pivotArea dataOnly="0" labelOnly="1" grandRow="1" outline="0" fieldPosition="0"/>
    </format>
    <format dxfId="313">
      <pivotArea field="0" type="button" dataOnly="0" labelOnly="1" outline="0" axis="axisRow" fieldPosition="5"/>
    </format>
    <format dxfId="312">
      <pivotArea dataOnly="0" labelOnly="1" outline="0" fieldPosition="0">
        <references count="1">
          <reference field="1" count="1" defaultSubtotal="1">
            <x v="1048832"/>
          </reference>
        </references>
      </pivotArea>
    </format>
    <format dxfId="311">
      <pivotArea dataOnly="0" labelOnly="1" outline="0" fieldPosition="0">
        <references count="1">
          <reference field="1" count="1" defaultSubtotal="1">
            <x v="1048832"/>
          </reference>
        </references>
      </pivotArea>
    </format>
    <format dxfId="310">
      <pivotArea dataOnly="0" labelOnly="1" outline="0" fieldPosition="0">
        <references count="1">
          <reference field="1" count="1" defaultSubtotal="1">
            <x v="1048832"/>
          </reference>
        </references>
      </pivotArea>
    </format>
    <format dxfId="309">
      <pivotArea dataOnly="0" labelOnly="1" outline="0" fieldPosition="0">
        <references count="1">
          <reference field="1" count="1" defaultSubtotal="1">
            <x v="1048832"/>
          </reference>
        </references>
      </pivotArea>
    </format>
    <format dxfId="308">
      <pivotArea dataOnly="0" labelOnly="1" outline="0" fieldPosition="0">
        <references count="1">
          <reference field="1" count="1" defaultSubtotal="1">
            <x v="1048832"/>
          </reference>
        </references>
      </pivotArea>
    </format>
    <format dxfId="307">
      <pivotArea dataOnly="0" labelOnly="1" outline="0" fieldPosition="0">
        <references count="1">
          <reference field="1" count="1" defaultSubtotal="1">
            <x v="1048832"/>
          </reference>
        </references>
      </pivotArea>
    </format>
    <format dxfId="306">
      <pivotArea dataOnly="0" labelOnly="1" outline="0" fieldPosition="0">
        <references count="1">
          <reference field="1" count="1" defaultSubtotal="1">
            <x v="1048832"/>
          </reference>
        </references>
      </pivotArea>
    </format>
    <format dxfId="305">
      <pivotArea dataOnly="0" labelOnly="1" outline="0" fieldPosition="0">
        <references count="1">
          <reference field="1" count="1" defaultSubtotal="1">
            <x v="1048832"/>
          </reference>
        </references>
      </pivotArea>
    </format>
    <format dxfId="304">
      <pivotArea dataOnly="0" labelOnly="1" outline="0" fieldPosition="0">
        <references count="1">
          <reference field="1" count="1" defaultSubtotal="1">
            <x v="1048832"/>
          </reference>
        </references>
      </pivotArea>
    </format>
    <format dxfId="303">
      <pivotArea dataOnly="0" labelOnly="1" outline="0" fieldPosition="0">
        <references count="1">
          <reference field="1" count="1" defaultSubtotal="1">
            <x v="1048832"/>
          </reference>
        </references>
      </pivotArea>
    </format>
    <format dxfId="302">
      <pivotArea dataOnly="0" labelOnly="1" outline="0" fieldPosition="0">
        <references count="1">
          <reference field="1" count="1" defaultSubtotal="1">
            <x v="1048832"/>
          </reference>
        </references>
      </pivotArea>
    </format>
    <format dxfId="301">
      <pivotArea dataOnly="0" labelOnly="1" outline="0" fieldPosition="0">
        <references count="1">
          <reference field="1" count="1" defaultSubtotal="1">
            <x v="1048832"/>
          </reference>
        </references>
      </pivotArea>
    </format>
    <format dxfId="300">
      <pivotArea dataOnly="0" labelOnly="1" outline="0" fieldPosition="0">
        <references count="1">
          <reference field="1" count="1" defaultSubtotal="1">
            <x v="1048832"/>
          </reference>
        </references>
      </pivotArea>
    </format>
    <format dxfId="299">
      <pivotArea dataOnly="0" labelOnly="1" outline="0" fieldPosition="0">
        <references count="1">
          <reference field="1" count="1" defaultSubtotal="1">
            <x v="1048832"/>
          </reference>
        </references>
      </pivotArea>
    </format>
    <format dxfId="298">
      <pivotArea dataOnly="0" labelOnly="1" outline="0" fieldPosition="0">
        <references count="1">
          <reference field="1" count="1" defaultSubtotal="1">
            <x v="1048832"/>
          </reference>
        </references>
      </pivotArea>
    </format>
    <format dxfId="297">
      <pivotArea dataOnly="0" labelOnly="1" outline="0" fieldPosition="0">
        <references count="1">
          <reference field="1" count="1" defaultSubtotal="1">
            <x v="1048832"/>
          </reference>
        </references>
      </pivotArea>
    </format>
    <format dxfId="296">
      <pivotArea dataOnly="0" labelOnly="1" outline="0" fieldPosition="0">
        <references count="1">
          <reference field="1" count="1" defaultSubtotal="1">
            <x v="1048832"/>
          </reference>
        </references>
      </pivotArea>
    </format>
    <format dxfId="295">
      <pivotArea dataOnly="0" labelOnly="1" outline="0" fieldPosition="0">
        <references count="1">
          <reference field="1" count="1" defaultSubtotal="1">
            <x v="1048832"/>
          </reference>
        </references>
      </pivotArea>
    </format>
    <format dxfId="294">
      <pivotArea dataOnly="0" labelOnly="1" outline="0" fieldPosition="0">
        <references count="1">
          <reference field="1" count="1" defaultSubtotal="1">
            <x v="1048832"/>
          </reference>
        </references>
      </pivotArea>
    </format>
    <format dxfId="293">
      <pivotArea dataOnly="0" labelOnly="1" outline="0" fieldPosition="0">
        <references count="1">
          <reference field="1" count="1" defaultSubtotal="1">
            <x v="1048832"/>
          </reference>
        </references>
      </pivotArea>
    </format>
    <format dxfId="292">
      <pivotArea dataOnly="0" labelOnly="1" outline="0" fieldPosition="0">
        <references count="1">
          <reference field="1" count="1" defaultSubtotal="1">
            <x v="1048832"/>
          </reference>
        </references>
      </pivotArea>
    </format>
    <format dxfId="291">
      <pivotArea dataOnly="0" labelOnly="1" outline="0" fieldPosition="0">
        <references count="1">
          <reference field="1" count="1" defaultSubtotal="1">
            <x v="1048832"/>
          </reference>
        </references>
      </pivotArea>
    </format>
    <format dxfId="290">
      <pivotArea dataOnly="0" labelOnly="1" outline="0" fieldPosition="0">
        <references count="1">
          <reference field="1" count="1" defaultSubtotal="1">
            <x v="1048832"/>
          </reference>
        </references>
      </pivotArea>
    </format>
    <format dxfId="289">
      <pivotArea dataOnly="0" labelOnly="1" outline="0" fieldPosition="0">
        <references count="1">
          <reference field="1" count="1" defaultSubtotal="1">
            <x v="1048832"/>
          </reference>
        </references>
      </pivotArea>
    </format>
    <format dxfId="288">
      <pivotArea dataOnly="0" labelOnly="1" outline="0" fieldPosition="0">
        <references count="1">
          <reference field="1" count="1" defaultSubtotal="1">
            <x v="1048832"/>
          </reference>
        </references>
      </pivotArea>
    </format>
    <format dxfId="287">
      <pivotArea dataOnly="0" labelOnly="1" outline="0" fieldPosition="0">
        <references count="1">
          <reference field="1" count="1" defaultSubtotal="1">
            <x v="1048832"/>
          </reference>
        </references>
      </pivotArea>
    </format>
    <format dxfId="286">
      <pivotArea dataOnly="0" labelOnly="1" outline="0" fieldPosition="0">
        <references count="1">
          <reference field="1" count="1" defaultSubtotal="1">
            <x v="1048832"/>
          </reference>
        </references>
      </pivotArea>
    </format>
    <format dxfId="285">
      <pivotArea dataOnly="0" labelOnly="1" grandRow="1" outline="0" fieldPosition="0"/>
    </format>
    <format dxfId="284">
      <pivotArea type="all" dataOnly="0" outline="0" fieldPosition="0"/>
    </format>
    <format dxfId="283">
      <pivotArea outline="0" collapsedLevelsAreSubtotals="1" fieldPosition="0"/>
    </format>
    <format dxfId="282">
      <pivotArea field="1" type="button" dataOnly="0" labelOnly="1" outline="0" axis="axisRow" fieldPosition="0"/>
    </format>
    <format dxfId="281">
      <pivotArea field="2" type="button" dataOnly="0" labelOnly="1" outline="0" axis="axisRow" fieldPosition="1"/>
    </format>
    <format dxfId="280">
      <pivotArea field="3" type="button" dataOnly="0" labelOnly="1" outline="0" axis="axisRow" fieldPosition="2"/>
    </format>
    <format dxfId="279">
      <pivotArea field="4" type="button" dataOnly="0" labelOnly="1" outline="0" axis="axisRow" fieldPosition="3"/>
    </format>
    <format dxfId="278">
      <pivotArea field="5" type="button" dataOnly="0" labelOnly="1" outline="0" axis="axisRow" fieldPosition="4"/>
    </format>
    <format dxfId="277">
      <pivotArea field="0" type="button" dataOnly="0" labelOnly="1" outline="0" axis="axisRow" fieldPosition="5"/>
    </format>
    <format dxfId="276">
      <pivotArea dataOnly="0" labelOnly="1" outline="0" fieldPosition="0">
        <references count="1">
          <reference field="1" count="25">
            <x v="1048832"/>
            <x v="1048832"/>
            <x v="1048832"/>
            <x v="1048832"/>
            <x v="1048832"/>
            <x v="1048832"/>
            <x v="1048832"/>
            <x v="1048832"/>
            <x v="1048832"/>
            <x v="1048832"/>
            <x v="1048832"/>
            <x v="1048832"/>
            <x v="1048832"/>
            <x v="1048832"/>
            <x v="1048832"/>
            <x v="1048832"/>
            <x v="1048832"/>
            <x v="1048832"/>
            <x v="1048832"/>
            <x v="1048832"/>
            <x v="1048832"/>
            <x v="1048832"/>
            <x v="1048832"/>
            <x v="1048832"/>
            <x v="1048832"/>
          </reference>
        </references>
      </pivotArea>
    </format>
    <format dxfId="275">
      <pivotArea dataOnly="0" labelOnly="1" outline="0" fieldPosition="0">
        <references count="1">
          <reference field="1" count="25" defaultSubtotal="1">
            <x v="1048832"/>
            <x v="1048832"/>
            <x v="1048832"/>
            <x v="1048832"/>
            <x v="1048832"/>
            <x v="1048832"/>
            <x v="1048832"/>
            <x v="1048832"/>
            <x v="1048832"/>
            <x v="1048832"/>
            <x v="1048832"/>
            <x v="1048832"/>
            <x v="1048832"/>
            <x v="1048832"/>
            <x v="1048832"/>
            <x v="1048832"/>
            <x v="1048832"/>
            <x v="1048832"/>
            <x v="1048832"/>
            <x v="1048832"/>
            <x v="1048832"/>
            <x v="1048832"/>
            <x v="1048832"/>
            <x v="1048832"/>
            <x v="1048832"/>
          </reference>
        </references>
      </pivotArea>
    </format>
    <format dxfId="274">
      <pivotArea dataOnly="0" labelOnly="1" outline="0" fieldPosition="0">
        <references count="1">
          <reference field="1" count="5">
            <x v="1048832"/>
            <x v="1048832"/>
            <x v="1048832"/>
            <x v="1048832"/>
            <x v="1048832"/>
          </reference>
        </references>
      </pivotArea>
    </format>
    <format dxfId="273">
      <pivotArea dataOnly="0" labelOnly="1" outline="0" fieldPosition="0">
        <references count="1">
          <reference field="1" count="5" defaultSubtotal="1">
            <x v="1048832"/>
            <x v="1048832"/>
            <x v="1048832"/>
            <x v="1048832"/>
            <x v="1048832"/>
          </reference>
        </references>
      </pivotArea>
    </format>
    <format dxfId="272">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D36C97-2571-48E2-8CAE-D67F6A0B120C}"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alisasi SPBy">
  <location ref="A3:T1705" firstHeaderRow="1" firstDataRow="2" firstDataCol="1"/>
  <pivotFields count="5">
    <pivotField axis="axisCol" allDrilled="1" showAll="0" defaultAttributeDrillState="1">
      <items count="19">
        <item x="0"/>
        <item x="1"/>
        <item x="2"/>
        <item x="3"/>
        <item x="4"/>
        <item x="5"/>
        <item x="6"/>
        <item x="7"/>
        <item x="8"/>
        <item x="9"/>
        <item x="10"/>
        <item x="11"/>
        <item x="12"/>
        <item x="13"/>
        <item x="14"/>
        <item x="15"/>
        <item x="16"/>
        <item x="17"/>
        <item t="default"/>
      </items>
    </pivotField>
    <pivotField axis="axisRow" allDrilled="1" showAll="0" dataSourceSort="1" defaultAttributeDrillState="1">
      <items count="7">
        <item x="0"/>
        <item x="1"/>
        <item x="2"/>
        <item x="3"/>
        <item x="4"/>
        <item x="5"/>
        <item t="default"/>
      </items>
    </pivotField>
    <pivotField axis="axisRow" allDrilled="1" showAll="0" dataSourceSort="1"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axis="axisRow" allDrilled="1" showAll="0" dataSourceSort="1" defaultAttributeDrillState="1">
      <items count="20">
        <item x="0"/>
        <item x="1"/>
        <item x="2"/>
        <item x="3"/>
        <item x="4"/>
        <item x="5"/>
        <item x="6"/>
        <item x="7"/>
        <item x="8"/>
        <item x="9"/>
        <item x="10"/>
        <item x="11"/>
        <item x="12"/>
        <item x="13"/>
        <item x="14"/>
        <item x="15"/>
        <item x="16"/>
        <item x="17"/>
        <item x="18"/>
        <item t="default"/>
      </items>
    </pivotField>
    <pivotField axis="axisRow" allDrilled="1" showAll="0" dataSourceSort="1" defaultAttributeDrillState="1">
      <items count="15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t="default"/>
      </items>
    </pivotField>
  </pivotFields>
  <rowFields count="4">
    <field x="1"/>
    <field x="2"/>
    <field x="3"/>
    <field x="4"/>
  </rowFields>
  <rowItems count="1701">
    <i>
      <x/>
    </i>
    <i r="1">
      <x/>
    </i>
    <i r="2">
      <x/>
    </i>
    <i r="3">
      <x/>
    </i>
    <i r="3">
      <x v="1"/>
    </i>
    <i r="3">
      <x v="2"/>
    </i>
    <i r="3">
      <x v="3"/>
    </i>
    <i r="3">
      <x v="4"/>
    </i>
    <i r="3">
      <x v="5"/>
    </i>
    <i r="3">
      <x v="6"/>
    </i>
    <i>
      <x v="1"/>
    </i>
    <i r="1">
      <x/>
    </i>
    <i r="2">
      <x v="1"/>
    </i>
    <i r="3">
      <x/>
    </i>
    <i r="3">
      <x v="1"/>
    </i>
    <i r="3">
      <x v="7"/>
    </i>
    <i r="3">
      <x v="8"/>
    </i>
    <i r="3">
      <x v="9"/>
    </i>
    <i r="3">
      <x v="10"/>
    </i>
    <i r="3">
      <x v="11"/>
    </i>
    <i r="3">
      <x v="2"/>
    </i>
    <i r="3">
      <x v="12"/>
    </i>
    <i r="3">
      <x v="13"/>
    </i>
    <i r="3">
      <x v="4"/>
    </i>
    <i r="3">
      <x v="14"/>
    </i>
    <i r="3">
      <x v="15"/>
    </i>
    <i r="3">
      <x v="16"/>
    </i>
    <i r="3">
      <x v="17"/>
    </i>
    <i r="3">
      <x v="18"/>
    </i>
    <i r="3">
      <x v="19"/>
    </i>
    <i r="3">
      <x v="20"/>
    </i>
    <i r="3">
      <x v="21"/>
    </i>
    <i r="3">
      <x v="22"/>
    </i>
    <i r="3">
      <x v="23"/>
    </i>
    <i r="3">
      <x v="24"/>
    </i>
    <i>
      <x v="2"/>
    </i>
    <i r="1">
      <x v="1"/>
    </i>
    <i r="2">
      <x v="2"/>
    </i>
    <i r="3">
      <x v="25"/>
    </i>
    <i r="3">
      <x v="26"/>
    </i>
    <i r="3">
      <x v="27"/>
    </i>
    <i r="3">
      <x v="28"/>
    </i>
    <i r="3">
      <x v="29"/>
    </i>
    <i r="3">
      <x v="30"/>
    </i>
    <i r="3">
      <x v="31"/>
    </i>
    <i r="3">
      <x v="32"/>
    </i>
    <i r="3">
      <x v="33"/>
    </i>
    <i r="3">
      <x v="34"/>
    </i>
    <i r="3">
      <x v="35"/>
    </i>
    <i r="3">
      <x v="36"/>
    </i>
    <i r="3">
      <x v="37"/>
    </i>
    <i r="2">
      <x v="3"/>
    </i>
    <i r="3">
      <x v="38"/>
    </i>
    <i r="3">
      <x v="39"/>
    </i>
    <i r="3">
      <x v="40"/>
    </i>
    <i r="2">
      <x v="4"/>
    </i>
    <i r="3">
      <x v="41"/>
    </i>
    <i r="3">
      <x v="42"/>
    </i>
    <i r="3">
      <x v="43"/>
    </i>
    <i r="3">
      <x v="44"/>
    </i>
    <i r="3">
      <x v="45"/>
    </i>
    <i r="1">
      <x v="2"/>
    </i>
    <i r="2">
      <x v="2"/>
    </i>
    <i r="3">
      <x v="46"/>
    </i>
    <i r="3">
      <x v="47"/>
    </i>
    <i r="3">
      <x v="48"/>
    </i>
    <i r="3">
      <x v="49"/>
    </i>
    <i r="3">
      <x v="50"/>
    </i>
    <i r="3">
      <x v="51"/>
    </i>
    <i r="3">
      <x v="52"/>
    </i>
    <i r="3">
      <x v="53"/>
    </i>
    <i r="3">
      <x v="54"/>
    </i>
    <i r="3">
      <x v="55"/>
    </i>
    <i r="3">
      <x v="56"/>
    </i>
    <i r="3">
      <x v="57"/>
    </i>
    <i r="3">
      <x v="58"/>
    </i>
    <i r="3">
      <x v="59"/>
    </i>
    <i r="3">
      <x v="60"/>
    </i>
    <i r="3">
      <x v="61"/>
    </i>
    <i r="3">
      <x v="62"/>
    </i>
    <i r="3">
      <x v="63"/>
    </i>
    <i r="3">
      <x v="64"/>
    </i>
    <i r="3">
      <x v="65"/>
    </i>
    <i r="3">
      <x v="66"/>
    </i>
    <i r="3">
      <x v="67"/>
    </i>
    <i r="3">
      <x v="68"/>
    </i>
    <i r="2">
      <x v="3"/>
    </i>
    <i r="3">
      <x v="69"/>
    </i>
    <i r="3">
      <x v="70"/>
    </i>
    <i r="3">
      <x v="71"/>
    </i>
    <i r="3">
      <x v="72"/>
    </i>
    <i r="3">
      <x v="73"/>
    </i>
    <i r="3">
      <x v="74"/>
    </i>
    <i r="3">
      <x v="75"/>
    </i>
    <i r="3">
      <x v="76"/>
    </i>
    <i r="3">
      <x v="77"/>
    </i>
    <i r="3">
      <x v="78"/>
    </i>
    <i r="3">
      <x v="79"/>
    </i>
    <i r="3">
      <x v="80"/>
    </i>
    <i r="3">
      <x v="81"/>
    </i>
    <i r="3">
      <x v="82"/>
    </i>
    <i r="3">
      <x v="83"/>
    </i>
    <i r="3">
      <x v="84"/>
    </i>
    <i r="3">
      <x v="85"/>
    </i>
    <i r="3">
      <x v="86"/>
    </i>
    <i r="3">
      <x v="87"/>
    </i>
    <i r="3">
      <x v="88"/>
    </i>
    <i r="3">
      <x v="89"/>
    </i>
    <i r="3">
      <x v="90"/>
    </i>
    <i r="3">
      <x v="91"/>
    </i>
    <i r="3">
      <x v="92"/>
    </i>
    <i r="3">
      <x v="93"/>
    </i>
    <i r="3">
      <x v="94"/>
    </i>
    <i r="3">
      <x v="95"/>
    </i>
    <i r="2">
      <x v="5"/>
    </i>
    <i r="3">
      <x v="96"/>
    </i>
    <i r="3">
      <x v="97"/>
    </i>
    <i r="3">
      <x v="98"/>
    </i>
    <i r="3">
      <x v="99"/>
    </i>
    <i r="3">
      <x v="100"/>
    </i>
    <i r="3">
      <x v="101"/>
    </i>
    <i r="3">
      <x v="102"/>
    </i>
    <i r="3">
      <x v="103"/>
    </i>
    <i r="3">
      <x v="104"/>
    </i>
    <i r="3">
      <x v="105"/>
    </i>
    <i r="3">
      <x v="106"/>
    </i>
    <i r="3">
      <x v="107"/>
    </i>
    <i r="3">
      <x v="108"/>
    </i>
    <i r="3">
      <x v="109"/>
    </i>
    <i r="3">
      <x v="110"/>
    </i>
    <i r="3">
      <x v="111"/>
    </i>
    <i r="3">
      <x v="112"/>
    </i>
    <i r="3">
      <x v="113"/>
    </i>
    <i r="3">
      <x v="114"/>
    </i>
    <i r="3">
      <x v="115"/>
    </i>
    <i r="3">
      <x v="116"/>
    </i>
    <i r="3">
      <x v="117"/>
    </i>
    <i r="3">
      <x v="118"/>
    </i>
    <i r="2">
      <x v="6"/>
    </i>
    <i r="3">
      <x v="119"/>
    </i>
    <i r="3">
      <x v="120"/>
    </i>
    <i r="2">
      <x v="4"/>
    </i>
    <i r="3">
      <x v="121"/>
    </i>
    <i r="3">
      <x v="122"/>
    </i>
    <i r="3">
      <x v="123"/>
    </i>
    <i r="3">
      <x v="124"/>
    </i>
    <i r="3">
      <x v="125"/>
    </i>
    <i r="3">
      <x v="126"/>
    </i>
    <i r="3">
      <x v="127"/>
    </i>
    <i r="3">
      <x v="128"/>
    </i>
    <i r="3">
      <x v="129"/>
    </i>
    <i r="3">
      <x v="130"/>
    </i>
    <i r="3">
      <x v="131"/>
    </i>
    <i r="3">
      <x v="132"/>
    </i>
    <i r="3">
      <x v="133"/>
    </i>
    <i r="3">
      <x v="134"/>
    </i>
    <i r="3">
      <x v="135"/>
    </i>
    <i r="3">
      <x v="136"/>
    </i>
    <i r="3">
      <x v="137"/>
    </i>
    <i r="3">
      <x v="138"/>
    </i>
    <i r="3">
      <x v="139"/>
    </i>
    <i r="3">
      <x v="140"/>
    </i>
    <i r="3">
      <x v="141"/>
    </i>
    <i r="2">
      <x v="7"/>
    </i>
    <i r="3">
      <x v="142"/>
    </i>
    <i r="3">
      <x v="143"/>
    </i>
    <i r="3">
      <x v="144"/>
    </i>
    <i r="3">
      <x v="145"/>
    </i>
    <i r="1">
      <x v="3"/>
    </i>
    <i r="2">
      <x v="2"/>
    </i>
    <i r="3">
      <x v="146"/>
    </i>
    <i r="3">
      <x v="147"/>
    </i>
    <i r="3">
      <x v="148"/>
    </i>
    <i r="3">
      <x v="149"/>
    </i>
    <i r="3">
      <x v="150"/>
    </i>
    <i r="3">
      <x v="151"/>
    </i>
    <i r="3">
      <x v="152"/>
    </i>
    <i r="3">
      <x v="153"/>
    </i>
    <i r="3">
      <x v="154"/>
    </i>
    <i r="3">
      <x v="155"/>
    </i>
    <i r="3">
      <x v="156"/>
    </i>
    <i r="3">
      <x v="157"/>
    </i>
    <i r="3">
      <x v="158"/>
    </i>
    <i r="3">
      <x v="159"/>
    </i>
    <i r="3">
      <x v="160"/>
    </i>
    <i r="3">
      <x v="161"/>
    </i>
    <i r="3">
      <x v="162"/>
    </i>
    <i r="3">
      <x v="163"/>
    </i>
    <i r="2">
      <x v="3"/>
    </i>
    <i r="3">
      <x v="164"/>
    </i>
    <i r="3">
      <x v="165"/>
    </i>
    <i r="3">
      <x v="166"/>
    </i>
    <i r="3">
      <x v="167"/>
    </i>
    <i r="3">
      <x v="168"/>
    </i>
    <i r="3">
      <x v="169"/>
    </i>
    <i r="3">
      <x v="170"/>
    </i>
    <i r="3">
      <x v="171"/>
    </i>
    <i r="3">
      <x v="172"/>
    </i>
    <i r="3">
      <x v="173"/>
    </i>
    <i r="2">
      <x v="5"/>
    </i>
    <i r="3">
      <x v="174"/>
    </i>
    <i r="3">
      <x v="175"/>
    </i>
    <i r="3">
      <x v="176"/>
    </i>
    <i r="3">
      <x v="177"/>
    </i>
    <i r="3">
      <x v="178"/>
    </i>
    <i r="3">
      <x v="179"/>
    </i>
    <i r="3">
      <x v="180"/>
    </i>
    <i r="3">
      <x v="181"/>
    </i>
    <i r="3">
      <x v="182"/>
    </i>
    <i r="3">
      <x v="183"/>
    </i>
    <i r="3">
      <x v="184"/>
    </i>
    <i r="3">
      <x v="185"/>
    </i>
    <i r="2">
      <x v="6"/>
    </i>
    <i r="3">
      <x v="186"/>
    </i>
    <i r="3">
      <x v="187"/>
    </i>
    <i r="3">
      <x v="188"/>
    </i>
    <i r="2">
      <x v="8"/>
    </i>
    <i r="3">
      <x v="189"/>
    </i>
    <i r="3">
      <x v="190"/>
    </i>
    <i r="3">
      <x v="191"/>
    </i>
    <i r="3">
      <x v="192"/>
    </i>
    <i r="2">
      <x v="4"/>
    </i>
    <i r="3">
      <x v="193"/>
    </i>
    <i r="3">
      <x v="194"/>
    </i>
    <i r="3">
      <x v="195"/>
    </i>
    <i r="3">
      <x v="196"/>
    </i>
    <i r="3">
      <x v="197"/>
    </i>
    <i r="3">
      <x v="198"/>
    </i>
    <i r="3">
      <x v="199"/>
    </i>
    <i r="3">
      <x v="200"/>
    </i>
    <i r="3">
      <x v="201"/>
    </i>
    <i r="3">
      <x v="202"/>
    </i>
    <i r="3">
      <x v="203"/>
    </i>
    <i r="3">
      <x v="204"/>
    </i>
    <i r="3">
      <x v="205"/>
    </i>
    <i r="3">
      <x v="206"/>
    </i>
    <i r="3">
      <x v="207"/>
    </i>
    <i r="3">
      <x v="208"/>
    </i>
    <i r="3">
      <x v="209"/>
    </i>
    <i r="3">
      <x v="210"/>
    </i>
    <i r="3">
      <x v="211"/>
    </i>
    <i r="3">
      <x v="212"/>
    </i>
    <i r="3">
      <x v="213"/>
    </i>
    <i r="3">
      <x v="214"/>
    </i>
    <i r="1">
      <x v="4"/>
    </i>
    <i r="2">
      <x v="2"/>
    </i>
    <i r="3">
      <x v="215"/>
    </i>
    <i r="3">
      <x v="216"/>
    </i>
    <i r="3">
      <x v="217"/>
    </i>
    <i r="3">
      <x v="218"/>
    </i>
    <i r="3">
      <x v="219"/>
    </i>
    <i r="3">
      <x v="220"/>
    </i>
    <i r="3">
      <x v="221"/>
    </i>
    <i r="3">
      <x v="222"/>
    </i>
    <i r="3">
      <x v="223"/>
    </i>
    <i r="3">
      <x v="224"/>
    </i>
    <i r="3">
      <x v="225"/>
    </i>
    <i r="3">
      <x v="226"/>
    </i>
    <i r="3">
      <x v="227"/>
    </i>
    <i r="3">
      <x v="228"/>
    </i>
    <i r="3">
      <x v="229"/>
    </i>
    <i r="3">
      <x v="230"/>
    </i>
    <i r="3">
      <x v="231"/>
    </i>
    <i r="3">
      <x v="232"/>
    </i>
    <i r="2">
      <x v="3"/>
    </i>
    <i r="3">
      <x v="233"/>
    </i>
    <i r="2">
      <x v="4"/>
    </i>
    <i r="3">
      <x v="234"/>
    </i>
    <i r="3">
      <x v="235"/>
    </i>
    <i r="3">
      <x v="236"/>
    </i>
    <i r="3">
      <x v="237"/>
    </i>
    <i r="3">
      <x v="238"/>
    </i>
    <i r="1">
      <x v="5"/>
    </i>
    <i r="2">
      <x v="2"/>
    </i>
    <i r="3">
      <x v="239"/>
    </i>
    <i r="3">
      <x v="240"/>
    </i>
    <i r="2">
      <x v="3"/>
    </i>
    <i r="3">
      <x v="241"/>
    </i>
    <i r="3">
      <x v="242"/>
    </i>
    <i r="2">
      <x v="4"/>
    </i>
    <i r="3">
      <x v="243"/>
    </i>
    <i r="3">
      <x v="244"/>
    </i>
    <i r="3">
      <x v="245"/>
    </i>
    <i r="3">
      <x v="246"/>
    </i>
    <i r="3">
      <x v="247"/>
    </i>
    <i>
      <x v="3"/>
    </i>
    <i r="1">
      <x v="6"/>
    </i>
    <i r="2">
      <x v="2"/>
    </i>
    <i r="3">
      <x v="248"/>
    </i>
    <i r="3">
      <x v="249"/>
    </i>
    <i r="3">
      <x v="250"/>
    </i>
    <i r="3">
      <x v="251"/>
    </i>
    <i r="3">
      <x v="252"/>
    </i>
    <i r="3">
      <x v="253"/>
    </i>
    <i r="3">
      <x v="254"/>
    </i>
    <i r="3">
      <x v="255"/>
    </i>
    <i r="3">
      <x v="256"/>
    </i>
    <i r="3">
      <x v="257"/>
    </i>
    <i r="3">
      <x v="258"/>
    </i>
    <i r="3">
      <x v="259"/>
    </i>
    <i r="3">
      <x v="260"/>
    </i>
    <i r="3">
      <x v="261"/>
    </i>
    <i r="3">
      <x v="262"/>
    </i>
    <i r="3">
      <x v="263"/>
    </i>
    <i r="2">
      <x v="6"/>
    </i>
    <i r="3">
      <x v="264"/>
    </i>
    <i r="3">
      <x v="265"/>
    </i>
    <i r="3">
      <x v="266"/>
    </i>
    <i r="2">
      <x v="4"/>
    </i>
    <i r="3">
      <x v="267"/>
    </i>
    <i r="3">
      <x v="268"/>
    </i>
    <i r="3">
      <x v="269"/>
    </i>
    <i r="3">
      <x v="270"/>
    </i>
    <i r="3">
      <x v="271"/>
    </i>
    <i r="3">
      <x v="272"/>
    </i>
    <i r="3">
      <x v="273"/>
    </i>
    <i r="3">
      <x v="274"/>
    </i>
    <i r="3">
      <x v="275"/>
    </i>
    <i r="3">
      <x v="276"/>
    </i>
    <i r="3">
      <x v="277"/>
    </i>
    <i r="1">
      <x v="7"/>
    </i>
    <i r="2">
      <x v="2"/>
    </i>
    <i r="3">
      <x v="278"/>
    </i>
    <i r="3">
      <x v="279"/>
    </i>
    <i r="3">
      <x v="280"/>
    </i>
    <i r="3">
      <x v="281"/>
    </i>
    <i r="3">
      <x v="282"/>
    </i>
    <i r="3">
      <x v="283"/>
    </i>
    <i r="3">
      <x v="284"/>
    </i>
    <i r="3">
      <x v="285"/>
    </i>
    <i r="3">
      <x v="286"/>
    </i>
    <i r="2">
      <x v="4"/>
    </i>
    <i r="3">
      <x v="287"/>
    </i>
    <i r="3">
      <x v="288"/>
    </i>
    <i r="3">
      <x v="289"/>
    </i>
    <i r="3">
      <x v="290"/>
    </i>
    <i r="3">
      <x v="291"/>
    </i>
    <i r="3">
      <x v="292"/>
    </i>
    <i r="3">
      <x v="293"/>
    </i>
    <i r="3">
      <x v="294"/>
    </i>
    <i r="1">
      <x v="8"/>
    </i>
    <i r="2">
      <x v="4"/>
    </i>
    <i r="3">
      <x v="295"/>
    </i>
    <i r="3">
      <x v="296"/>
    </i>
    <i r="3">
      <x v="297"/>
    </i>
    <i r="3">
      <x v="298"/>
    </i>
    <i r="1">
      <x v="9"/>
    </i>
    <i r="2">
      <x v="2"/>
    </i>
    <i r="3">
      <x v="299"/>
    </i>
    <i r="3">
      <x v="300"/>
    </i>
    <i r="3">
      <x v="301"/>
    </i>
    <i r="3">
      <x v="302"/>
    </i>
    <i r="3">
      <x v="303"/>
    </i>
    <i r="3">
      <x v="304"/>
    </i>
    <i r="3">
      <x v="305"/>
    </i>
    <i r="3">
      <x v="306"/>
    </i>
    <i r="3">
      <x v="307"/>
    </i>
    <i r="3">
      <x v="308"/>
    </i>
    <i r="3">
      <x v="309"/>
    </i>
    <i r="3">
      <x v="310"/>
    </i>
    <i r="3">
      <x v="311"/>
    </i>
    <i r="3">
      <x v="312"/>
    </i>
    <i r="3">
      <x v="313"/>
    </i>
    <i r="3">
      <x v="314"/>
    </i>
    <i r="3">
      <x v="315"/>
    </i>
    <i r="3">
      <x v="316"/>
    </i>
    <i r="3">
      <x v="317"/>
    </i>
    <i r="3">
      <x v="318"/>
    </i>
    <i r="3">
      <x v="319"/>
    </i>
    <i r="3">
      <x v="320"/>
    </i>
    <i r="3">
      <x v="321"/>
    </i>
    <i r="3">
      <x v="322"/>
    </i>
    <i r="3">
      <x v="323"/>
    </i>
    <i r="2">
      <x v="6"/>
    </i>
    <i r="3">
      <x v="324"/>
    </i>
    <i r="3">
      <x v="325"/>
    </i>
    <i r="3">
      <x v="326"/>
    </i>
    <i r="3">
      <x v="327"/>
    </i>
    <i r="3">
      <x v="328"/>
    </i>
    <i r="3">
      <x v="329"/>
    </i>
    <i r="3">
      <x v="330"/>
    </i>
    <i r="2">
      <x v="4"/>
    </i>
    <i r="3">
      <x v="331"/>
    </i>
    <i r="3">
      <x v="332"/>
    </i>
    <i r="3">
      <x v="333"/>
    </i>
    <i r="3">
      <x v="334"/>
    </i>
    <i r="3">
      <x v="335"/>
    </i>
    <i r="3">
      <x v="336"/>
    </i>
    <i r="3">
      <x v="337"/>
    </i>
    <i r="3">
      <x v="338"/>
    </i>
    <i r="3">
      <x v="339"/>
    </i>
    <i r="1">
      <x v="10"/>
    </i>
    <i r="2">
      <x v="2"/>
    </i>
    <i r="3">
      <x v="340"/>
    </i>
    <i r="3">
      <x v="341"/>
    </i>
    <i r="3">
      <x v="342"/>
    </i>
    <i r="3">
      <x v="343"/>
    </i>
    <i r="3">
      <x v="344"/>
    </i>
    <i r="3">
      <x v="345"/>
    </i>
    <i r="3">
      <x v="346"/>
    </i>
    <i r="3">
      <x v="347"/>
    </i>
    <i r="3">
      <x v="348"/>
    </i>
    <i r="3">
      <x v="349"/>
    </i>
    <i r="3">
      <x v="350"/>
    </i>
    <i r="3">
      <x v="351"/>
    </i>
    <i r="3">
      <x v="352"/>
    </i>
    <i r="3">
      <x v="353"/>
    </i>
    <i r="2">
      <x v="3"/>
    </i>
    <i r="3">
      <x v="354"/>
    </i>
    <i r="3">
      <x v="355"/>
    </i>
    <i r="3">
      <x v="356"/>
    </i>
    <i r="2">
      <x v="6"/>
    </i>
    <i r="3">
      <x v="357"/>
    </i>
    <i r="3">
      <x v="358"/>
    </i>
    <i r="3">
      <x v="359"/>
    </i>
    <i r="3">
      <x v="360"/>
    </i>
    <i r="3">
      <x v="361"/>
    </i>
    <i r="3">
      <x v="362"/>
    </i>
    <i r="3">
      <x v="363"/>
    </i>
    <i r="2">
      <x v="4"/>
    </i>
    <i r="3">
      <x v="364"/>
    </i>
    <i r="3">
      <x v="365"/>
    </i>
    <i r="3">
      <x v="366"/>
    </i>
    <i r="3">
      <x v="367"/>
    </i>
    <i r="3">
      <x v="368"/>
    </i>
    <i r="3">
      <x v="369"/>
    </i>
    <i r="3">
      <x v="370"/>
    </i>
    <i r="3">
      <x v="371"/>
    </i>
    <i r="3">
      <x v="372"/>
    </i>
    <i r="1">
      <x v="11"/>
    </i>
    <i r="2">
      <x v="2"/>
    </i>
    <i r="3">
      <x v="373"/>
    </i>
    <i r="3">
      <x v="374"/>
    </i>
    <i r="3">
      <x v="375"/>
    </i>
    <i r="3">
      <x v="376"/>
    </i>
    <i r="3">
      <x v="377"/>
    </i>
    <i r="3">
      <x v="378"/>
    </i>
    <i r="3">
      <x v="379"/>
    </i>
    <i r="3">
      <x v="380"/>
    </i>
    <i r="3">
      <x v="381"/>
    </i>
    <i r="3">
      <x v="382"/>
    </i>
    <i r="3">
      <x v="383"/>
    </i>
    <i r="2">
      <x v="3"/>
    </i>
    <i r="3">
      <x v="384"/>
    </i>
    <i r="3">
      <x v="385"/>
    </i>
    <i r="3">
      <x v="386"/>
    </i>
    <i r="3">
      <x v="387"/>
    </i>
    <i r="3">
      <x v="388"/>
    </i>
    <i r="3">
      <x v="389"/>
    </i>
    <i r="3">
      <x v="390"/>
    </i>
    <i r="3">
      <x v="391"/>
    </i>
    <i r="3">
      <x v="392"/>
    </i>
    <i r="3">
      <x v="393"/>
    </i>
    <i r="3">
      <x v="394"/>
    </i>
    <i r="3">
      <x v="395"/>
    </i>
    <i r="3">
      <x v="396"/>
    </i>
    <i r="3">
      <x v="397"/>
    </i>
    <i r="3">
      <x v="398"/>
    </i>
    <i r="3">
      <x v="399"/>
    </i>
    <i r="3">
      <x v="400"/>
    </i>
    <i r="3">
      <x v="401"/>
    </i>
    <i r="3">
      <x v="402"/>
    </i>
    <i r="3">
      <x v="403"/>
    </i>
    <i r="3">
      <x v="404"/>
    </i>
    <i r="3">
      <x v="405"/>
    </i>
    <i r="2">
      <x v="6"/>
    </i>
    <i r="3">
      <x v="406"/>
    </i>
    <i r="3">
      <x v="407"/>
    </i>
    <i r="3">
      <x v="408"/>
    </i>
    <i r="3">
      <x v="409"/>
    </i>
    <i r="3">
      <x v="410"/>
    </i>
    <i r="3">
      <x v="411"/>
    </i>
    <i r="3">
      <x v="412"/>
    </i>
    <i r="3">
      <x v="413"/>
    </i>
    <i r="3">
      <x v="414"/>
    </i>
    <i r="3">
      <x v="415"/>
    </i>
    <i r="3">
      <x v="416"/>
    </i>
    <i r="3">
      <x v="417"/>
    </i>
    <i r="3">
      <x v="418"/>
    </i>
    <i r="2">
      <x v="4"/>
    </i>
    <i r="3">
      <x v="419"/>
    </i>
    <i r="3">
      <x v="420"/>
    </i>
    <i r="3">
      <x v="421"/>
    </i>
    <i r="3">
      <x v="422"/>
    </i>
    <i r="3">
      <x v="423"/>
    </i>
    <i r="3">
      <x v="424"/>
    </i>
    <i r="3">
      <x v="425"/>
    </i>
    <i r="3">
      <x v="426"/>
    </i>
    <i r="1">
      <x v="12"/>
    </i>
    <i r="2">
      <x v="4"/>
    </i>
    <i r="3">
      <x v="427"/>
    </i>
    <i r="3">
      <x v="428"/>
    </i>
    <i r="3">
      <x v="429"/>
    </i>
    <i r="3">
      <x v="430"/>
    </i>
    <i r="3">
      <x v="431"/>
    </i>
    <i r="3">
      <x v="432"/>
    </i>
    <i>
      <x v="4"/>
    </i>
    <i r="1">
      <x v="13"/>
    </i>
    <i r="2">
      <x v="2"/>
    </i>
    <i r="3">
      <x v="433"/>
    </i>
    <i r="3">
      <x v="434"/>
    </i>
    <i r="3">
      <x v="435"/>
    </i>
    <i r="3">
      <x v="436"/>
    </i>
    <i r="3">
      <x v="437"/>
    </i>
    <i r="3">
      <x v="438"/>
    </i>
    <i r="3">
      <x v="439"/>
    </i>
    <i r="3">
      <x v="440"/>
    </i>
    <i r="3">
      <x v="441"/>
    </i>
    <i r="3">
      <x v="442"/>
    </i>
    <i r="3">
      <x v="443"/>
    </i>
    <i r="3">
      <x v="444"/>
    </i>
    <i r="3">
      <x v="445"/>
    </i>
    <i r="3">
      <x v="446"/>
    </i>
    <i r="2">
      <x v="5"/>
    </i>
    <i r="3">
      <x v="447"/>
    </i>
    <i r="3">
      <x v="448"/>
    </i>
    <i r="3">
      <x v="449"/>
    </i>
    <i r="3">
      <x v="450"/>
    </i>
    <i r="3">
      <x v="451"/>
    </i>
    <i r="3">
      <x v="452"/>
    </i>
    <i r="3">
      <x v="453"/>
    </i>
    <i r="3">
      <x v="454"/>
    </i>
    <i r="3">
      <x v="455"/>
    </i>
    <i r="3">
      <x v="456"/>
    </i>
    <i r="3">
      <x v="457"/>
    </i>
    <i r="3">
      <x v="458"/>
    </i>
    <i r="1">
      <x v="14"/>
    </i>
    <i r="2">
      <x v="2"/>
    </i>
    <i r="3">
      <x v="459"/>
    </i>
    <i r="3">
      <x v="460"/>
    </i>
    <i r="3">
      <x v="461"/>
    </i>
    <i r="3">
      <x v="462"/>
    </i>
    <i r="3">
      <x v="463"/>
    </i>
    <i r="3">
      <x v="464"/>
    </i>
    <i r="3">
      <x v="465"/>
    </i>
    <i r="3">
      <x v="466"/>
    </i>
    <i r="3">
      <x v="467"/>
    </i>
    <i r="2">
      <x v="5"/>
    </i>
    <i r="3">
      <x v="468"/>
    </i>
    <i r="3">
      <x v="469"/>
    </i>
    <i r="3">
      <x v="470"/>
    </i>
    <i r="3">
      <x v="471"/>
    </i>
    <i r="3">
      <x v="472"/>
    </i>
    <i r="3">
      <x v="473"/>
    </i>
    <i r="3">
      <x v="474"/>
    </i>
    <i r="3">
      <x v="475"/>
    </i>
    <i r="2">
      <x v="4"/>
    </i>
    <i r="3">
      <x v="476"/>
    </i>
    <i r="3">
      <x v="477"/>
    </i>
    <i r="3">
      <x v="478"/>
    </i>
    <i r="3">
      <x v="479"/>
    </i>
    <i r="1">
      <x v="15"/>
    </i>
    <i r="2">
      <x v="2"/>
    </i>
    <i r="3">
      <x v="480"/>
    </i>
    <i r="3">
      <x v="481"/>
    </i>
    <i r="3">
      <x v="482"/>
    </i>
    <i r="3">
      <x v="483"/>
    </i>
    <i r="3">
      <x v="484"/>
    </i>
    <i r="3">
      <x v="485"/>
    </i>
    <i r="3">
      <x v="486"/>
    </i>
    <i r="3">
      <x v="487"/>
    </i>
    <i r="3">
      <x v="488"/>
    </i>
    <i r="3">
      <x v="489"/>
    </i>
    <i r="3">
      <x v="490"/>
    </i>
    <i r="3">
      <x v="491"/>
    </i>
    <i r="3">
      <x v="492"/>
    </i>
    <i r="3">
      <x v="493"/>
    </i>
    <i r="3">
      <x v="494"/>
    </i>
    <i r="3">
      <x v="495"/>
    </i>
    <i r="3">
      <x v="496"/>
    </i>
    <i r="3">
      <x v="497"/>
    </i>
    <i r="3">
      <x v="498"/>
    </i>
    <i r="3">
      <x v="499"/>
    </i>
    <i r="3">
      <x v="500"/>
    </i>
    <i r="3">
      <x v="501"/>
    </i>
    <i r="3">
      <x v="502"/>
    </i>
    <i r="3">
      <x v="503"/>
    </i>
    <i r="3">
      <x v="504"/>
    </i>
    <i r="3">
      <x v="505"/>
    </i>
    <i r="3">
      <x v="506"/>
    </i>
    <i r="3">
      <x v="507"/>
    </i>
    <i r="3">
      <x v="508"/>
    </i>
    <i r="3">
      <x v="509"/>
    </i>
    <i r="3">
      <x v="510"/>
    </i>
    <i r="3">
      <x v="511"/>
    </i>
    <i r="3">
      <x v="512"/>
    </i>
    <i r="3">
      <x v="513"/>
    </i>
    <i r="3">
      <x v="514"/>
    </i>
    <i r="3">
      <x v="515"/>
    </i>
    <i r="3">
      <x v="516"/>
    </i>
    <i r="3">
      <x v="517"/>
    </i>
    <i r="3">
      <x v="518"/>
    </i>
    <i r="3">
      <x v="519"/>
    </i>
    <i r="3">
      <x v="520"/>
    </i>
    <i r="3">
      <x v="521"/>
    </i>
    <i r="3">
      <x v="522"/>
    </i>
    <i r="3">
      <x v="523"/>
    </i>
    <i r="3">
      <x v="524"/>
    </i>
    <i r="3">
      <x v="525"/>
    </i>
    <i r="2">
      <x v="3"/>
    </i>
    <i r="3">
      <x v="526"/>
    </i>
    <i r="3">
      <x v="527"/>
    </i>
    <i r="3">
      <x v="528"/>
    </i>
    <i r="3">
      <x v="529"/>
    </i>
    <i r="3">
      <x v="530"/>
    </i>
    <i r="2">
      <x v="4"/>
    </i>
    <i r="3">
      <x v="531"/>
    </i>
    <i r="3">
      <x v="532"/>
    </i>
    <i r="3">
      <x v="533"/>
    </i>
    <i r="3">
      <x v="534"/>
    </i>
    <i r="1">
      <x v="16"/>
    </i>
    <i r="2">
      <x v="2"/>
    </i>
    <i r="3">
      <x v="535"/>
    </i>
    <i r="3">
      <x v="536"/>
    </i>
    <i r="3">
      <x v="537"/>
    </i>
    <i r="3">
      <x v="538"/>
    </i>
    <i r="3">
      <x v="539"/>
    </i>
    <i r="3">
      <x v="540"/>
    </i>
    <i r="3">
      <x v="541"/>
    </i>
    <i r="3">
      <x v="542"/>
    </i>
    <i r="3">
      <x v="543"/>
    </i>
    <i r="3">
      <x v="544"/>
    </i>
    <i r="3">
      <x v="545"/>
    </i>
    <i r="3">
      <x v="546"/>
    </i>
    <i r="3">
      <x v="547"/>
    </i>
    <i r="2">
      <x v="3"/>
    </i>
    <i r="3">
      <x v="548"/>
    </i>
    <i r="2">
      <x v="4"/>
    </i>
    <i r="3">
      <x v="549"/>
    </i>
    <i r="3">
      <x v="550"/>
    </i>
    <i r="3">
      <x v="551"/>
    </i>
    <i r="1">
      <x v="17"/>
    </i>
    <i r="2">
      <x v="2"/>
    </i>
    <i r="3">
      <x v="552"/>
    </i>
    <i r="3">
      <x v="553"/>
    </i>
    <i r="3">
      <x v="554"/>
    </i>
    <i r="3">
      <x v="555"/>
    </i>
    <i r="2">
      <x v="3"/>
    </i>
    <i r="3">
      <x v="556"/>
    </i>
    <i r="3">
      <x v="557"/>
    </i>
    <i r="3">
      <x v="558"/>
    </i>
    <i r="3">
      <x v="559"/>
    </i>
    <i r="3">
      <x v="560"/>
    </i>
    <i r="2">
      <x v="5"/>
    </i>
    <i r="3">
      <x v="561"/>
    </i>
    <i r="3">
      <x v="562"/>
    </i>
    <i r="3">
      <x v="563"/>
    </i>
    <i r="3">
      <x v="564"/>
    </i>
    <i r="3">
      <x v="565"/>
    </i>
    <i r="3">
      <x v="566"/>
    </i>
    <i r="3">
      <x v="567"/>
    </i>
    <i r="1">
      <x v="18"/>
    </i>
    <i r="2">
      <x v="2"/>
    </i>
    <i r="3">
      <x v="568"/>
    </i>
    <i r="3">
      <x v="569"/>
    </i>
    <i r="3">
      <x v="570"/>
    </i>
    <i r="3">
      <x v="571"/>
    </i>
    <i r="3">
      <x v="572"/>
    </i>
    <i r="3">
      <x v="573"/>
    </i>
    <i r="3">
      <x v="574"/>
    </i>
    <i r="3">
      <x v="575"/>
    </i>
    <i r="3">
      <x v="576"/>
    </i>
    <i r="3">
      <x v="577"/>
    </i>
    <i r="3">
      <x v="578"/>
    </i>
    <i r="3">
      <x v="579"/>
    </i>
    <i r="3">
      <x v="580"/>
    </i>
    <i r="3">
      <x v="581"/>
    </i>
    <i r="3">
      <x v="582"/>
    </i>
    <i r="3">
      <x v="583"/>
    </i>
    <i r="3">
      <x v="584"/>
    </i>
    <i r="3">
      <x v="585"/>
    </i>
    <i r="3">
      <x v="586"/>
    </i>
    <i r="3">
      <x v="587"/>
    </i>
    <i r="3">
      <x v="588"/>
    </i>
    <i r="3">
      <x v="589"/>
    </i>
    <i r="3">
      <x v="590"/>
    </i>
    <i r="2">
      <x v="3"/>
    </i>
    <i r="3">
      <x v="591"/>
    </i>
    <i r="2">
      <x v="5"/>
    </i>
    <i r="3">
      <x v="592"/>
    </i>
    <i r="3">
      <x v="593"/>
    </i>
    <i r="3">
      <x v="594"/>
    </i>
    <i r="3">
      <x v="595"/>
    </i>
    <i r="3">
      <x v="596"/>
    </i>
    <i r="3">
      <x v="597"/>
    </i>
    <i r="3">
      <x v="598"/>
    </i>
    <i r="3">
      <x v="599"/>
    </i>
    <i r="3">
      <x v="600"/>
    </i>
    <i r="3">
      <x v="601"/>
    </i>
    <i r="3">
      <x v="602"/>
    </i>
    <i r="3">
      <x v="603"/>
    </i>
    <i r="3">
      <x v="604"/>
    </i>
    <i r="2">
      <x v="6"/>
    </i>
    <i r="3">
      <x v="605"/>
    </i>
    <i r="3">
      <x v="606"/>
    </i>
    <i r="3">
      <x v="607"/>
    </i>
    <i r="2">
      <x v="4"/>
    </i>
    <i r="3">
      <x v="608"/>
    </i>
    <i r="3">
      <x v="609"/>
    </i>
    <i r="3">
      <x v="610"/>
    </i>
    <i r="3">
      <x v="611"/>
    </i>
    <i r="3">
      <x v="612"/>
    </i>
    <i r="3">
      <x v="613"/>
    </i>
    <i r="3">
      <x v="614"/>
    </i>
    <i r="3">
      <x v="615"/>
    </i>
    <i r="3">
      <x v="616"/>
    </i>
    <i r="3">
      <x v="617"/>
    </i>
    <i r="3">
      <x v="618"/>
    </i>
    <i r="3">
      <x v="619"/>
    </i>
    <i r="3">
      <x v="620"/>
    </i>
    <i r="3">
      <x v="621"/>
    </i>
    <i r="3">
      <x v="622"/>
    </i>
    <i r="3">
      <x v="623"/>
    </i>
    <i r="3">
      <x v="624"/>
    </i>
    <i r="3">
      <x v="625"/>
    </i>
    <i r="3">
      <x v="626"/>
    </i>
    <i r="3">
      <x v="627"/>
    </i>
    <i r="3">
      <x v="628"/>
    </i>
    <i r="3">
      <x v="629"/>
    </i>
    <i r="3">
      <x v="630"/>
    </i>
    <i r="3">
      <x v="631"/>
    </i>
    <i r="3">
      <x v="632"/>
    </i>
    <i r="3">
      <x v="633"/>
    </i>
    <i r="3">
      <x v="634"/>
    </i>
    <i r="3">
      <x v="635"/>
    </i>
    <i r="3">
      <x v="636"/>
    </i>
    <i r="3">
      <x v="637"/>
    </i>
    <i r="3">
      <x v="638"/>
    </i>
    <i r="3">
      <x v="639"/>
    </i>
    <i r="3">
      <x v="640"/>
    </i>
    <i r="3">
      <x v="641"/>
    </i>
    <i r="3">
      <x v="642"/>
    </i>
    <i r="3">
      <x v="643"/>
    </i>
    <i r="3">
      <x v="644"/>
    </i>
    <i r="3">
      <x v="645"/>
    </i>
    <i r="1">
      <x v="19"/>
    </i>
    <i r="2">
      <x v="2"/>
    </i>
    <i r="3">
      <x v="646"/>
    </i>
    <i r="3">
      <x v="647"/>
    </i>
    <i r="3">
      <x v="648"/>
    </i>
    <i r="3">
      <x v="649"/>
    </i>
    <i r="3">
      <x v="650"/>
    </i>
    <i r="3">
      <x v="651"/>
    </i>
    <i r="3">
      <x v="652"/>
    </i>
    <i r="3">
      <x v="653"/>
    </i>
    <i r="3">
      <x v="654"/>
    </i>
    <i r="3">
      <x v="655"/>
    </i>
    <i r="3">
      <x v="656"/>
    </i>
    <i r="3">
      <x v="657"/>
    </i>
    <i r="2">
      <x v="3"/>
    </i>
    <i r="3">
      <x v="658"/>
    </i>
    <i r="3">
      <x v="659"/>
    </i>
    <i r="3">
      <x v="660"/>
    </i>
    <i r="3">
      <x v="661"/>
    </i>
    <i r="3">
      <x v="662"/>
    </i>
    <i r="3">
      <x v="663"/>
    </i>
    <i r="3">
      <x v="664"/>
    </i>
    <i r="3">
      <x v="665"/>
    </i>
    <i r="2">
      <x v="4"/>
    </i>
    <i r="3">
      <x v="666"/>
    </i>
    <i r="3">
      <x v="667"/>
    </i>
    <i r="3">
      <x v="668"/>
    </i>
    <i r="3">
      <x v="669"/>
    </i>
    <i r="1">
      <x v="20"/>
    </i>
    <i r="2">
      <x v="2"/>
    </i>
    <i r="3">
      <x v="670"/>
    </i>
    <i r="3">
      <x v="671"/>
    </i>
    <i r="3">
      <x v="672"/>
    </i>
    <i r="3">
      <x v="673"/>
    </i>
    <i r="3">
      <x v="674"/>
    </i>
    <i r="3">
      <x v="675"/>
    </i>
    <i r="3">
      <x v="676"/>
    </i>
    <i r="3">
      <x v="677"/>
    </i>
    <i r="3">
      <x v="678"/>
    </i>
    <i r="3">
      <x v="679"/>
    </i>
    <i r="3">
      <x v="680"/>
    </i>
    <i r="3">
      <x v="681"/>
    </i>
    <i r="3">
      <x v="682"/>
    </i>
    <i r="3">
      <x v="683"/>
    </i>
    <i r="3">
      <x v="684"/>
    </i>
    <i r="3">
      <x v="685"/>
    </i>
    <i r="3">
      <x v="686"/>
    </i>
    <i r="3">
      <x v="687"/>
    </i>
    <i r="3">
      <x v="688"/>
    </i>
    <i r="2">
      <x v="3"/>
    </i>
    <i r="3">
      <x v="689"/>
    </i>
    <i r="3">
      <x v="690"/>
    </i>
    <i r="3">
      <x v="691"/>
    </i>
    <i r="3">
      <x v="692"/>
    </i>
    <i r="3">
      <x v="693"/>
    </i>
    <i r="2">
      <x v="5"/>
    </i>
    <i r="3">
      <x v="694"/>
    </i>
    <i r="3">
      <x v="695"/>
    </i>
    <i r="3">
      <x v="696"/>
    </i>
    <i r="3">
      <x v="697"/>
    </i>
    <i r="3">
      <x v="698"/>
    </i>
    <i r="3">
      <x v="699"/>
    </i>
    <i r="3">
      <x v="700"/>
    </i>
    <i r="3">
      <x v="701"/>
    </i>
    <i r="3">
      <x v="702"/>
    </i>
    <i r="3">
      <x v="703"/>
    </i>
    <i r="3">
      <x v="704"/>
    </i>
    <i r="3">
      <x v="705"/>
    </i>
    <i r="2">
      <x v="6"/>
    </i>
    <i r="3">
      <x v="706"/>
    </i>
    <i r="3">
      <x v="707"/>
    </i>
    <i r="2">
      <x v="4"/>
    </i>
    <i r="3">
      <x v="708"/>
    </i>
    <i r="3">
      <x v="709"/>
    </i>
    <i r="3">
      <x v="710"/>
    </i>
    <i r="3">
      <x v="711"/>
    </i>
    <i r="3">
      <x v="712"/>
    </i>
    <i r="3">
      <x v="713"/>
    </i>
    <i r="3">
      <x v="714"/>
    </i>
    <i r="3">
      <x v="715"/>
    </i>
    <i r="3">
      <x v="716"/>
    </i>
    <i r="3">
      <x v="717"/>
    </i>
    <i r="3">
      <x v="718"/>
    </i>
    <i r="3">
      <x v="719"/>
    </i>
    <i r="3">
      <x v="720"/>
    </i>
    <i r="3">
      <x v="721"/>
    </i>
    <i r="3">
      <x v="722"/>
    </i>
    <i r="3">
      <x v="723"/>
    </i>
    <i r="3">
      <x v="724"/>
    </i>
    <i r="3">
      <x v="725"/>
    </i>
    <i r="3">
      <x v="726"/>
    </i>
    <i r="3">
      <x v="727"/>
    </i>
    <i r="3">
      <x v="728"/>
    </i>
    <i r="3">
      <x v="729"/>
    </i>
    <i r="3">
      <x v="730"/>
    </i>
    <i r="3">
      <x v="731"/>
    </i>
    <i r="3">
      <x v="732"/>
    </i>
    <i r="3">
      <x v="733"/>
    </i>
    <i r="3">
      <x v="734"/>
    </i>
    <i r="3">
      <x v="735"/>
    </i>
    <i r="3">
      <x v="736"/>
    </i>
    <i r="3">
      <x v="737"/>
    </i>
    <i r="3">
      <x v="738"/>
    </i>
    <i r="3">
      <x v="739"/>
    </i>
    <i r="3">
      <x v="740"/>
    </i>
    <i r="3">
      <x v="741"/>
    </i>
    <i r="3">
      <x v="742"/>
    </i>
    <i r="3">
      <x v="743"/>
    </i>
    <i r="2">
      <x v="9"/>
    </i>
    <i r="3">
      <x v="744"/>
    </i>
    <i r="3">
      <x v="745"/>
    </i>
    <i r="3">
      <x v="746"/>
    </i>
    <i r="3">
      <x v="747"/>
    </i>
    <i r="3">
      <x v="748"/>
    </i>
    <i r="3">
      <x v="749"/>
    </i>
    <i r="3">
      <x v="750"/>
    </i>
    <i r="3">
      <x v="751"/>
    </i>
    <i r="3">
      <x v="752"/>
    </i>
    <i r="3">
      <x v="753"/>
    </i>
    <i r="1">
      <x v="21"/>
    </i>
    <i r="2">
      <x v="2"/>
    </i>
    <i r="3">
      <x v="754"/>
    </i>
    <i r="3">
      <x v="755"/>
    </i>
    <i r="3">
      <x v="756"/>
    </i>
    <i r="3">
      <x v="757"/>
    </i>
    <i r="3">
      <x v="758"/>
    </i>
    <i r="3">
      <x v="759"/>
    </i>
    <i r="3">
      <x v="760"/>
    </i>
    <i r="3">
      <x v="761"/>
    </i>
    <i r="3">
      <x v="762"/>
    </i>
    <i r="3">
      <x v="763"/>
    </i>
    <i r="3">
      <x v="764"/>
    </i>
    <i r="3">
      <x v="765"/>
    </i>
    <i r="3">
      <x v="766"/>
    </i>
    <i r="3">
      <x v="767"/>
    </i>
    <i r="2">
      <x v="3"/>
    </i>
    <i r="3">
      <x v="768"/>
    </i>
    <i r="3">
      <x v="769"/>
    </i>
    <i r="3">
      <x v="770"/>
    </i>
    <i r="3">
      <x v="771"/>
    </i>
    <i r="3">
      <x v="772"/>
    </i>
    <i r="2">
      <x v="5"/>
    </i>
    <i r="3">
      <x v="773"/>
    </i>
    <i r="3">
      <x v="774"/>
    </i>
    <i r="3">
      <x v="775"/>
    </i>
    <i r="3">
      <x v="776"/>
    </i>
    <i r="3">
      <x v="777"/>
    </i>
    <i r="3">
      <x v="778"/>
    </i>
    <i r="3">
      <x v="779"/>
    </i>
    <i r="3">
      <x v="780"/>
    </i>
    <i r="3">
      <x v="781"/>
    </i>
    <i r="3">
      <x v="782"/>
    </i>
    <i r="3">
      <x v="783"/>
    </i>
    <i r="3">
      <x v="784"/>
    </i>
    <i r="3">
      <x v="785"/>
    </i>
    <i r="3">
      <x v="786"/>
    </i>
    <i r="2">
      <x v="4"/>
    </i>
    <i r="3">
      <x v="787"/>
    </i>
    <i r="3">
      <x v="788"/>
    </i>
    <i r="3">
      <x v="789"/>
    </i>
    <i r="3">
      <x v="790"/>
    </i>
    <i r="3">
      <x v="791"/>
    </i>
    <i r="3">
      <x v="792"/>
    </i>
    <i r="3">
      <x v="793"/>
    </i>
    <i r="1">
      <x v="22"/>
    </i>
    <i r="2">
      <x v="2"/>
    </i>
    <i r="3">
      <x v="794"/>
    </i>
    <i r="3">
      <x v="795"/>
    </i>
    <i r="3">
      <x v="796"/>
    </i>
    <i r="3">
      <x v="797"/>
    </i>
    <i r="3">
      <x v="798"/>
    </i>
    <i r="3">
      <x v="799"/>
    </i>
    <i r="3">
      <x v="800"/>
    </i>
    <i r="2">
      <x v="5"/>
    </i>
    <i r="3">
      <x v="801"/>
    </i>
    <i r="3">
      <x v="802"/>
    </i>
    <i r="3">
      <x v="803"/>
    </i>
    <i r="3">
      <x v="804"/>
    </i>
    <i r="3">
      <x v="805"/>
    </i>
    <i r="3">
      <x v="806"/>
    </i>
    <i r="3">
      <x v="807"/>
    </i>
    <i r="3">
      <x v="808"/>
    </i>
    <i r="3">
      <x v="809"/>
    </i>
    <i r="2">
      <x v="4"/>
    </i>
    <i r="3">
      <x v="810"/>
    </i>
    <i r="3">
      <x v="811"/>
    </i>
    <i r="1">
      <x v="23"/>
    </i>
    <i r="2">
      <x v="2"/>
    </i>
    <i r="3">
      <x v="812"/>
    </i>
    <i r="3">
      <x v="813"/>
    </i>
    <i r="3">
      <x v="814"/>
    </i>
    <i r="3">
      <x v="815"/>
    </i>
    <i r="3">
      <x v="816"/>
    </i>
    <i r="3">
      <x v="817"/>
    </i>
    <i r="3">
      <x v="818"/>
    </i>
    <i r="3">
      <x v="819"/>
    </i>
    <i r="3">
      <x v="820"/>
    </i>
    <i>
      <x v="5"/>
    </i>
    <i r="1">
      <x v="24"/>
    </i>
    <i r="2">
      <x v="2"/>
    </i>
    <i r="3">
      <x v="821"/>
    </i>
    <i r="3">
      <x v="822"/>
    </i>
    <i r="3">
      <x v="823"/>
    </i>
    <i r="3">
      <x v="824"/>
    </i>
    <i r="3">
      <x v="825"/>
    </i>
    <i r="2">
      <x v="4"/>
    </i>
    <i r="3">
      <x v="826"/>
    </i>
    <i r="3">
      <x v="827"/>
    </i>
    <i r="3">
      <x v="828"/>
    </i>
    <i r="3">
      <x v="829"/>
    </i>
    <i r="3">
      <x v="830"/>
    </i>
    <i r="3">
      <x v="831"/>
    </i>
    <i r="3">
      <x v="832"/>
    </i>
    <i r="3">
      <x v="833"/>
    </i>
    <i r="3">
      <x v="834"/>
    </i>
    <i r="2">
      <x v="7"/>
    </i>
    <i r="3">
      <x v="835"/>
    </i>
    <i r="1">
      <x v="25"/>
    </i>
    <i r="2">
      <x v="2"/>
    </i>
    <i r="3">
      <x v="836"/>
    </i>
    <i r="3">
      <x v="837"/>
    </i>
    <i r="3">
      <x v="838"/>
    </i>
    <i r="3">
      <x v="839"/>
    </i>
    <i r="3">
      <x v="840"/>
    </i>
    <i r="3">
      <x v="841"/>
    </i>
    <i r="3">
      <x v="842"/>
    </i>
    <i r="3">
      <x v="843"/>
    </i>
    <i r="3">
      <x v="844"/>
    </i>
    <i r="3">
      <x v="845"/>
    </i>
    <i r="3">
      <x v="846"/>
    </i>
    <i r="3">
      <x v="847"/>
    </i>
    <i r="2">
      <x v="4"/>
    </i>
    <i r="3">
      <x v="848"/>
    </i>
    <i r="3">
      <x v="849"/>
    </i>
    <i r="3">
      <x v="850"/>
    </i>
    <i r="3">
      <x v="851"/>
    </i>
    <i r="3">
      <x v="852"/>
    </i>
    <i r="3">
      <x v="853"/>
    </i>
    <i r="3">
      <x v="854"/>
    </i>
    <i r="3">
      <x v="855"/>
    </i>
    <i r="3">
      <x v="856"/>
    </i>
    <i r="1">
      <x v="26"/>
    </i>
    <i r="2">
      <x v="2"/>
    </i>
    <i r="3">
      <x v="857"/>
    </i>
    <i r="3">
      <x v="858"/>
    </i>
    <i r="3">
      <x v="859"/>
    </i>
    <i r="3">
      <x v="860"/>
    </i>
    <i r="3">
      <x v="861"/>
    </i>
    <i r="3">
      <x v="862"/>
    </i>
    <i r="2">
      <x v="8"/>
    </i>
    <i r="3">
      <x v="863"/>
    </i>
    <i r="3">
      <x v="864"/>
    </i>
    <i r="3">
      <x v="865"/>
    </i>
    <i r="3">
      <x v="866"/>
    </i>
    <i r="3">
      <x v="867"/>
    </i>
    <i r="3">
      <x v="868"/>
    </i>
    <i r="3">
      <x v="869"/>
    </i>
    <i r="3">
      <x v="870"/>
    </i>
    <i r="2">
      <x v="4"/>
    </i>
    <i r="3">
      <x v="871"/>
    </i>
    <i r="3">
      <x v="872"/>
    </i>
    <i r="3">
      <x v="873"/>
    </i>
    <i r="3">
      <x v="874"/>
    </i>
    <i r="3">
      <x v="875"/>
    </i>
    <i r="3">
      <x v="876"/>
    </i>
    <i r="3">
      <x v="877"/>
    </i>
    <i r="3">
      <x v="878"/>
    </i>
    <i r="3">
      <x v="879"/>
    </i>
    <i r="3">
      <x v="880"/>
    </i>
    <i r="3">
      <x v="881"/>
    </i>
    <i r="3">
      <x v="882"/>
    </i>
    <i r="3">
      <x v="883"/>
    </i>
    <i r="3">
      <x v="884"/>
    </i>
    <i r="3">
      <x v="885"/>
    </i>
    <i r="3">
      <x v="886"/>
    </i>
    <i r="3">
      <x v="887"/>
    </i>
    <i r="3">
      <x v="888"/>
    </i>
    <i r="3">
      <x v="889"/>
    </i>
    <i r="3">
      <x v="890"/>
    </i>
    <i r="3">
      <x v="891"/>
    </i>
    <i r="3">
      <x v="892"/>
    </i>
    <i r="3">
      <x v="893"/>
    </i>
    <i r="3">
      <x v="894"/>
    </i>
    <i r="3">
      <x v="895"/>
    </i>
    <i r="3">
      <x v="896"/>
    </i>
    <i r="3">
      <x v="897"/>
    </i>
    <i r="3">
      <x v="898"/>
    </i>
    <i r="3">
      <x v="899"/>
    </i>
    <i r="3">
      <x v="900"/>
    </i>
    <i r="3">
      <x v="901"/>
    </i>
    <i r="3">
      <x v="902"/>
    </i>
    <i r="3">
      <x v="903"/>
    </i>
    <i r="3">
      <x v="904"/>
    </i>
    <i r="3">
      <x v="905"/>
    </i>
    <i r="3">
      <x v="906"/>
    </i>
    <i r="3">
      <x v="907"/>
    </i>
    <i r="3">
      <x v="908"/>
    </i>
    <i r="3">
      <x v="909"/>
    </i>
    <i r="1">
      <x v="27"/>
    </i>
    <i r="2">
      <x v="2"/>
    </i>
    <i r="3">
      <x v="910"/>
    </i>
    <i r="3">
      <x v="911"/>
    </i>
    <i r="3">
      <x v="912"/>
    </i>
    <i r="3">
      <x v="913"/>
    </i>
    <i r="3">
      <x v="914"/>
    </i>
    <i r="3">
      <x v="915"/>
    </i>
    <i r="2">
      <x v="4"/>
    </i>
    <i r="3">
      <x v="916"/>
    </i>
    <i r="3">
      <x v="917"/>
    </i>
    <i r="3">
      <x v="918"/>
    </i>
    <i r="1">
      <x v="28"/>
    </i>
    <i r="2">
      <x v="2"/>
    </i>
    <i r="3">
      <x v="919"/>
    </i>
    <i r="3">
      <x v="920"/>
    </i>
    <i r="3">
      <x v="921"/>
    </i>
    <i r="3">
      <x v="922"/>
    </i>
    <i r="3">
      <x v="923"/>
    </i>
    <i r="3">
      <x v="924"/>
    </i>
    <i r="3">
      <x v="925"/>
    </i>
    <i r="3">
      <x v="926"/>
    </i>
    <i r="2">
      <x v="10"/>
    </i>
    <i r="3">
      <x v="927"/>
    </i>
    <i r="2">
      <x v="4"/>
    </i>
    <i r="3">
      <x v="928"/>
    </i>
    <i r="3">
      <x v="929"/>
    </i>
    <i r="3">
      <x v="930"/>
    </i>
    <i r="3">
      <x v="931"/>
    </i>
    <i r="3">
      <x v="932"/>
    </i>
    <i r="3">
      <x v="933"/>
    </i>
    <i r="2">
      <x v="7"/>
    </i>
    <i r="3">
      <x v="934"/>
    </i>
    <i r="3">
      <x v="935"/>
    </i>
    <i r="3">
      <x v="936"/>
    </i>
    <i r="3">
      <x v="937"/>
    </i>
    <i r="1">
      <x v="29"/>
    </i>
    <i r="2">
      <x v="2"/>
    </i>
    <i r="3">
      <x v="938"/>
    </i>
    <i r="3">
      <x v="939"/>
    </i>
    <i r="3">
      <x v="940"/>
    </i>
    <i r="3">
      <x v="941"/>
    </i>
    <i r="1">
      <x v="30"/>
    </i>
    <i r="2">
      <x v="2"/>
    </i>
    <i r="3">
      <x v="942"/>
    </i>
    <i r="3">
      <x v="943"/>
    </i>
    <i r="3">
      <x v="944"/>
    </i>
    <i r="3">
      <x v="945"/>
    </i>
    <i r="3">
      <x v="946"/>
    </i>
    <i r="3">
      <x v="947"/>
    </i>
    <i r="3">
      <x v="948"/>
    </i>
    <i r="2">
      <x v="4"/>
    </i>
    <i r="3">
      <x v="848"/>
    </i>
    <i r="3">
      <x v="949"/>
    </i>
    <i r="3">
      <x v="950"/>
    </i>
    <i r="3">
      <x v="951"/>
    </i>
    <i r="1">
      <x v="31"/>
    </i>
    <i r="2">
      <x v="2"/>
    </i>
    <i r="3">
      <x v="952"/>
    </i>
    <i r="3">
      <x v="953"/>
    </i>
    <i r="3">
      <x v="954"/>
    </i>
    <i r="3">
      <x v="955"/>
    </i>
    <i r="3">
      <x v="956"/>
    </i>
    <i r="3">
      <x v="957"/>
    </i>
    <i r="3">
      <x v="958"/>
    </i>
    <i r="3">
      <x v="959"/>
    </i>
    <i r="3">
      <x v="960"/>
    </i>
    <i r="3">
      <x v="961"/>
    </i>
    <i r="2">
      <x v="4"/>
    </i>
    <i r="3">
      <x v="962"/>
    </i>
    <i r="3">
      <x v="963"/>
    </i>
    <i r="3">
      <x v="964"/>
    </i>
    <i r="3">
      <x v="965"/>
    </i>
    <i r="3">
      <x v="966"/>
    </i>
    <i r="3">
      <x v="967"/>
    </i>
    <i r="3">
      <x v="968"/>
    </i>
    <i r="3">
      <x v="969"/>
    </i>
    <i r="3">
      <x v="970"/>
    </i>
    <i r="3">
      <x v="971"/>
    </i>
    <i r="3">
      <x v="972"/>
    </i>
    <i r="3">
      <x v="973"/>
    </i>
    <i r="3">
      <x v="974"/>
    </i>
    <i r="3">
      <x v="975"/>
    </i>
    <i r="3">
      <x v="976"/>
    </i>
    <i r="3">
      <x v="977"/>
    </i>
    <i r="3">
      <x v="978"/>
    </i>
    <i r="3">
      <x v="979"/>
    </i>
    <i r="3">
      <x v="980"/>
    </i>
    <i r="3">
      <x v="981"/>
    </i>
    <i r="3">
      <x v="982"/>
    </i>
    <i r="1">
      <x v="32"/>
    </i>
    <i r="2">
      <x v="2"/>
    </i>
    <i r="3">
      <x v="983"/>
    </i>
    <i r="3">
      <x v="984"/>
    </i>
    <i r="3">
      <x v="985"/>
    </i>
    <i r="3">
      <x v="986"/>
    </i>
    <i r="3">
      <x v="987"/>
    </i>
    <i r="2">
      <x v="11"/>
    </i>
    <i r="3">
      <x v="988"/>
    </i>
    <i r="3">
      <x v="989"/>
    </i>
    <i r="3">
      <x v="990"/>
    </i>
    <i r="3">
      <x v="991"/>
    </i>
    <i r="3">
      <x v="992"/>
    </i>
    <i r="3">
      <x v="993"/>
    </i>
    <i r="3">
      <x v="994"/>
    </i>
    <i r="3">
      <x v="995"/>
    </i>
    <i r="3">
      <x v="996"/>
    </i>
    <i r="3">
      <x v="997"/>
    </i>
    <i r="3">
      <x v="998"/>
    </i>
    <i r="3">
      <x v="999"/>
    </i>
    <i r="3">
      <x v="1000"/>
    </i>
    <i r="3">
      <x v="1001"/>
    </i>
    <i r="3">
      <x v="1002"/>
    </i>
    <i r="3">
      <x v="1003"/>
    </i>
    <i r="3">
      <x v="1004"/>
    </i>
    <i r="3">
      <x v="1005"/>
    </i>
    <i r="3">
      <x v="1006"/>
    </i>
    <i r="2">
      <x v="12"/>
    </i>
    <i r="3">
      <x v="1007"/>
    </i>
    <i r="2">
      <x v="8"/>
    </i>
    <i r="3">
      <x v="1008"/>
    </i>
    <i r="3">
      <x v="1009"/>
    </i>
    <i r="3">
      <x v="1010"/>
    </i>
    <i r="3">
      <x v="1011"/>
    </i>
    <i r="3">
      <x v="1012"/>
    </i>
    <i r="3">
      <x v="1013"/>
    </i>
    <i r="3">
      <x v="1014"/>
    </i>
    <i r="3">
      <x v="1015"/>
    </i>
    <i r="3">
      <x v="1016"/>
    </i>
    <i r="3">
      <x v="1017"/>
    </i>
    <i r="3">
      <x v="1018"/>
    </i>
    <i r="2">
      <x v="4"/>
    </i>
    <i r="3">
      <x v="1019"/>
    </i>
    <i r="3">
      <x v="1020"/>
    </i>
    <i r="3">
      <x v="1021"/>
    </i>
    <i r="3">
      <x v="1022"/>
    </i>
    <i r="3">
      <x v="1023"/>
    </i>
    <i r="3">
      <x v="1024"/>
    </i>
    <i r="3">
      <x v="1025"/>
    </i>
    <i r="3">
      <x v="1026"/>
    </i>
    <i r="3">
      <x v="1027"/>
    </i>
    <i r="3">
      <x v="1028"/>
    </i>
    <i r="3">
      <x v="1029"/>
    </i>
    <i r="3">
      <x v="1030"/>
    </i>
    <i r="3">
      <x v="1031"/>
    </i>
    <i r="3">
      <x v="1032"/>
    </i>
    <i r="3">
      <x v="1033"/>
    </i>
    <i r="1">
      <x v="33"/>
    </i>
    <i r="2">
      <x v="2"/>
    </i>
    <i r="3">
      <x v="1034"/>
    </i>
    <i r="3">
      <x v="1035"/>
    </i>
    <i r="3">
      <x v="1036"/>
    </i>
    <i r="3">
      <x v="1037"/>
    </i>
    <i r="3">
      <x v="1038"/>
    </i>
    <i r="3">
      <x v="1039"/>
    </i>
    <i r="1">
      <x v="34"/>
    </i>
    <i r="2">
      <x v="2"/>
    </i>
    <i r="3">
      <x v="1040"/>
    </i>
    <i r="3">
      <x v="1041"/>
    </i>
    <i r="3">
      <x v="1042"/>
    </i>
    <i r="3">
      <x v="1043"/>
    </i>
    <i r="3">
      <x v="1044"/>
    </i>
    <i r="3">
      <x v="1045"/>
    </i>
    <i r="3">
      <x v="1046"/>
    </i>
    <i r="2">
      <x v="5"/>
    </i>
    <i r="3">
      <x v="1047"/>
    </i>
    <i r="3">
      <x v="1048"/>
    </i>
    <i r="3">
      <x v="1049"/>
    </i>
    <i r="3">
      <x v="1050"/>
    </i>
    <i r="3">
      <x v="1051"/>
    </i>
    <i r="3">
      <x v="1052"/>
    </i>
    <i r="3">
      <x v="1053"/>
    </i>
    <i r="3">
      <x v="1054"/>
    </i>
    <i r="3">
      <x v="1055"/>
    </i>
    <i r="3">
      <x v="1056"/>
    </i>
    <i r="3">
      <x v="1057"/>
    </i>
    <i r="3">
      <x v="1058"/>
    </i>
    <i r="3">
      <x v="1059"/>
    </i>
    <i r="3">
      <x v="1060"/>
    </i>
    <i r="3">
      <x v="1061"/>
    </i>
    <i r="3">
      <x v="1062"/>
    </i>
    <i r="2">
      <x v="4"/>
    </i>
    <i r="3">
      <x v="1063"/>
    </i>
    <i r="3">
      <x v="1064"/>
    </i>
    <i r="3">
      <x v="1065"/>
    </i>
    <i r="3">
      <x v="1066"/>
    </i>
    <i r="3">
      <x v="1067"/>
    </i>
    <i r="3">
      <x v="1068"/>
    </i>
    <i r="3">
      <x v="1069"/>
    </i>
    <i r="3">
      <x v="1070"/>
    </i>
    <i r="3">
      <x v="1071"/>
    </i>
    <i r="3">
      <x v="1072"/>
    </i>
    <i r="3">
      <x v="1073"/>
    </i>
    <i r="3">
      <x v="1074"/>
    </i>
    <i r="3">
      <x v="1075"/>
    </i>
    <i r="3">
      <x v="1076"/>
    </i>
    <i r="3">
      <x v="1077"/>
    </i>
    <i r="3">
      <x v="1078"/>
    </i>
    <i r="3">
      <x v="1079"/>
    </i>
    <i r="3">
      <x v="1080"/>
    </i>
    <i r="3">
      <x v="1081"/>
    </i>
    <i r="3">
      <x v="1082"/>
    </i>
    <i r="3">
      <x v="1083"/>
    </i>
    <i r="3">
      <x v="1084"/>
    </i>
    <i r="3">
      <x v="1085"/>
    </i>
    <i r="3">
      <x v="1086"/>
    </i>
    <i r="3">
      <x v="1087"/>
    </i>
    <i r="3">
      <x v="1088"/>
    </i>
    <i r="3">
      <x v="1089"/>
    </i>
    <i r="3">
      <x v="1090"/>
    </i>
    <i r="3">
      <x v="1091"/>
    </i>
    <i r="3">
      <x v="1092"/>
    </i>
    <i r="3">
      <x v="1093"/>
    </i>
    <i r="3">
      <x v="1094"/>
    </i>
    <i r="3">
      <x v="1095"/>
    </i>
    <i r="3">
      <x v="1096"/>
    </i>
    <i r="3">
      <x v="1097"/>
    </i>
    <i r="3">
      <x v="1098"/>
    </i>
    <i r="3">
      <x v="1099"/>
    </i>
    <i r="3">
      <x v="1100"/>
    </i>
    <i r="3">
      <x v="1101"/>
    </i>
    <i r="3">
      <x v="1102"/>
    </i>
    <i r="3">
      <x v="1103"/>
    </i>
    <i r="1">
      <x v="35"/>
    </i>
    <i r="2">
      <x v="13"/>
    </i>
    <i r="3">
      <x v="1104"/>
    </i>
    <i r="1">
      <x v="36"/>
    </i>
    <i r="2">
      <x v="14"/>
    </i>
    <i r="3">
      <x v="848"/>
    </i>
    <i r="3">
      <x v="1105"/>
    </i>
    <i r="3">
      <x v="1106"/>
    </i>
    <i r="3">
      <x v="1107"/>
    </i>
    <i r="3">
      <x v="1108"/>
    </i>
    <i r="3">
      <x v="1109"/>
    </i>
    <i r="3">
      <x v="1110"/>
    </i>
    <i r="3">
      <x v="1111"/>
    </i>
    <i r="3">
      <x v="1112"/>
    </i>
    <i r="3">
      <x v="1113"/>
    </i>
    <i r="3">
      <x v="1114"/>
    </i>
    <i r="3">
      <x v="1115"/>
    </i>
    <i r="3">
      <x v="1116"/>
    </i>
    <i r="3">
      <x v="1117"/>
    </i>
    <i r="3">
      <x v="1118"/>
    </i>
    <i r="3">
      <x v="1119"/>
    </i>
    <i r="3">
      <x v="1120"/>
    </i>
    <i r="3">
      <x v="1121"/>
    </i>
    <i r="3">
      <x v="1122"/>
    </i>
    <i r="3">
      <x v="1123"/>
    </i>
    <i r="3">
      <x v="1124"/>
    </i>
    <i r="3">
      <x v="1125"/>
    </i>
    <i r="3">
      <x v="1126"/>
    </i>
    <i r="3">
      <x v="1127"/>
    </i>
    <i r="3">
      <x v="1128"/>
    </i>
    <i r="3">
      <x v="1129"/>
    </i>
    <i r="3">
      <x v="1130"/>
    </i>
    <i r="3">
      <x v="1131"/>
    </i>
    <i r="3">
      <x v="1132"/>
    </i>
    <i r="3">
      <x v="1133"/>
    </i>
    <i r="3">
      <x v="1134"/>
    </i>
    <i r="3">
      <x v="1135"/>
    </i>
    <i r="3">
      <x v="1136"/>
    </i>
    <i r="3">
      <x v="1137"/>
    </i>
    <i r="3">
      <x v="1138"/>
    </i>
    <i r="3">
      <x v="1139"/>
    </i>
    <i r="3">
      <x v="1140"/>
    </i>
    <i r="3">
      <x v="1141"/>
    </i>
    <i r="3">
      <x v="1142"/>
    </i>
    <i r="3">
      <x v="1143"/>
    </i>
    <i r="3">
      <x v="1144"/>
    </i>
    <i r="3">
      <x v="1145"/>
    </i>
    <i r="3">
      <x v="1146"/>
    </i>
    <i r="3">
      <x v="1147"/>
    </i>
    <i r="3">
      <x v="1148"/>
    </i>
    <i r="3">
      <x v="1149"/>
    </i>
    <i r="3">
      <x v="1150"/>
    </i>
    <i r="3">
      <x v="1151"/>
    </i>
    <i r="3">
      <x v="1152"/>
    </i>
    <i r="3">
      <x v="1153"/>
    </i>
    <i r="3">
      <x v="1154"/>
    </i>
    <i r="3">
      <x v="1155"/>
    </i>
    <i r="3">
      <x v="1156"/>
    </i>
    <i r="3">
      <x v="1157"/>
    </i>
    <i r="3">
      <x v="1158"/>
    </i>
    <i r="3">
      <x v="1159"/>
    </i>
    <i r="3">
      <x v="1160"/>
    </i>
    <i r="3">
      <x v="1161"/>
    </i>
    <i r="3">
      <x v="1162"/>
    </i>
    <i r="3">
      <x v="1163"/>
    </i>
    <i r="3">
      <x v="1164"/>
    </i>
    <i r="3">
      <x v="1165"/>
    </i>
    <i r="3">
      <x v="1166"/>
    </i>
    <i r="3">
      <x v="1167"/>
    </i>
    <i r="3">
      <x v="1168"/>
    </i>
    <i r="3">
      <x v="1169"/>
    </i>
    <i r="3">
      <x v="1170"/>
    </i>
    <i r="3">
      <x v="1171"/>
    </i>
    <i r="3">
      <x v="1172"/>
    </i>
    <i r="3">
      <x v="1173"/>
    </i>
    <i r="3">
      <x v="1174"/>
    </i>
    <i r="3">
      <x v="1175"/>
    </i>
    <i r="3">
      <x v="1176"/>
    </i>
    <i r="3">
      <x v="1177"/>
    </i>
    <i r="3">
      <x v="1178"/>
    </i>
    <i r="3">
      <x v="1179"/>
    </i>
    <i r="3">
      <x v="1180"/>
    </i>
    <i r="3">
      <x v="1181"/>
    </i>
    <i r="3">
      <x v="1182"/>
    </i>
    <i r="3">
      <x v="1183"/>
    </i>
    <i r="3">
      <x v="1184"/>
    </i>
    <i r="3">
      <x v="1185"/>
    </i>
    <i r="3">
      <x v="1186"/>
    </i>
    <i r="3">
      <x v="1187"/>
    </i>
    <i r="3">
      <x v="1188"/>
    </i>
    <i r="3">
      <x v="1189"/>
    </i>
    <i r="3">
      <x v="1190"/>
    </i>
    <i r="3">
      <x v="1191"/>
    </i>
    <i r="3">
      <x v="1192"/>
    </i>
    <i r="3">
      <x v="1193"/>
    </i>
    <i r="3">
      <x v="1194"/>
    </i>
    <i r="3">
      <x v="1195"/>
    </i>
    <i r="3">
      <x v="1196"/>
    </i>
    <i r="3">
      <x v="1197"/>
    </i>
    <i r="3">
      <x v="1198"/>
    </i>
    <i r="3">
      <x v="1199"/>
    </i>
    <i r="3">
      <x v="1200"/>
    </i>
    <i r="3">
      <x v="1201"/>
    </i>
    <i r="3">
      <x v="1202"/>
    </i>
    <i r="3">
      <x v="1203"/>
    </i>
    <i r="3">
      <x v="1204"/>
    </i>
    <i r="3">
      <x v="1205"/>
    </i>
    <i r="3">
      <x v="1206"/>
    </i>
    <i r="3">
      <x v="1207"/>
    </i>
    <i r="3">
      <x v="1208"/>
    </i>
    <i r="3">
      <x v="1209"/>
    </i>
    <i r="3">
      <x v="1210"/>
    </i>
    <i r="3">
      <x v="1211"/>
    </i>
    <i r="3">
      <x v="1212"/>
    </i>
    <i r="3">
      <x v="1213"/>
    </i>
    <i r="3">
      <x v="1214"/>
    </i>
    <i r="3">
      <x v="1215"/>
    </i>
    <i r="3">
      <x v="1216"/>
    </i>
    <i r="3">
      <x v="1217"/>
    </i>
    <i r="3">
      <x v="1218"/>
    </i>
    <i r="3">
      <x v="1219"/>
    </i>
    <i r="3">
      <x v="1220"/>
    </i>
    <i r="3">
      <x v="1221"/>
    </i>
    <i r="3">
      <x v="1222"/>
    </i>
    <i r="3">
      <x v="1223"/>
    </i>
    <i r="3">
      <x v="1224"/>
    </i>
    <i r="3">
      <x v="1225"/>
    </i>
    <i r="3">
      <x v="1226"/>
    </i>
    <i r="3">
      <x v="1227"/>
    </i>
    <i r="3">
      <x v="1228"/>
    </i>
    <i r="3">
      <x v="1229"/>
    </i>
    <i r="3">
      <x v="1230"/>
    </i>
    <i r="3">
      <x v="1231"/>
    </i>
    <i r="3">
      <x v="1232"/>
    </i>
    <i r="3">
      <x v="1233"/>
    </i>
    <i r="3">
      <x v="1234"/>
    </i>
    <i r="3">
      <x v="1235"/>
    </i>
    <i r="3">
      <x v="1236"/>
    </i>
    <i r="3">
      <x v="1237"/>
    </i>
    <i r="3">
      <x v="1238"/>
    </i>
    <i r="3">
      <x v="1239"/>
    </i>
    <i r="3">
      <x v="1240"/>
    </i>
    <i r="3">
      <x v="1241"/>
    </i>
    <i r="3">
      <x v="1242"/>
    </i>
    <i r="3">
      <x v="1243"/>
    </i>
    <i r="3">
      <x v="1244"/>
    </i>
    <i r="3">
      <x v="1245"/>
    </i>
    <i r="3">
      <x v="1246"/>
    </i>
    <i r="3">
      <x v="1247"/>
    </i>
    <i r="3">
      <x v="1248"/>
    </i>
    <i r="3">
      <x v="1249"/>
    </i>
    <i r="3">
      <x v="1250"/>
    </i>
    <i r="3">
      <x v="1251"/>
    </i>
    <i r="3">
      <x v="1252"/>
    </i>
    <i r="3">
      <x v="1253"/>
    </i>
    <i r="3">
      <x v="1254"/>
    </i>
    <i r="3">
      <x v="1255"/>
    </i>
    <i r="3">
      <x v="1256"/>
    </i>
    <i r="3">
      <x v="1257"/>
    </i>
    <i r="3">
      <x v="1258"/>
    </i>
    <i r="3">
      <x v="1259"/>
    </i>
    <i r="3">
      <x v="1260"/>
    </i>
    <i r="3">
      <x v="1261"/>
    </i>
    <i r="3">
      <x v="1262"/>
    </i>
    <i r="3">
      <x v="1263"/>
    </i>
    <i r="3">
      <x v="1264"/>
    </i>
    <i r="3">
      <x v="1265"/>
    </i>
    <i r="3">
      <x v="1266"/>
    </i>
    <i r="3">
      <x v="1267"/>
    </i>
    <i r="3">
      <x v="1268"/>
    </i>
    <i r="3">
      <x v="1269"/>
    </i>
    <i r="3">
      <x v="1270"/>
    </i>
    <i r="3">
      <x v="1271"/>
    </i>
    <i r="3">
      <x v="1272"/>
    </i>
    <i r="3">
      <x v="1273"/>
    </i>
    <i r="3">
      <x v="1274"/>
    </i>
    <i r="3">
      <x v="1275"/>
    </i>
    <i r="3">
      <x v="1276"/>
    </i>
    <i r="2">
      <x v="5"/>
    </i>
    <i r="3">
      <x v="1277"/>
    </i>
    <i r="3">
      <x v="1278"/>
    </i>
    <i r="3">
      <x v="1279"/>
    </i>
    <i r="3">
      <x v="1280"/>
    </i>
    <i r="3">
      <x v="1281"/>
    </i>
    <i r="3">
      <x v="1282"/>
    </i>
    <i r="3">
      <x v="1283"/>
    </i>
    <i r="3">
      <x v="1284"/>
    </i>
    <i r="3">
      <x v="1285"/>
    </i>
    <i r="3">
      <x v="1286"/>
    </i>
    <i r="3">
      <x v="1287"/>
    </i>
    <i r="3">
      <x v="1288"/>
    </i>
    <i r="3">
      <x v="1289"/>
    </i>
    <i r="3">
      <x v="1290"/>
    </i>
    <i r="3">
      <x v="1291"/>
    </i>
    <i r="3">
      <x v="1292"/>
    </i>
    <i r="3">
      <x v="1293"/>
    </i>
    <i r="3">
      <x v="1294"/>
    </i>
    <i r="3">
      <x v="1295"/>
    </i>
    <i r="3">
      <x v="1296"/>
    </i>
    <i r="3">
      <x v="1297"/>
    </i>
    <i r="3">
      <x v="1298"/>
    </i>
    <i r="3">
      <x v="1299"/>
    </i>
    <i r="3">
      <x v="1300"/>
    </i>
    <i r="3">
      <x v="1301"/>
    </i>
    <i r="3">
      <x v="1302"/>
    </i>
    <i r="3">
      <x v="1303"/>
    </i>
    <i r="3">
      <x v="1304"/>
    </i>
    <i r="3">
      <x v="1305"/>
    </i>
    <i r="3">
      <x v="1306"/>
    </i>
    <i r="3">
      <x v="1307"/>
    </i>
    <i r="3">
      <x v="1308"/>
    </i>
    <i r="3">
      <x v="1309"/>
    </i>
    <i r="3">
      <x v="1310"/>
    </i>
    <i r="3">
      <x v="1311"/>
    </i>
    <i r="3">
      <x v="1312"/>
    </i>
    <i r="3">
      <x v="1313"/>
    </i>
    <i r="3">
      <x v="1314"/>
    </i>
    <i r="3">
      <x v="1315"/>
    </i>
    <i r="3">
      <x v="1316"/>
    </i>
    <i r="3">
      <x v="1317"/>
    </i>
    <i r="3">
      <x v="1318"/>
    </i>
    <i r="3">
      <x v="1319"/>
    </i>
    <i r="3">
      <x v="1320"/>
    </i>
    <i r="3">
      <x v="1321"/>
    </i>
    <i r="3">
      <x v="1322"/>
    </i>
    <i r="3">
      <x v="1323"/>
    </i>
    <i r="3">
      <x v="1324"/>
    </i>
    <i r="3">
      <x v="1325"/>
    </i>
    <i r="3">
      <x v="1326"/>
    </i>
    <i r="3">
      <x v="1327"/>
    </i>
    <i r="3">
      <x v="1328"/>
    </i>
    <i r="3">
      <x v="1329"/>
    </i>
    <i r="3">
      <x v="1330"/>
    </i>
    <i r="3">
      <x v="1331"/>
    </i>
    <i r="3">
      <x v="1332"/>
    </i>
    <i r="3">
      <x v="1333"/>
    </i>
    <i r="3">
      <x v="1334"/>
    </i>
    <i r="3">
      <x v="1335"/>
    </i>
    <i r="3">
      <x v="1336"/>
    </i>
    <i r="3">
      <x v="1337"/>
    </i>
    <i r="3">
      <x v="1338"/>
    </i>
    <i r="3">
      <x v="1339"/>
    </i>
    <i r="3">
      <x v="1340"/>
    </i>
    <i r="3">
      <x v="1341"/>
    </i>
    <i r="3">
      <x v="1342"/>
    </i>
    <i r="3">
      <x v="1343"/>
    </i>
    <i r="3">
      <x v="1344"/>
    </i>
    <i r="3">
      <x v="1345"/>
    </i>
    <i r="3">
      <x v="1346"/>
    </i>
    <i r="3">
      <x v="1347"/>
    </i>
    <i r="3">
      <x v="1348"/>
    </i>
    <i r="3">
      <x v="1349"/>
    </i>
    <i r="3">
      <x v="1350"/>
    </i>
    <i r="3">
      <x v="1351"/>
    </i>
    <i r="3">
      <x v="1352"/>
    </i>
    <i r="3">
      <x v="1353"/>
    </i>
    <i r="3">
      <x v="1354"/>
    </i>
    <i r="3">
      <x v="1355"/>
    </i>
    <i r="3">
      <x v="1356"/>
    </i>
    <i r="3">
      <x v="1357"/>
    </i>
    <i r="3">
      <x v="1358"/>
    </i>
    <i r="3">
      <x v="1359"/>
    </i>
    <i r="3">
      <x v="1360"/>
    </i>
    <i r="3">
      <x v="1361"/>
    </i>
    <i r="3">
      <x v="1362"/>
    </i>
    <i r="3">
      <x v="1363"/>
    </i>
    <i r="3">
      <x v="1364"/>
    </i>
    <i r="3">
      <x v="1365"/>
    </i>
    <i r="1">
      <x v="37"/>
    </i>
    <i r="2">
      <x v="15"/>
    </i>
    <i r="3">
      <x v="1366"/>
    </i>
    <i r="3">
      <x v="1367"/>
    </i>
    <i r="3">
      <x v="1368"/>
    </i>
    <i r="3">
      <x v="1369"/>
    </i>
    <i r="3">
      <x v="1370"/>
    </i>
    <i r="3">
      <x v="1371"/>
    </i>
    <i r="3">
      <x v="1372"/>
    </i>
    <i r="3">
      <x v="1373"/>
    </i>
    <i r="3">
      <x v="1374"/>
    </i>
    <i r="3">
      <x v="1375"/>
    </i>
    <i r="3">
      <x v="1376"/>
    </i>
    <i r="3">
      <x v="1377"/>
    </i>
    <i r="3">
      <x v="1378"/>
    </i>
    <i r="2">
      <x v="10"/>
    </i>
    <i r="3">
      <x v="1379"/>
    </i>
    <i r="3">
      <x v="1380"/>
    </i>
    <i r="3">
      <x v="1381"/>
    </i>
    <i r="3">
      <x v="1382"/>
    </i>
    <i r="3">
      <x v="1383"/>
    </i>
    <i r="3">
      <x v="1384"/>
    </i>
    <i r="3">
      <x v="1385"/>
    </i>
    <i r="3">
      <x v="1386"/>
    </i>
    <i r="3">
      <x v="1387"/>
    </i>
    <i r="3">
      <x v="1388"/>
    </i>
    <i r="3">
      <x v="1389"/>
    </i>
    <i r="1">
      <x v="38"/>
    </i>
    <i r="2">
      <x v="16"/>
    </i>
    <i r="3">
      <x v="1390"/>
    </i>
    <i r="3">
      <x v="1391"/>
    </i>
    <i r="3">
      <x v="1392"/>
    </i>
    <i r="3">
      <x v="1393"/>
    </i>
    <i r="3">
      <x v="1394"/>
    </i>
    <i r="3">
      <x v="1395"/>
    </i>
    <i r="3">
      <x v="1396"/>
    </i>
    <i r="3">
      <x v="1397"/>
    </i>
    <i r="3">
      <x v="1398"/>
    </i>
    <i r="3">
      <x v="1399"/>
    </i>
    <i r="3">
      <x v="1400"/>
    </i>
    <i r="3">
      <x v="1401"/>
    </i>
    <i r="3">
      <x v="1402"/>
    </i>
    <i r="3">
      <x v="1403"/>
    </i>
    <i r="3">
      <x v="1404"/>
    </i>
    <i r="3">
      <x v="1405"/>
    </i>
    <i r="3">
      <x v="1406"/>
    </i>
    <i r="3">
      <x v="1407"/>
    </i>
    <i r="3">
      <x v="1408"/>
    </i>
    <i r="3">
      <x v="1409"/>
    </i>
    <i r="3">
      <x v="1410"/>
    </i>
    <i r="3">
      <x v="1411"/>
    </i>
    <i r="3">
      <x v="1412"/>
    </i>
    <i r="3">
      <x v="1413"/>
    </i>
    <i r="3">
      <x v="1414"/>
    </i>
    <i r="3">
      <x v="1415"/>
    </i>
    <i r="3">
      <x v="1416"/>
    </i>
    <i r="3">
      <x v="1417"/>
    </i>
    <i r="3">
      <x v="1418"/>
    </i>
    <i r="3">
      <x v="1419"/>
    </i>
    <i r="3">
      <x v="1420"/>
    </i>
    <i r="3">
      <x v="1421"/>
    </i>
    <i r="3">
      <x v="1422"/>
    </i>
    <i r="3">
      <x v="1423"/>
    </i>
    <i r="3">
      <x v="1424"/>
    </i>
    <i r="3">
      <x v="1425"/>
    </i>
    <i r="3">
      <x v="1426"/>
    </i>
    <i r="3">
      <x v="1427"/>
    </i>
    <i r="3">
      <x v="1428"/>
    </i>
    <i r="3">
      <x v="1429"/>
    </i>
    <i r="3">
      <x v="1430"/>
    </i>
    <i r="3">
      <x v="1431"/>
    </i>
    <i r="3">
      <x v="1432"/>
    </i>
    <i r="3">
      <x v="1433"/>
    </i>
    <i r="3">
      <x v="1434"/>
    </i>
    <i r="3">
      <x v="1435"/>
    </i>
    <i r="3">
      <x v="1436"/>
    </i>
    <i r="3">
      <x v="1437"/>
    </i>
    <i r="3">
      <x v="1438"/>
    </i>
    <i r="3">
      <x v="1439"/>
    </i>
    <i r="3">
      <x v="1440"/>
    </i>
    <i r="3">
      <x v="1441"/>
    </i>
    <i r="3">
      <x v="1442"/>
    </i>
    <i r="3">
      <x v="1443"/>
    </i>
    <i r="3">
      <x v="1444"/>
    </i>
    <i r="3">
      <x v="1445"/>
    </i>
    <i r="3">
      <x v="1446"/>
    </i>
    <i r="3">
      <x v="1447"/>
    </i>
    <i r="3">
      <x v="1448"/>
    </i>
    <i r="3">
      <x v="1449"/>
    </i>
    <i r="3">
      <x v="1450"/>
    </i>
    <i r="3">
      <x v="1451"/>
    </i>
    <i r="3">
      <x v="1452"/>
    </i>
    <i r="3">
      <x v="1453"/>
    </i>
    <i r="3">
      <x v="1454"/>
    </i>
    <i r="3">
      <x v="1455"/>
    </i>
    <i r="3">
      <x v="1456"/>
    </i>
    <i r="3">
      <x v="1457"/>
    </i>
    <i r="3">
      <x v="1458"/>
    </i>
    <i r="3">
      <x v="1459"/>
    </i>
    <i r="3">
      <x v="1460"/>
    </i>
    <i r="3">
      <x v="1461"/>
    </i>
    <i r="3">
      <x v="1462"/>
    </i>
    <i r="3">
      <x v="1463"/>
    </i>
    <i r="3">
      <x v="1464"/>
    </i>
    <i r="3">
      <x v="1465"/>
    </i>
    <i r="3">
      <x v="1466"/>
    </i>
    <i r="3">
      <x v="1467"/>
    </i>
    <i r="3">
      <x v="1468"/>
    </i>
    <i r="3">
      <x v="1469"/>
    </i>
    <i r="3">
      <x v="1470"/>
    </i>
    <i r="3">
      <x v="1471"/>
    </i>
    <i r="3">
      <x v="1472"/>
    </i>
    <i r="3">
      <x v="1473"/>
    </i>
    <i r="3">
      <x v="1474"/>
    </i>
    <i r="3">
      <x v="1475"/>
    </i>
    <i r="3">
      <x v="1476"/>
    </i>
    <i r="3">
      <x v="1477"/>
    </i>
    <i r="3">
      <x v="1478"/>
    </i>
    <i r="3">
      <x v="1479"/>
    </i>
    <i r="3">
      <x v="1480"/>
    </i>
    <i r="3">
      <x v="1481"/>
    </i>
    <i r="3">
      <x v="1482"/>
    </i>
    <i r="3">
      <x v="1483"/>
    </i>
    <i r="3">
      <x v="1484"/>
    </i>
    <i r="3">
      <x v="1485"/>
    </i>
    <i r="3">
      <x v="1486"/>
    </i>
    <i r="3">
      <x v="1487"/>
    </i>
    <i r="3">
      <x v="1488"/>
    </i>
    <i r="3">
      <x v="1489"/>
    </i>
    <i r="3">
      <x v="1490"/>
    </i>
    <i r="3">
      <x v="1491"/>
    </i>
    <i r="3">
      <x v="1492"/>
    </i>
    <i r="3">
      <x v="1493"/>
    </i>
    <i r="3">
      <x v="1494"/>
    </i>
    <i r="3">
      <x v="1495"/>
    </i>
    <i r="3">
      <x v="1496"/>
    </i>
    <i r="3">
      <x v="1497"/>
    </i>
    <i r="3">
      <x v="1498"/>
    </i>
    <i r="3">
      <x v="1499"/>
    </i>
    <i r="3">
      <x v="1500"/>
    </i>
    <i r="3">
      <x v="1501"/>
    </i>
    <i r="3">
      <x v="1502"/>
    </i>
    <i r="3">
      <x v="1503"/>
    </i>
    <i r="3">
      <x v="1504"/>
    </i>
    <i r="3">
      <x v="1505"/>
    </i>
    <i r="3">
      <x v="1506"/>
    </i>
    <i r="3">
      <x v="1507"/>
    </i>
    <i r="3">
      <x v="1508"/>
    </i>
    <i r="3">
      <x v="1509"/>
    </i>
    <i r="3">
      <x v="1510"/>
    </i>
    <i r="2">
      <x v="17"/>
    </i>
    <i r="3">
      <x v="1511"/>
    </i>
    <i r="3">
      <x v="1512"/>
    </i>
    <i r="3">
      <x v="1513"/>
    </i>
    <i r="3">
      <x v="1514"/>
    </i>
    <i r="3">
      <x v="1515"/>
    </i>
    <i r="3">
      <x v="1516"/>
    </i>
    <i r="3">
      <x v="1517"/>
    </i>
    <i r="3">
      <x v="1518"/>
    </i>
    <i r="3">
      <x v="1519"/>
    </i>
    <i r="3">
      <x v="1520"/>
    </i>
    <i r="3">
      <x v="1521"/>
    </i>
    <i r="1">
      <x v="39"/>
    </i>
    <i r="2">
      <x v="14"/>
    </i>
    <i r="3">
      <x v="1522"/>
    </i>
    <i r="2">
      <x v="18"/>
    </i>
    <i r="3">
      <x v="1523"/>
    </i>
    <i r="3">
      <x v="1524"/>
    </i>
    <i r="3">
      <x v="1525"/>
    </i>
    <i r="3">
      <x v="1526"/>
    </i>
    <i r="3">
      <x v="1527"/>
    </i>
    <i r="3">
      <x v="1528"/>
    </i>
    <i r="3">
      <x v="1529"/>
    </i>
    <i r="3">
      <x v="1530"/>
    </i>
    <i r="3">
      <x v="1531"/>
    </i>
    <i r="3">
      <x v="1532"/>
    </i>
    <i t="grand">
      <x/>
    </i>
  </rowItems>
  <colFields count="1">
    <field x="0"/>
  </colFields>
  <colItems count="19">
    <i>
      <x/>
    </i>
    <i>
      <x v="1"/>
    </i>
    <i>
      <x v="2"/>
    </i>
    <i>
      <x v="3"/>
    </i>
    <i>
      <x v="4"/>
    </i>
    <i>
      <x v="5"/>
    </i>
    <i>
      <x v="6"/>
    </i>
    <i>
      <x v="7"/>
    </i>
    <i>
      <x v="8"/>
    </i>
    <i>
      <x v="9"/>
    </i>
    <i>
      <x v="10"/>
    </i>
    <i>
      <x v="11"/>
    </i>
    <i>
      <x v="12"/>
    </i>
    <i>
      <x v="13"/>
    </i>
    <i>
      <x v="14"/>
    </i>
    <i>
      <x v="15"/>
    </i>
    <i>
      <x v="16"/>
    </i>
    <i>
      <x v="17"/>
    </i>
    <i t="grand">
      <x/>
    </i>
  </colItems>
  <formats count="59">
    <format dxfId="271">
      <pivotArea dataOnly="0" labelOnly="1" fieldPosition="0">
        <references count="1">
          <reference field="2" count="0"/>
        </references>
      </pivotArea>
    </format>
    <format dxfId="270">
      <pivotArea dataOnly="0" labelOnly="1" fieldPosition="0">
        <references count="1">
          <reference field="3" count="0"/>
        </references>
      </pivotArea>
    </format>
    <format dxfId="269">
      <pivotArea outline="0" collapsedLevelsAreSubtotals="1" fieldPosition="0"/>
    </format>
    <format dxfId="268">
      <pivotArea field="1" type="button" dataOnly="0" labelOnly="1" outline="0" axis="axisRow" fieldPosition="0"/>
    </format>
    <format dxfId="267">
      <pivotArea dataOnly="0" labelOnly="1" fieldPosition="0">
        <references count="1">
          <reference field="1" count="0"/>
        </references>
      </pivotArea>
    </format>
    <format dxfId="266">
      <pivotArea dataOnly="0" labelOnly="1" grandRow="1" outline="0" fieldPosition="0"/>
    </format>
    <format dxfId="265">
      <pivotArea dataOnly="0" labelOnly="1" fieldPosition="0">
        <references count="2">
          <reference field="1" count="0" selected="0"/>
          <reference field="2" count="0"/>
        </references>
      </pivotArea>
    </format>
    <format dxfId="264">
      <pivotArea dataOnly="0" labelOnly="1" fieldPosition="0">
        <references count="3">
          <reference field="1" count="0" selected="0"/>
          <reference field="2" count="1" selected="0">
            <x v="25"/>
          </reference>
          <reference field="3" count="2">
            <x v="2"/>
            <x v="4"/>
          </reference>
        </references>
      </pivotArea>
    </format>
    <format dxfId="263">
      <pivotArea dataOnly="0" labelOnly="1" fieldPosition="0">
        <references count="3">
          <reference field="1" count="0" selected="0"/>
          <reference field="2" count="1" selected="0">
            <x v="27"/>
          </reference>
          <reference field="3" count="2">
            <x v="2"/>
            <x v="4"/>
          </reference>
        </references>
      </pivotArea>
    </format>
    <format dxfId="262">
      <pivotArea dataOnly="0" labelOnly="1" fieldPosition="0">
        <references count="3">
          <reference field="1" count="0" selected="0"/>
          <reference field="2" count="1" selected="0">
            <x v="29"/>
          </reference>
          <reference field="3" count="1">
            <x v="2"/>
          </reference>
        </references>
      </pivotArea>
    </format>
    <format dxfId="261">
      <pivotArea dataOnly="0" labelOnly="1" fieldPosition="0">
        <references count="3">
          <reference field="1" count="0" selected="0"/>
          <reference field="2" count="1" selected="0">
            <x v="30"/>
          </reference>
          <reference field="3" count="2">
            <x v="2"/>
            <x v="4"/>
          </reference>
        </references>
      </pivotArea>
    </format>
    <format dxfId="260">
      <pivotArea dataOnly="0" labelOnly="1" fieldPosition="0">
        <references count="3">
          <reference field="1" count="0" selected="0"/>
          <reference field="2" count="1" selected="0">
            <x v="33"/>
          </reference>
          <reference field="3" count="1">
            <x v="2"/>
          </reference>
        </references>
      </pivotArea>
    </format>
    <format dxfId="259">
      <pivotArea dataOnly="0" labelOnly="1" fieldPosition="0">
        <references count="3">
          <reference field="1" count="0" selected="0"/>
          <reference field="2" count="1" selected="0">
            <x v="34"/>
          </reference>
          <reference field="3" count="0"/>
        </references>
      </pivotArea>
    </format>
    <format dxfId="258">
      <pivotArea dataOnly="0" labelOnly="1" fieldPosition="0">
        <references count="4">
          <reference field="1" count="0" selected="0"/>
          <reference field="2" count="1" selected="0">
            <x v="25"/>
          </reference>
          <reference field="3" count="1" selected="0">
            <x v="2"/>
          </reference>
          <reference field="4" count="2">
            <x v="0"/>
            <x v="1"/>
          </reference>
        </references>
      </pivotArea>
    </format>
    <format dxfId="257">
      <pivotArea dataOnly="0" labelOnly="1" fieldPosition="0">
        <references count="4">
          <reference field="1" count="0" selected="0"/>
          <reference field="2" count="1" selected="0">
            <x v="27"/>
          </reference>
          <reference field="3" count="1" selected="0">
            <x v="2"/>
          </reference>
          <reference field="4" count="2">
            <x v="0"/>
            <x v="1"/>
          </reference>
        </references>
      </pivotArea>
    </format>
    <format dxfId="256">
      <pivotArea dataOnly="0" labelOnly="1" fieldPosition="0">
        <references count="4">
          <reference field="1" count="0" selected="0"/>
          <reference field="2" count="1" selected="0">
            <x v="29"/>
          </reference>
          <reference field="3" count="1" selected="0">
            <x v="2"/>
          </reference>
          <reference field="4" count="2">
            <x v="0"/>
            <x v="1"/>
          </reference>
        </references>
      </pivotArea>
    </format>
    <format dxfId="255">
      <pivotArea dataOnly="0" labelOnly="1" fieldPosition="0">
        <references count="4">
          <reference field="1" count="0" selected="0"/>
          <reference field="2" count="1" selected="0">
            <x v="30"/>
          </reference>
          <reference field="3" count="1" selected="0">
            <x v="2"/>
          </reference>
          <reference field="4" count="2">
            <x v="0"/>
            <x v="1"/>
          </reference>
        </references>
      </pivotArea>
    </format>
    <format dxfId="254">
      <pivotArea dataOnly="0" labelOnly="1" fieldPosition="0">
        <references count="4">
          <reference field="1" count="0" selected="0"/>
          <reference field="2" count="1" selected="0">
            <x v="33"/>
          </reference>
          <reference field="3" count="1" selected="0">
            <x v="2"/>
          </reference>
          <reference field="4" count="2">
            <x v="0"/>
            <x v="1"/>
          </reference>
        </references>
      </pivotArea>
    </format>
    <format dxfId="253">
      <pivotArea dataOnly="0" labelOnly="1" fieldPosition="0">
        <references count="4">
          <reference field="1" count="0" selected="0"/>
          <reference field="2" count="1" selected="0">
            <x v="34"/>
          </reference>
          <reference field="3" count="1" selected="0">
            <x v="5"/>
          </reference>
          <reference field="4" count="2">
            <x v="0"/>
            <x v="1"/>
          </reference>
        </references>
      </pivotArea>
    </format>
    <format dxfId="252">
      <pivotArea dataOnly="0" labelOnly="1" fieldPosition="0">
        <references count="1">
          <reference field="0" count="0"/>
        </references>
      </pivotArea>
    </format>
    <format dxfId="251">
      <pivotArea dataOnly="0" labelOnly="1" grandCol="1" outline="0" fieldPosition="0"/>
    </format>
    <format dxfId="250">
      <pivotArea collapsedLevelsAreSubtotals="1" fieldPosition="0">
        <references count="2">
          <reference field="1" count="0" selected="0"/>
          <reference field="2" count="1">
            <x v="25"/>
          </reference>
        </references>
      </pivotArea>
    </format>
    <format dxfId="249">
      <pivotArea collapsedLevelsAreSubtotals="1" fieldPosition="0">
        <references count="2">
          <reference field="1" count="0" selected="0"/>
          <reference field="2" count="1">
            <x v="27"/>
          </reference>
        </references>
      </pivotArea>
    </format>
    <format dxfId="248">
      <pivotArea collapsedLevelsAreSubtotals="1" fieldPosition="0">
        <references count="2">
          <reference field="1" count="0" selected="0"/>
          <reference field="2" count="1">
            <x v="29"/>
          </reference>
        </references>
      </pivotArea>
    </format>
    <format dxfId="247">
      <pivotArea collapsedLevelsAreSubtotals="1" fieldPosition="0">
        <references count="2">
          <reference field="1" count="0" selected="0"/>
          <reference field="2" count="1">
            <x v="30"/>
          </reference>
        </references>
      </pivotArea>
    </format>
    <format dxfId="246">
      <pivotArea collapsedLevelsAreSubtotals="1" fieldPosition="0">
        <references count="2">
          <reference field="1" count="0" selected="0"/>
          <reference field="2" count="1">
            <x v="33"/>
          </reference>
        </references>
      </pivotArea>
    </format>
    <format dxfId="245">
      <pivotArea collapsedLevelsAreSubtotals="1" fieldPosition="0">
        <references count="2">
          <reference field="1" count="0" selected="0"/>
          <reference field="2" count="1">
            <x v="34"/>
          </reference>
        </references>
      </pivotArea>
    </format>
    <format dxfId="244">
      <pivotArea collapsedLevelsAreSubtotals="1" fieldPosition="0">
        <references count="2">
          <reference field="1" count="0" selected="0"/>
          <reference field="2" count="1">
            <x v="25"/>
          </reference>
        </references>
      </pivotArea>
    </format>
    <format dxfId="243">
      <pivotArea collapsedLevelsAreSubtotals="1" fieldPosition="0">
        <references count="2">
          <reference field="1" count="0" selected="0"/>
          <reference field="2" count="1">
            <x v="27"/>
          </reference>
        </references>
      </pivotArea>
    </format>
    <format dxfId="242">
      <pivotArea collapsedLevelsAreSubtotals="1" fieldPosition="0">
        <references count="2">
          <reference field="1" count="0" selected="0"/>
          <reference field="2" count="1">
            <x v="29"/>
          </reference>
        </references>
      </pivotArea>
    </format>
    <format dxfId="241">
      <pivotArea collapsedLevelsAreSubtotals="1" fieldPosition="0">
        <references count="2">
          <reference field="1" count="0" selected="0"/>
          <reference field="2" count="1">
            <x v="30"/>
          </reference>
        </references>
      </pivotArea>
    </format>
    <format dxfId="240">
      <pivotArea collapsedLevelsAreSubtotals="1" fieldPosition="0">
        <references count="2">
          <reference field="1" count="0" selected="0"/>
          <reference field="2" count="1">
            <x v="33"/>
          </reference>
        </references>
      </pivotArea>
    </format>
    <format dxfId="239">
      <pivotArea collapsedLevelsAreSubtotals="1" fieldPosition="0">
        <references count="2">
          <reference field="1" count="0" selected="0"/>
          <reference field="2" count="1">
            <x v="34"/>
          </reference>
        </references>
      </pivotArea>
    </format>
    <format dxfId="238">
      <pivotArea dataOnly="0" labelOnly="1" fieldPosition="0">
        <references count="1">
          <reference field="3" count="0"/>
        </references>
      </pivotArea>
    </format>
    <format dxfId="237">
      <pivotArea collapsedLevelsAreSubtotals="1" fieldPosition="0">
        <references count="3">
          <reference field="1" count="0" selected="0"/>
          <reference field="2" count="1" selected="0">
            <x v="25"/>
          </reference>
          <reference field="3" count="1">
            <x v="2"/>
          </reference>
        </references>
      </pivotArea>
    </format>
    <format dxfId="236">
      <pivotArea collapsedLevelsAreSubtotals="1" fieldPosition="0">
        <references count="3">
          <reference field="1" count="0" selected="0"/>
          <reference field="2" count="1" selected="0">
            <x v="25"/>
          </reference>
          <reference field="3" count="1">
            <x v="4"/>
          </reference>
        </references>
      </pivotArea>
    </format>
    <format dxfId="235">
      <pivotArea collapsedLevelsAreSubtotals="1" fieldPosition="0">
        <references count="3">
          <reference field="1" count="0" selected="0"/>
          <reference field="2" count="1" selected="0">
            <x v="27"/>
          </reference>
          <reference field="3" count="1">
            <x v="2"/>
          </reference>
        </references>
      </pivotArea>
    </format>
    <format dxfId="234">
      <pivotArea collapsedLevelsAreSubtotals="1" fieldPosition="0">
        <references count="3">
          <reference field="1" count="0" selected="0"/>
          <reference field="2" count="1" selected="0">
            <x v="27"/>
          </reference>
          <reference field="3" count="1">
            <x v="4"/>
          </reference>
        </references>
      </pivotArea>
    </format>
    <format dxfId="233">
      <pivotArea collapsedLevelsAreSubtotals="1" fieldPosition="0">
        <references count="3">
          <reference field="1" count="0" selected="0"/>
          <reference field="2" count="1" selected="0">
            <x v="29"/>
          </reference>
          <reference field="3" count="1">
            <x v="2"/>
          </reference>
        </references>
      </pivotArea>
    </format>
    <format dxfId="232">
      <pivotArea collapsedLevelsAreSubtotals="1" fieldPosition="0">
        <references count="3">
          <reference field="1" count="0" selected="0"/>
          <reference field="2" count="1" selected="0">
            <x v="30"/>
          </reference>
          <reference field="3" count="1">
            <x v="2"/>
          </reference>
        </references>
      </pivotArea>
    </format>
    <format dxfId="231">
      <pivotArea collapsedLevelsAreSubtotals="1" fieldPosition="0">
        <references count="3">
          <reference field="1" count="0" selected="0"/>
          <reference field="2" count="1" selected="0">
            <x v="30"/>
          </reference>
          <reference field="3" count="1">
            <x v="4"/>
          </reference>
        </references>
      </pivotArea>
    </format>
    <format dxfId="230">
      <pivotArea collapsedLevelsAreSubtotals="1" fieldPosition="0">
        <references count="3">
          <reference field="1" count="0" selected="0"/>
          <reference field="2" count="1" selected="0">
            <x v="33"/>
          </reference>
          <reference field="3" count="1">
            <x v="2"/>
          </reference>
        </references>
      </pivotArea>
    </format>
    <format dxfId="229">
      <pivotArea collapsedLevelsAreSubtotals="1" fieldPosition="0">
        <references count="3">
          <reference field="1" count="0" selected="0"/>
          <reference field="2" count="1" selected="0">
            <x v="34"/>
          </reference>
          <reference field="3" count="1">
            <x v="2"/>
          </reference>
        </references>
      </pivotArea>
    </format>
    <format dxfId="228">
      <pivotArea collapsedLevelsAreSubtotals="1" fieldPosition="0">
        <references count="3">
          <reference field="1" count="0" selected="0"/>
          <reference field="2" count="1" selected="0">
            <x v="34"/>
          </reference>
          <reference field="3" count="1">
            <x v="5"/>
          </reference>
        </references>
      </pivotArea>
    </format>
    <format dxfId="227">
      <pivotArea collapsedLevelsAreSubtotals="1" fieldPosition="0">
        <references count="3">
          <reference field="1" count="0" selected="0"/>
          <reference field="2" count="1" selected="0">
            <x v="34"/>
          </reference>
          <reference field="3" count="1">
            <x v="4"/>
          </reference>
        </references>
      </pivotArea>
    </format>
    <format dxfId="226">
      <pivotArea collapsedLevelsAreSubtotals="1" fieldPosition="0">
        <references count="3">
          <reference field="1" count="0" selected="0"/>
          <reference field="2" count="1" selected="0">
            <x v="25"/>
          </reference>
          <reference field="3" count="1">
            <x v="2"/>
          </reference>
        </references>
      </pivotArea>
    </format>
    <format dxfId="225">
      <pivotArea collapsedLevelsAreSubtotals="1" fieldPosition="0">
        <references count="3">
          <reference field="1" count="0" selected="0"/>
          <reference field="2" count="1" selected="0">
            <x v="25"/>
          </reference>
          <reference field="3" count="1">
            <x v="4"/>
          </reference>
        </references>
      </pivotArea>
    </format>
    <format dxfId="224">
      <pivotArea collapsedLevelsAreSubtotals="1" fieldPosition="0">
        <references count="3">
          <reference field="1" count="0" selected="0"/>
          <reference field="2" count="1" selected="0">
            <x v="27"/>
          </reference>
          <reference field="3" count="1">
            <x v="2"/>
          </reference>
        </references>
      </pivotArea>
    </format>
    <format dxfId="223">
      <pivotArea collapsedLevelsAreSubtotals="1" fieldPosition="0">
        <references count="3">
          <reference field="1" count="0" selected="0"/>
          <reference field="2" count="1" selected="0">
            <x v="27"/>
          </reference>
          <reference field="3" count="1">
            <x v="4"/>
          </reference>
        </references>
      </pivotArea>
    </format>
    <format dxfId="222">
      <pivotArea collapsedLevelsAreSubtotals="1" fieldPosition="0">
        <references count="3">
          <reference field="1" count="0" selected="0"/>
          <reference field="2" count="1" selected="0">
            <x v="29"/>
          </reference>
          <reference field="3" count="1">
            <x v="2"/>
          </reference>
        </references>
      </pivotArea>
    </format>
    <format dxfId="221">
      <pivotArea collapsedLevelsAreSubtotals="1" fieldPosition="0">
        <references count="3">
          <reference field="1" count="0" selected="0"/>
          <reference field="2" count="1" selected="0">
            <x v="30"/>
          </reference>
          <reference field="3" count="1">
            <x v="2"/>
          </reference>
        </references>
      </pivotArea>
    </format>
    <format dxfId="220">
      <pivotArea collapsedLevelsAreSubtotals="1" fieldPosition="0">
        <references count="3">
          <reference field="1" count="0" selected="0"/>
          <reference field="2" count="1" selected="0">
            <x v="30"/>
          </reference>
          <reference field="3" count="1">
            <x v="4"/>
          </reference>
        </references>
      </pivotArea>
    </format>
    <format dxfId="219">
      <pivotArea collapsedLevelsAreSubtotals="1" fieldPosition="0">
        <references count="3">
          <reference field="1" count="0" selected="0"/>
          <reference field="2" count="1" selected="0">
            <x v="33"/>
          </reference>
          <reference field="3" count="1">
            <x v="2"/>
          </reference>
        </references>
      </pivotArea>
    </format>
    <format dxfId="218">
      <pivotArea collapsedLevelsAreSubtotals="1" fieldPosition="0">
        <references count="3">
          <reference field="1" count="0" selected="0"/>
          <reference field="2" count="1" selected="0">
            <x v="34"/>
          </reference>
          <reference field="3" count="1">
            <x v="2"/>
          </reference>
        </references>
      </pivotArea>
    </format>
    <format dxfId="217">
      <pivotArea collapsedLevelsAreSubtotals="1" fieldPosition="0">
        <references count="3">
          <reference field="1" count="0" selected="0"/>
          <reference field="2" count="1" selected="0">
            <x v="34"/>
          </reference>
          <reference field="3" count="1">
            <x v="5"/>
          </reference>
        </references>
      </pivotArea>
    </format>
    <format dxfId="216">
      <pivotArea collapsedLevelsAreSubtotals="1" fieldPosition="0">
        <references count="3">
          <reference field="1" count="0" selected="0"/>
          <reference field="2" count="1" selected="0">
            <x v="34"/>
          </reference>
          <reference field="3" count="1">
            <x v="4"/>
          </reference>
        </references>
      </pivotArea>
    </format>
    <format dxfId="215">
      <pivotArea field="1" type="button" dataOnly="0" labelOnly="1" outline="0" axis="axisRow" fieldPosition="0"/>
    </format>
    <format dxfId="214">
      <pivotArea dataOnly="0" labelOnly="1" fieldPosition="0">
        <references count="1">
          <reference field="0" count="0"/>
        </references>
      </pivotArea>
    </format>
    <format dxfId="213">
      <pivotArea dataOnly="0" labelOnly="1" grandCol="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Distinct Count of no_SPBY"/>
  </pivotHierarchies>
  <pivotTableStyleInfo name="PivotStyleLight16" showRowHeaders="1" showColHeaders="1" showRowStripes="0" showColStripes="0" showLastColumn="1"/>
  <rowHierarchiesUsage count="4">
    <rowHierarchyUsage hierarchyUsage="50"/>
    <rowHierarchyUsage hierarchyUsage="46"/>
    <rowHierarchyUsage hierarchyUsage="47"/>
    <rowHierarchyUsage hierarchyUsage="61"/>
  </rowHierarchiesUsage>
  <colHierarchiesUsage count="1">
    <colHierarchyUsage hierarchyUsage="7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F98F02AB-66B8-4901-BE6C-303FA3D9866A}" autoFormatId="16" applyNumberFormats="0" applyBorderFormats="0" applyFontFormats="0" applyPatternFormats="0" applyAlignmentFormats="0" applyWidthHeightFormats="0">
  <queryTableRefresh nextId="13" unboundColumnsRight="1">
    <queryTableFields count="12">
      <queryTableField id="1" name="KdAkun" tableColumnId="1"/>
      <queryTableField id="2" name="MAK" tableColumnId="2"/>
      <queryTableField id="3" name="NoItem" tableColumnId="3"/>
      <queryTableField id="4" name="NoSPP" tableColumnId="4"/>
      <queryTableField id="5" name="TglSPP" tableColumnId="5"/>
      <queryTableField id="6" name="Realisasi" tableColumnId="6"/>
      <queryTableField id="7" name="Uraian" tableColumnId="7"/>
      <queryTableField id="8" name="Detil" tableColumnId="8"/>
      <queryTableField id="9" name="nosp2d" tableColumnId="9"/>
      <queryTableField id="10" name="tglsp2d" tableColumnId="10"/>
      <queryTableField id="11" name="nilaisp2d" tableColumnId="11"/>
      <queryTableField id="12" dataBound="0" tableColumnId="12"/>
    </queryTableFields>
  </queryTableRefresh>
  <extLst>
    <ext xmlns:x15="http://schemas.microsoft.com/office/spreadsheetml/2010/11/main" uri="{883FBD77-0823-4a55-B5E3-86C4891E6966}">
      <x15:queryTable sourceDataName="Query - SPP"/>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1" xr16:uid="{A66C8329-C057-4FF6-9533-D4F2A818888B}" autoFormatId="16" applyNumberFormats="0" applyBorderFormats="0" applyFontFormats="0" applyPatternFormats="0" applyAlignmentFormats="0" applyWidthHeightFormats="0">
  <queryTableRefresh nextId="162">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 xr10:uid="{A199B17F-0315-4B10-B5C7-4DD599354221}" sourceName="[SPBY].[Nama Kegiatan]">
  <pivotTables>
    <pivotTable tabId="34" name="Pvt_Detil_SPBY"/>
  </pivotTables>
  <data>
    <olap pivotCacheId="2036169821">
      <levels count="2">
        <level uniqueName="[SPBY].[Nama Kegiatan].[(All)]" sourceCaption="(All)" count="0"/>
        <level uniqueName="[SPBY].[Nama Kegiatan].[Nama Kegiatan]" sourceCaption="SubKoord" count="8">
          <ranges>
            <range startItem="0">
              <i n="[SPBY].[Nama Kegiatan].&amp;[Evaluasi]" c="Evaluasi"/>
              <i n="[SPBY].[Nama Kegiatan].&amp;[Kelembagaan]" c="Kelembagaan"/>
              <i n="[SPBY].[Nama Kegiatan].&amp;[Ketenagaan]" c="Ketenagaan"/>
              <i n="[SPBY].[Nama Kegiatan].&amp;[Keuangan]" c="Keuangan"/>
              <i n="[SPBY].[Nama Kegiatan].&amp;[Metode dan Kurikulum]" c="Metode dan Kurikulum"/>
              <i n="[SPBY].[Nama Kegiatan].&amp;[Perencanaan]" c="Perencanaan"/>
              <i n="[SPBY].[Nama Kegiatan].&amp;[Peserta Didik dan Sarana Prasarana]" c="Peserta Didik dan Sarana Prasarana"/>
              <i n="[SPBY].[Nama Kegiatan].&amp;[Umum]" c="Umum"/>
            </range>
          </ranges>
        </level>
      </levels>
      <selections count="1">
        <selection n="[SPBY].[Nama Kegiatan].[All]"/>
      </selections>
    </olap>
  </data>
  <extLst>
    <x:ext xmlns:x15="http://schemas.microsoft.com/office/spreadsheetml/2010/11/main" uri="{470722E0-AACD-4C17-9CDC-17EF765DBC7E}">
      <x15:slicerCacheHideItemsWithNoData count="1">
        <x15:slicerCacheOlapLevelName uniqueName="[SPBY].[Nama Kegiatan].[Nama Kegiatan]"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2" xr10:uid="{1AE51A87-A883-4078-AD75-3A35CA9C97D9}" sourceName="[SPBY].[Status_GUP_TUP]">
  <pivotTables>
    <pivotTable tabId="15" name="PivotTable2"/>
  </pivotTables>
  <data>
    <olap pivotCacheId="1534397081">
      <levels count="2">
        <level uniqueName="[SPBY].[Status_GUP_TUP].[(All)]" sourceCaption="(All)" count="0"/>
        <level uniqueName="[SPBY].[Status_GUP_TUP].[Status_GUP_TUP]" sourceCaption="Status_GUP_TUP" count="30">
          <ranges>
            <range startItem="0">
              <i n="[SPBY].[Status_GUP_TUP].&amp;[GUP 1]" c="GUP 1"/>
              <i n="[SPBY].[Status_GUP_TUP].&amp;[GUP 10]" c="GUP 10"/>
              <i n="[SPBY].[Status_GUP_TUP].&amp;[GUP 11]" c="GUP 11"/>
              <i n="[SPBY].[Status_GUP_TUP].&amp;[GUP 12]" c="GUP 12"/>
              <i n="[SPBY].[Status_GUP_TUP].&amp;[GUP 13]" c="GUP 13"/>
              <i n="[SPBY].[Status_GUP_TUP].&amp;[GUP 14]" c="GUP 14"/>
              <i n="[SPBY].[Status_GUP_TUP].&amp;[GUP 16]" c="GUP 16"/>
              <i n="[SPBY].[Status_GUP_TUP].&amp;[GUP 17]" c="GUP 17"/>
              <i n="[SPBY].[Status_GUP_TUP].&amp;[GUP 18]" c="GUP 18"/>
              <i n="[SPBY].[Status_GUP_TUP].&amp;[GUP 19]" c="GUP 19"/>
              <i n="[SPBY].[Status_GUP_TUP].&amp;[GUP 2]" c="GUP 2"/>
              <i n="[SPBY].[Status_GUP_TUP].&amp;[GUP 20]" c="GUP 20"/>
              <i n="[SPBY].[Status_GUP_TUP].&amp;[GUP 21]" c="GUP 21"/>
              <i n="[SPBY].[Status_GUP_TUP].&amp;[GUP 3]" c="GUP 3"/>
              <i n="[SPBY].[Status_GUP_TUP].&amp;[GUP 4]" c="GUP 4"/>
              <i n="[SPBY].[Status_GUP_TUP].&amp;[GUP 5]" c="GUP 5"/>
              <i n="[SPBY].[Status_GUP_TUP].&amp;[GUP 6]" c="GUP 6"/>
              <i n="[SPBY].[Status_GUP_TUP].&amp;[GUP 7]" c="GUP 7"/>
              <i n="[SPBY].[Status_GUP_TUP].&amp;[GUP 9]" c="GUP 9"/>
              <i n="[SPBY].[Status_GUP_TUP].&amp;[GUP Nihil]" c="GUP Nihil"/>
              <i n="[SPBY].[Status_GUP_TUP].&amp;[TUP 1]" c="TUP 1"/>
              <i n="[SPBY].[Status_GUP_TUP].&amp;[TUP 2]" c="TUP 2"/>
              <i n="[SPBY].[Status_GUP_TUP].&amp;[TUP 2 Thp2]" c="TUP 2 Thp2"/>
              <i n="[SPBY].[Status_GUP_TUP].&amp;[TUP 3]" c="TUP 3"/>
              <i n="[SPBY].[Status_GUP_TUP].&amp;[GUP 15]" c="GUP 15" nd="1"/>
              <i n="[SPBY].[Status_GUP_TUP].&amp;[GUP 8]" c="GUP 8" nd="1"/>
              <i n="[SPBY].[Status_GUP_TUP].&amp;[TUP 4]" c="TUP 4" nd="1"/>
              <i n="[SPBY].[Status_GUP_TUP].&amp;[TUP 5]" c="TUP 5" nd="1"/>
              <i n="[SPBY].[Status_GUP_TUP].&amp;[TUP 6 Thp 1]" c="TUP 6 Thp 1" nd="1"/>
              <i n="[SPBY].[Status_GUP_TUP].&amp;[TUP 6 Thp2]" c="TUP 6 Thp2" nd="1"/>
            </range>
          </ranges>
        </level>
      </levels>
      <selections count="1">
        <selection n="[SPBY].[Status_GUP_TUP].[All]"/>
      </selections>
    </olap>
  </data>
  <extLst>
    <x:ext xmlns:x15="http://schemas.microsoft.com/office/spreadsheetml/2010/11/main" uri="{470722E0-AACD-4C17-9CDC-17EF765DBC7E}">
      <x15:slicerCacheHideItemsWithNoData count="1">
        <x15:slicerCacheOlapLevelName uniqueName="[SPBY].[Status_GUP_TUP].[Status_GUP_TUP]" count="6"/>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2" xr10:uid="{2510BFC0-76D4-4E7D-8D19-D873955F9824}" sourceName="[SPBY].[Nama Kegiatan]">
  <pivotTables>
    <pivotTable tabId="37" name="PivotTable2"/>
  </pivotTables>
  <data>
    <olap pivotCacheId="1475893364">
      <levels count="2">
        <level uniqueName="[SPBY].[Nama Kegiatan].[(All)]" sourceCaption="(All)" count="0"/>
        <level uniqueName="[SPBY].[Nama Kegiatan].[Nama Kegiatan]" sourceCaption="Nama Kegiatan" count="6">
          <ranges>
            <range startItem="0">
              <i n="[SPBY].[Nama Kegiatan].&amp;[2376. Pendidikan Kelautan dan Perikanan]" c="2376. Pendidikan Kelautan dan Perikanan"/>
              <i n="[SPBY].[Nama Kegiatan].&amp;[2378. Dukungan Manajemen Internal Lingkup Badan Riset dan Sumber Daya Manusia Kelautan dan Perikanan]" c="2378. Dukungan Manajemen Internal Lingkup Badan Riset dan Sumber Daya Manusia Kelautan dan Perikanan"/>
              <i n="[SPBY].[Nama Kegiatan].&amp;[Kelembagaan dan Ketenagaan]" c="Kelembagaan dan Ketenagaan"/>
              <i n="[SPBY].[Nama Kegiatan].&amp;[Penyelenggaraan Pendidikan]" c="Penyelenggaraan Pendidikan"/>
              <i n="[SPBY].[Nama Kegiatan].&amp;[Perencanaan dan Evaluasi]" c="Perencanaan dan Evaluasi"/>
              <i n="[SPBY].[Nama Kegiatan].&amp;[Tata Usaha]" c="Tata Usaha"/>
            </range>
          </ranges>
        </level>
      </levels>
      <selections count="1">
        <selection n="[SPBY].[Nama Kegiata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1887023578">
      <levels count="2">
        <level uniqueName="[SPBY].[Subkoordinator].[(All)]" sourceCaption="(All)" count="0"/>
        <level uniqueName="[SPBY].[Subkoordinator].[Subkoordinator]" sourceCaption="Subkoordinator" count="7">
          <ranges>
            <range startItem="0">
              <i n="[SPBY].[Subkoordinator].&amp;[Evaluasi]" c="Evaluasi"/>
              <i n="[SPBY].[Subkoordinator].&amp;[Kelembagaan]" c="Kelembagaan"/>
              <i n="[SPBY].[Subkoordinator].&amp;[Ketenagaan]" c="Ketenagaan"/>
              <i n="[SPBY].[Subkoordinator].&amp;[Keuangan]" c="Keuangan"/>
              <i n="[SPBY].[Subkoordinator].&amp;[Metode dan Kurikulum]" c="Metode dan Kurikulum"/>
              <i n="[SPBY].[Subkoordinator].&amp;[Peserta Didik dan Sarana Prasarana]" c="Peserta Didik dan Sarana Prasarana"/>
              <i n="[SPBY].[Subkoordinator].&amp;[Umum]" c="Umum"/>
            </range>
          </ranges>
        </level>
      </levels>
      <selections count="1">
        <selection n="[SPBY].[Subkoordinato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1887023578">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1887023578">
      <levels count="2">
        <level uniqueName="[SPBY].[Status_GUP_TUP].[(All)]" sourceCaption="(All)" count="0"/>
        <level uniqueName="[SPBY].[Status_GUP_TUP].[Status_GUP_TUP]" sourceCaption="Status_GUP_TUP" count="1">
          <ranges>
            <range startItem="0">
              <i n="[SPBY].[Status_GUP_TUP].&amp;[GUP 01]" c="GUP 01"/>
            </range>
          </ranges>
        </level>
      </levels>
      <selections count="1">
        <selection n="[SPBY].[Status_GUP_TUP].[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 xr10:uid="{734ECFFD-6074-44FE-ACE1-CAC95402FD6E}" cache="Slicer_SubKoord" caption="SubKoord"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_GUP_TUP" xr10:uid="{1859DC99-340D-401A-9B6E-96C366FD1B47}" cache="Slicer_Status_GUP_TUP2" caption="Status_GUP_TUP" startItem="9" level="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 3" xr10:uid="{537CF4E3-7DA1-4354-881A-7906E95885E1}" cache="Slicer_SubKoord2" caption="SubKoord" startItem="1" level="1" rowHeight="2349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CFE2151-6C97-472C-B9CC-CDC720B01757}" name="DB_SPP_SPBY" displayName="DB_SPP_SPBY" ref="A1:W690" totalsRowShown="0">
  <autoFilter ref="A1:W690" xr:uid="{C9893BC3-B61F-4361-B6BD-E9BA0B2B01DD}"/>
  <tableColumns count="23">
    <tableColumn id="1" xr3:uid="{E1A0C4DB-1CC6-4506-B94A-D070AF05513E}" name="NoSPBY" dataDxfId="3381"/>
    <tableColumn id="2" xr3:uid="{30AEBCF3-EB4C-43A7-8F10-FC2EC4AEBA7E}" name="TglSPBY" dataDxfId="3380"/>
    <tableColumn id="3" xr3:uid="{5B85202C-5365-4A89-B1CA-8F71C5E537B5}" name="Akun" dataDxfId="3379"/>
    <tableColumn id="4" xr3:uid="{B0AD269A-E103-4781-A1CA-24C3AEDC8726}" name="Jumlah"/>
    <tableColumn id="5" xr3:uid="{7B6BD725-F1D2-475E-84DA-C717C918F7EA}" name="Nokuitansi" dataDxfId="3378"/>
    <tableColumn id="6" xr3:uid="{B8C7D5FD-F944-4394-8DAE-A032790EEAB3}" name="TglKuitansi" dataDxfId="3377"/>
    <tableColumn id="7" xr3:uid="{99DCC800-8538-4E4E-B2E4-9B5DA90E916F}" name="NoDRPP" dataDxfId="3376"/>
    <tableColumn id="8" xr3:uid="{0465A45C-F038-4B8D-916C-06989435DBA2}" name="AkunPajak" dataDxfId="3375"/>
    <tableColumn id="9" xr3:uid="{10BAC8ED-73C0-468C-A187-DF9275BDD9F9}" name="JmlAkunPajak"/>
    <tableColumn id="10" xr3:uid="{D2568F9D-791E-4E9F-BB80-48A5F96D00E4}" name="NoBuktiPungut" dataDxfId="3374"/>
    <tableColumn id="11" xr3:uid="{0D83F25E-B47F-4B8F-AB5E-936757AB178A}" name="TglBuktiPungut"/>
    <tableColumn id="12" xr3:uid="{A21A06DC-69B1-4746-881D-3EF47106FAF8}" name="NoSPM" dataDxfId="3373"/>
    <tableColumn id="13" xr3:uid="{75481E5C-9CF8-4836-BD54-86268BFADF64}" name="Column13"/>
    <tableColumn id="14" xr3:uid="{5F8EDFD7-3F7B-41B2-8BC0-5B82E722FAC1}" name="PPn"/>
    <tableColumn id="15" xr3:uid="{5232F5EA-A7B0-4D31-B49C-A80E575CD884}" name="PPh21"/>
    <tableColumn id="16" xr3:uid="{69455FB0-81D9-4759-B8D7-DAE7E5AAEB48}" name="PPh22"/>
    <tableColumn id="17" xr3:uid="{D525A15E-FD1B-478A-8D4F-0146F011EF42}" name="PPh23"/>
    <tableColumn id="18" xr3:uid="{E52AFBB2-79A2-473B-BD9B-64B8DECADC37}" name="DRPP" dataDxfId="3372"/>
    <tableColumn id="19" xr3:uid="{0BBBAF72-1E45-487D-BDE5-6C6A4E2B3C0C}" name="nosp2d" dataDxfId="3371"/>
    <tableColumn id="20" xr3:uid="{A2F34CA4-D451-41FF-BEB9-75A3363B979F}" name="tglsp2d" dataDxfId="3370"/>
    <tableColumn id="21" xr3:uid="{BF9F45D1-CBA4-46FE-9742-79F4124EFF68}" name="Jenis SPM" dataDxfId="3369"/>
    <tableColumn id="22" xr3:uid="{27B612ED-FA5C-45A6-8AEB-F6BA66075DBC}" name="Tanggal Invoice" dataDxfId="3368"/>
    <tableColumn id="23" xr3:uid="{AF25C929-D9E0-4971-A874-0C4CF12E4C9C}" name="Jenis SP2D" dataDxfId="336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2F67677-C74E-4DC2-AF7D-9140630135F0}" name="Arsip_SPP" displayName="Arsip_SPP" ref="A1:I483" totalsRowShown="0" headerRowDxfId="1928" dataDxfId="1926" headerRowBorderDxfId="1927" tableBorderDxfId="1925" totalsRowBorderDxfId="1924">
  <autoFilter ref="A1:I483" xr:uid="{52F67677-C74E-4DC2-AF7D-9140630135F0}"/>
  <sortState xmlns:xlrd2="http://schemas.microsoft.com/office/spreadsheetml/2017/richdata2" ref="A53:I465">
    <sortCondition ref="A1:A483"/>
  </sortState>
  <tableColumns count="9">
    <tableColumn id="1" xr3:uid="{ABA083A6-10F3-4DB8-B5D1-B226B9250210}" name="Nomor Tagihan" dataDxfId="1923"/>
    <tableColumn id="2" xr3:uid="{F3B60162-931C-4C5C-80C1-0B458587ADBA}" name="Tanggal Tagihan" dataDxfId="1922"/>
    <tableColumn id="3" xr3:uid="{745F710C-41ED-4873-ABF4-0D7C76BA45C3}" name="Jumlah Tagihan" dataDxfId="1921"/>
    <tableColumn id="4" xr3:uid="{D47679C1-650C-4820-87CC-AE5381450B50}" name="Nip Ppk" dataDxfId="1920"/>
    <tableColumn id="5" xr3:uid="{FCE2B58E-9B79-46DF-BA60-5A6770FB07A0}" name="Nama Ppk" dataDxfId="1919"/>
    <tableColumn id="6" xr3:uid="{1BF02B6C-9F5C-4CD0-94EB-085EDF54DDE8}" name="Jenis Spp Kode" dataDxfId="1918"/>
    <tableColumn id="7" xr3:uid="{888801BE-8A07-42C3-9C4F-B32AB078AA09}" name="Jenis Spp Desc" dataDxfId="1917"/>
    <tableColumn id="8" xr3:uid="{7E1EAA39-037E-40A9-86E6-A47F693C70A7}" name="Nomor Sp2d" dataDxfId="1916"/>
    <tableColumn id="9" xr3:uid="{D6AD0767-0144-4E1E-B834-D18ED220A4EE}" name="SPP" dataDxfId="1915">
      <calculatedColumnFormula array="1">IFERROR(SUM(_xlfn._xlws.FILTER(SPP[Realisasi],SPP[NoSPP]=Arsip_SPP[[#This Row],[Nomor Tagihan]],"Blm Upload")),"Blm Upload")</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B2BD145-BF2F-4540-91E9-9C4DED9F8F9F}" name="SPP" displayName="SPP" ref="A1:L448" tableType="queryTable" totalsRowShown="0" headerRowDxfId="1914">
  <autoFilter ref="A1:L448" xr:uid="{DB2BD145-BF2F-4540-91E9-9C4DED9F8F9F}"/>
  <tableColumns count="12">
    <tableColumn id="1" xr3:uid="{524F8766-E8E4-46AC-A5EF-1A626D0AC3FA}" uniqueName="1" name="KdAkun" queryTableFieldId="1" dataDxfId="1913"/>
    <tableColumn id="2" xr3:uid="{89BE59FB-EE0B-4A92-9134-9D484EB8D8A9}" uniqueName="2" name="MAK" queryTableFieldId="2" dataDxfId="1912"/>
    <tableColumn id="3" xr3:uid="{F762A123-DA68-4A0F-845D-29B0D4A78E0D}" uniqueName="3" name="NoItem" queryTableFieldId="3" dataDxfId="1911"/>
    <tableColumn id="4" xr3:uid="{F5EF7DEF-BCB0-4EF3-A299-12912713A4CB}" uniqueName="4" name="NoSPP" queryTableFieldId="4" dataDxfId="1910"/>
    <tableColumn id="5" xr3:uid="{A0CFD0BE-D490-499C-877F-553919D384E9}" uniqueName="5" name="TglSPP" queryTableFieldId="5" dataDxfId="1909"/>
    <tableColumn id="6" xr3:uid="{A72E0B03-AD78-4718-ADFB-8E14DC0FCAA1}" uniqueName="6" name="Realisasi" queryTableFieldId="6"/>
    <tableColumn id="7" xr3:uid="{5D30CEED-510F-4C2D-88EE-8727A17AFB81}" uniqueName="7" name="Uraian" queryTableFieldId="7" dataDxfId="1908"/>
    <tableColumn id="8" xr3:uid="{62B68319-52BF-478B-A4F1-BE93CFDCCD48}" uniqueName="8" name="Detil" queryTableFieldId="8" dataDxfId="1907"/>
    <tableColumn id="9" xr3:uid="{AC09A7C6-5DE6-4147-BA77-A0F2A92A1EFC}" uniqueName="9" name="nosp2d" queryTableFieldId="9" dataDxfId="1906"/>
    <tableColumn id="10" xr3:uid="{FB722516-D488-48E5-B428-2E475D4FF9AB}" uniqueName="10" name="tglsp2d" queryTableFieldId="10" dataDxfId="1905"/>
    <tableColumn id="11" xr3:uid="{85974A8E-934F-4A42-8047-E3EBEDF3C2BA}" uniqueName="11" name="nilaisp2d" queryTableFieldId="11"/>
    <tableColumn id="12" xr3:uid="{3D60DBC3-E41F-4D68-A8E7-920823083A2F}" uniqueName="12" name="Eselon 2" queryTableFieldId="12" dataDxfId="1904">
      <calculatedColumnFormula array="1">_xlfn._xlws.FILTER(DIPA1[Eselon2],DIPA1[Kode_akun]=SPP[[#This Row],[MAK]],"Non Pusdik")</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65" tableType="queryTable" totalsRowCount="1">
  <autoFilter ref="A1:BC64" xr:uid="{867F32FE-3467-4CBE-A9DA-F7F9DE2AB573}"/>
  <tableColumns count="55">
    <tableColumn id="1" xr3:uid="{630AD4CC-AD50-4F6B-B28E-C192AD0DBBFE}" uniqueName="1" name="BA" queryTableFieldId="82" dataDxfId="1903"/>
    <tableColumn id="2" xr3:uid="{890E741C-417C-4290-9BBC-7D97E19EAEE9}" uniqueName="2" name="Nama BA" queryTableFieldId="83" dataDxfId="1902"/>
    <tableColumn id="3" xr3:uid="{C5553197-A5DF-4EEE-9937-83AC0AADB069}" uniqueName="3" name="Es1" queryTableFieldId="84" dataDxfId="1901"/>
    <tableColumn id="4" xr3:uid="{BD39ECA7-8063-41FE-9512-95FF14407623}" uniqueName="4" name="Nama Es1" queryTableFieldId="85" dataDxfId="1900"/>
    <tableColumn id="5" xr3:uid="{6D401D94-0338-4067-8784-504F3CB901E1}" uniqueName="5" name="Kode Satker" queryTableFieldId="86" dataDxfId="1899"/>
    <tableColumn id="6" xr3:uid="{9AF863E5-C17B-414B-86D7-3E824E88653C}" uniqueName="6" name="Nama Satker" queryTableFieldId="87" dataDxfId="1898"/>
    <tableColumn id="7" xr3:uid="{270BB171-4009-4D98-984C-F886017E94DD}" uniqueName="7" name="Kode Program" queryTableFieldId="88" dataDxfId="1897"/>
    <tableColumn id="9" xr3:uid="{989A85DA-A53E-488A-8F50-2A5DE2C09278}" uniqueName="9" name="Nama Program" queryTableFieldId="89" dataDxfId="1896"/>
    <tableColumn id="10" xr3:uid="{D3924EE3-32FD-437C-9D1A-6C8248D62BBD}" uniqueName="10" name="Kode Kegiatan" queryTableFieldId="90" dataDxfId="1895"/>
    <tableColumn id="11" xr3:uid="{48F40CC8-599B-405B-BD4A-181DC32977DF}" uniqueName="11" name="Nama Kegiatan" queryTableFieldId="91" dataDxfId="1894"/>
    <tableColumn id="36" xr3:uid="{76E9BF33-04CF-453F-A9BD-722454877E0D}" uniqueName="36" name="Kode KRO" queryTableFieldId="92" dataDxfId="1893"/>
    <tableColumn id="37" xr3:uid="{4EE9CEDF-DF9D-448E-BBBA-32AF9C874059}" uniqueName="37" name="Nama KRO" queryTableFieldId="93" dataDxfId="1892"/>
    <tableColumn id="38" xr3:uid="{E68FEF6E-97D5-4413-8D4D-4AAA8B7E7966}" uniqueName="38" name="Kode RO" queryTableFieldId="94" dataDxfId="1891"/>
    <tableColumn id="39" xr3:uid="{D165A3A5-E7A7-413D-B46F-F7F88DB9168A}" uniqueName="39" name="Nama RO" queryTableFieldId="95" dataDxfId="1890"/>
    <tableColumn id="40" xr3:uid="{CE2ED258-22BA-43AC-AAA4-AD6592B615FF}" uniqueName="40" name="Kode Komponen" queryTableFieldId="96" dataDxfId="1889"/>
    <tableColumn id="41" xr3:uid="{5335E25E-7D0B-4A8B-97E8-F651A0122E1A}" uniqueName="41" name="Nama Komponen" queryTableFieldId="97" dataDxfId="1888"/>
    <tableColumn id="42" xr3:uid="{DCAAD161-2DF4-4820-A76F-4E29DBE8C83A}" uniqueName="42" name="Kode Subkomponen" queryTableFieldId="98" dataDxfId="1887"/>
    <tableColumn id="43" xr3:uid="{791D3ECD-479F-43D4-AF3B-C7B4E6B77D8E}" uniqueName="43" name="Nama Subkomponen" queryTableFieldId="99" dataDxfId="1886"/>
    <tableColumn id="44" xr3:uid="{CB55BAE0-01A0-4EAD-AFB0-A4C039878BDE}" uniqueName="44" name="Kode Akun" queryTableFieldId="100" dataDxfId="1885"/>
    <tableColumn id="45" xr3:uid="{A7A98431-8D48-4690-88C5-D7F706938EEC}" uniqueName="45" name="Nama Akun" queryTableFieldId="101" dataDxfId="1884"/>
    <tableColumn id="12" xr3:uid="{5C06FA91-94C4-436F-BFCE-833ED495F525}" uniqueName="12" name="Detil" queryTableFieldId="12" dataDxfId="1883"/>
    <tableColumn id="13" xr3:uid="{C556C79B-1201-4AD8-9EA9-06A9977D3851}" uniqueName="13" name="Noitem" queryTableFieldId="13" dataDxfId="1"/>
    <tableColumn id="14" xr3:uid="{27547DDE-5E79-4848-B435-1648005919D8}" uniqueName="14" name="Uraian" queryTableFieldId="14" dataDxfId="0"/>
    <tableColumn id="15" xr3:uid="{797A2B96-18A6-4377-85BA-F342DBC34B24}" uniqueName="15" name="Jumlah" queryTableFieldId="15"/>
    <tableColumn id="16" xr3:uid="{A03B32BD-7E84-4D83-AF8E-A63F569118AA}" uniqueName="16" name="nosp2d" queryTableFieldId="16" dataDxfId="1882"/>
    <tableColumn id="17" xr3:uid="{15BC6FA0-E5A4-4B7E-9060-13245859CB22}" uniqueName="17" name="tglsp2d" queryTableFieldId="17" dataDxfId="99" totalsRowDxfId="100"/>
    <tableColumn id="18" xr3:uid="{1EE280DD-66F4-453D-8B44-38B091ACF329}" uniqueName="18" name="NoSPM" queryTableFieldId="18" dataDxfId="1881"/>
    <tableColumn id="19" xr3:uid="{46D5DA09-46D8-44DC-98C9-BC252F52A8B8}" uniqueName="19" name="Tanggal Invoice" queryTableFieldId="19" dataDxfId="98" totalsRowDxfId="101"/>
    <tableColumn id="20" xr3:uid="{823E8C81-BA88-47F7-84F3-01A483A662E1}" uniqueName="20" name="DRPP" queryTableFieldId="20" dataDxfId="1880"/>
    <tableColumn id="21" xr3:uid="{B72C6D5A-42C1-4FB4-B1AF-248A690B5EED}" uniqueName="21" name="nokuitansi" queryTableFieldId="21" dataDxfId="1879"/>
    <tableColumn id="46" xr3:uid="{079BB35B-1F9D-4E0F-9EC8-A57C6C050DC4}" uniqueName="46" name="tglkuitansi" queryTableFieldId="102" dataDxfId="1878"/>
    <tableColumn id="23" xr3:uid="{5C1A2477-3090-4B5B-AE8C-C523AFD798C3}" uniqueName="23" name="nospby" queryTableFieldId="23" dataDxfId="1877"/>
    <tableColumn id="47" xr3:uid="{F56BE3D4-C122-43A4-84EE-3093A5AA9814}" uniqueName="47" name="TglSPBY" queryTableFieldId="103" dataDxfId="1876"/>
    <tableColumn id="25" xr3:uid="{4A15DCEC-F366-4D75-BDF8-E5381D2EB671}" uniqueName="25" name="Status_GUP_TUP" queryTableFieldId="25" dataDxfId="1875"/>
    <tableColumn id="28" xr3:uid="{84EE49F4-45A8-4C20-A6FE-DA949E993F4D}" uniqueName="28" name="Jenis SPM" queryTableFieldId="28" dataDxfId="1874"/>
    <tableColumn id="29" xr3:uid="{39F844A1-D62C-42A5-9A9E-588DD2435159}" uniqueName="29" name="Jenis SP2D" queryTableFieldId="29" dataDxfId="1873"/>
    <tableColumn id="30" xr3:uid="{B231E81C-0D78-4DD9-88CD-9174A7F6483C}" uniqueName="30" name="noKW" queryTableFieldId="30" dataDxfId="1872"/>
    <tableColumn id="22" xr3:uid="{6ECC6D5B-3FC8-442F-AB27-1E38801F8A2B}" uniqueName="22" name="tglKW" queryTableFieldId="22" dataDxfId="97" totalsRowDxfId="102"/>
    <tableColumn id="31" xr3:uid="{81D2A782-4993-4882-989B-5EC215290917}" uniqueName="31" name="no_SPBY" queryTableFieldId="31" dataDxfId="1871"/>
    <tableColumn id="24" xr3:uid="{8C72C06A-20FC-489E-B980-E9FFB9232869}" uniqueName="24" name="tgl_spby" queryTableFieldId="24" dataDxfId="96" totalsRowDxfId="103"/>
    <tableColumn id="32" xr3:uid="{07B3B0CB-B1EC-44FB-93EA-D448AF7CF5BB}" uniqueName="32" name="Ref_UM" queryTableFieldId="32" dataDxfId="1870"/>
    <tableColumn id="26" xr3:uid="{2148EE94-4A0D-4F71-824A-7127E32A03C8}" uniqueName="26" name="Jenis Belanja" queryTableFieldId="26" dataDxfId="1869"/>
    <tableColumn id="48" xr3:uid="{52071AA3-2CCD-46F1-9BAD-CFB44E0B384C}" uniqueName="48" name="Detil Jenis Belanja" queryTableFieldId="104" dataDxfId="1868"/>
    <tableColumn id="27" xr3:uid="{2D695F2D-5216-43C7-A482-DE438667DA20}" uniqueName="27" name="Status Akun" queryTableFieldId="27" dataDxfId="1867"/>
    <tableColumn id="49" xr3:uid="{322BB1AF-039C-4557-93A5-0279694DB168}" uniqueName="49" name="Status Covid" queryTableFieldId="105" dataDxfId="1866"/>
    <tableColumn id="50" xr3:uid="{7C89F7D4-69CF-4626-9350-24660CE7504F}" uniqueName="50" name="MAK Subkomponen" queryTableFieldId="106" dataDxfId="1865"/>
    <tableColumn id="8" xr3:uid="{067B9E6F-2A8B-4E7E-BD5F-EA20B72489C9}" uniqueName="8" name="MAK4" queryTableFieldId="8" dataDxfId="1864"/>
    <tableColumn id="51" xr3:uid="{5040E9EB-3A81-41BF-9919-C91B74ACA123}" uniqueName="51" name="Es2" queryTableFieldId="107" dataDxfId="1863"/>
    <tableColumn id="52" xr3:uid="{0F780593-826A-4E69-B432-471C48686A36}" uniqueName="52" name="Koordinator" queryTableFieldId="108" dataDxfId="1862"/>
    <tableColumn id="53" xr3:uid="{CF554530-DEEB-4401-97F6-03D70AA6D1D6}" uniqueName="53" name="Subkoordinator" queryTableFieldId="109" dataDxfId="1861"/>
    <tableColumn id="33" xr3:uid="{2D8F671D-E4AE-4E0D-BF26-4E722014D606}" uniqueName="33" name="PPn" queryTableFieldId="66" dataDxfId="95" totalsRowDxfId="104" dataCellStyle="Comma [0]"/>
    <tableColumn id="35" xr3:uid="{42C40257-E1C1-40EE-98FC-414627E6E972}" uniqueName="35" name="PPh21" queryTableFieldId="80" dataDxfId="94" totalsRowDxfId="105" dataCellStyle="Comma [0]"/>
    <tableColumn id="54" xr3:uid="{955BE302-F93A-4B4A-B75F-E1962A00D7E9}" uniqueName="54" name="PPh22" queryTableFieldId="110" dataDxfId="93" totalsRowDxfId="106" dataCellStyle="Comma [0]"/>
    <tableColumn id="34" xr3:uid="{BE0D5966-EE77-4DD4-88BE-08EF41295995}" uniqueName="34" name="PPh23" queryTableFieldId="55" dataDxfId="92" totalsRowDxfId="107" dataCellStyle="Comma [0]"/>
    <tableColumn id="55" xr3:uid="{319A233C-5916-4EAB-A774-4DCE2B8C03B2}" uniqueName="55" name="PPh28" queryTableFieldId="111" dataDxfId="91" totalsRowDxfId="108" dataCellStyle="Comma [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 displayName="SPBY" ref="A1:BC64" totalsRowShown="0">
  <autoFilter ref="A1:BC64" xr:uid="{C42D6695-8BA5-46E5-9D87-6D54B8DBBD96}"/>
  <sortState xmlns:xlrd2="http://schemas.microsoft.com/office/spreadsheetml/2017/richdata2" ref="A2:BC64">
    <sortCondition ref="AM1:AM64"/>
  </sortState>
  <tableColumns count="55">
    <tableColumn id="14" xr3:uid="{E8BBDD7A-E0A1-4A6E-BFAB-2DEA5424D2D2}" name="BA" dataDxfId="454"/>
    <tableColumn id="15" xr3:uid="{1638B4CC-3F82-4104-84F6-62AD2DD1021D}" name="Nama BA" dataDxfId="453"/>
    <tableColumn id="16" xr3:uid="{228B3296-2787-4EB7-A13B-513B941D222F}" name="Es1" dataDxfId="452"/>
    <tableColumn id="17" xr3:uid="{8049962D-2675-4C0C-85D6-BF2BAE8C37BA}" name="Nama Es1" dataDxfId="451"/>
    <tableColumn id="18" xr3:uid="{3E27B30D-3A02-47AB-AAC9-4174DFF9B82E}" name="Kode Satker" dataDxfId="450"/>
    <tableColumn id="19" xr3:uid="{2BCF3172-C0D8-4138-8739-6516A9487D1E}" name="Nama Satker" dataDxfId="449"/>
    <tableColumn id="20" xr3:uid="{C4FAAE78-1137-4F45-B315-59F83BEA3505}" name="Kode Program" dataDxfId="448"/>
    <tableColumn id="1" xr3:uid="{AA153187-8B71-477D-AB16-9B281FC80B9C}" name="Nama Program" dataDxfId="447"/>
    <tableColumn id="21" xr3:uid="{A0375DA8-902B-4BB9-BFF5-619A127AAA68}" name="Kode Kegiatan" dataDxfId="446"/>
    <tableColumn id="22" xr3:uid="{C06D0990-6247-4D47-89CA-A73E55FBF31E}" name="Nama Kegiatan" dataDxfId="445"/>
    <tableColumn id="23" xr3:uid="{2EA59BE9-9CEC-44D4-A944-489DF32E107F}" name="Kode KRO" dataDxfId="444"/>
    <tableColumn id="2" xr3:uid="{B77E84CD-0257-45C9-8398-2B5B0E169513}" name="Nama KRO" dataDxfId="443"/>
    <tableColumn id="38" xr3:uid="{535D2EFE-F5E9-4B83-BF80-35F104479C87}" name="Kode RO" dataDxfId="442"/>
    <tableColumn id="7" xr3:uid="{3770DDF4-20CE-4251-9B2C-4FB97AA73F27}" name="Nama RO" dataDxfId="441"/>
    <tableColumn id="6" xr3:uid="{C9F6CF25-AA46-4228-B4DF-30B942704911}" name="Kode Komponen" dataDxfId="440"/>
    <tableColumn id="30" xr3:uid="{BF0C51CD-5CB5-46FA-8182-927B11FE39B7}" name="Nama Komponen" dataDxfId="439"/>
    <tableColumn id="31" xr3:uid="{3C1B7F59-D85D-4A07-8E65-52AC5BD5B07D}" name="Kode Subkomponen" dataDxfId="438"/>
    <tableColumn id="28" xr3:uid="{1FFE3954-8BA5-4FBD-8C46-B8BF22D9E99B}" name="Nama Subkomponen" dataDxfId="437"/>
    <tableColumn id="33" xr3:uid="{9CC11946-5A94-4D7C-BE2B-668E299AAB9F}" name="Kode Akun" dataDxfId="436"/>
    <tableColumn id="29" xr3:uid="{BEC2F856-21F6-4EBD-B8C5-37F7DD369B2E}" name="Nama Akun" dataDxfId="435"/>
    <tableColumn id="26" xr3:uid="{EE132F16-5309-4304-9B1D-FB3C1A4FF14A}" name="Detil" dataDxfId="434"/>
    <tableColumn id="37" xr3:uid="{8CE8CB3E-DB2B-4E35-8A7C-B129924C699C}" name="Noitem" dataDxfId="433"/>
    <tableColumn id="5" xr3:uid="{AC960428-BBE4-4D00-9918-4AB85D9B9D9B}" name="Uraian" dataDxfId="432"/>
    <tableColumn id="4" xr3:uid="{2CE40516-97D2-4908-92E9-A0314959B6CA}" name="Jumlah" dataDxfId="431" dataCellStyle="Comma [0]"/>
    <tableColumn id="13" xr3:uid="{295109AB-BB20-4BA8-B3D7-C1572C6A0BD0}" name="nosp2d" dataDxfId="430"/>
    <tableColumn id="24" xr3:uid="{10AA58C3-0DA2-4304-A515-369F9CD4DCB6}" name="tglsp2d" dataDxfId="429"/>
    <tableColumn id="25" xr3:uid="{0AB37B91-F4B2-4372-A2C1-B9D5F6514AF9}" name="NoSPM" dataDxfId="428"/>
    <tableColumn id="32" xr3:uid="{7FE4D00A-D33E-45B0-8CB0-F092DC0E8D9B}" name="Tanggal Invoice" dataDxfId="427"/>
    <tableColumn id="34" xr3:uid="{5504DB2C-CFF1-4D5A-8528-403B02750F01}" name="DRPP" dataDxfId="426"/>
    <tableColumn id="35" xr3:uid="{41231CA8-EB82-4F46-9235-93A73E2064D4}" name="nokuitansi" dataDxfId="425"/>
    <tableColumn id="36" xr3:uid="{6A160075-FDA5-451D-81A8-0AD6A8F27712}" name="tglkuitansi" dataDxfId="424"/>
    <tableColumn id="8" xr3:uid="{C6C55862-2DA1-4FFE-A5B6-5AD144AF1504}" name="nospby" dataDxfId="423"/>
    <tableColumn id="3" xr3:uid="{313D010D-B348-4263-A617-0339C144A8D0}" name="TglSPBY" dataDxfId="190"/>
    <tableColumn id="9" xr3:uid="{4314B7FB-914D-44FD-8D74-11CCBFCFA22A}" name="Status_GUP_TUP" dataDxfId="188"/>
    <tableColumn id="10" xr3:uid="{7EE87E5E-900F-4C21-91AC-C1038044B33C}" name="Jenis SPM" dataDxfId="189"/>
    <tableColumn id="11" xr3:uid="{FEC6B731-CA89-478F-B566-1C376E65100F}" name="Jenis SP2D" dataDxfId="422"/>
    <tableColumn id="12" xr3:uid="{E54E6821-1466-45BF-8849-CEF6232BA9C6}" name="noKW" dataDxfId="421"/>
    <tableColumn id="27" xr3:uid="{3D7684EC-234D-4CDF-B1D7-A50C1A39CF11}" name="tglKW" dataDxfId="420"/>
    <tableColumn id="39" xr3:uid="{681BD1D1-EAB7-4A38-AF19-F93292155070}" name="no_SPBY" dataDxfId="419"/>
    <tableColumn id="40" xr3:uid="{F22A0DB1-56BA-42F0-801E-8D50E50AA2F8}" name="tgl_spby" dataDxfId="418"/>
    <tableColumn id="41" xr3:uid="{218CCAFC-1772-4E75-AEBF-F20A54B64A00}" name="Ref_UM" dataDxfId="417"/>
    <tableColumn id="42" xr3:uid="{DB6A6001-5955-4D88-AFE0-2DB4D1A18D4B}" name="Jenis Belanja" dataDxfId="416"/>
    <tableColumn id="43" xr3:uid="{A8473D01-A4EF-4AA2-9725-E1A78DF4BE6B}" name="Detil Jenis Belanja" dataDxfId="415"/>
    <tableColumn id="44" xr3:uid="{C3153272-B36D-44C8-9E5E-1BD33E155070}" name="Status Akun" dataDxfId="414"/>
    <tableColumn id="45" xr3:uid="{0EBD3327-03B1-46C3-823D-98533E0F91EA}" name="Status Covid" dataDxfId="413"/>
    <tableColumn id="46" xr3:uid="{CC8C05D3-0E20-4684-A81D-2F313146E162}" name="MAK Subkomponen" dataDxfId="412"/>
    <tableColumn id="47" xr3:uid="{29868A13-2655-4961-BC55-9F5AA289D9D9}" name="MAK4" dataDxfId="411"/>
    <tableColumn id="48" xr3:uid="{88ACB0D0-B521-4DFA-B0DA-0EECC1CD7239}" name="Es2" dataDxfId="410"/>
    <tableColumn id="49" xr3:uid="{AD671FA6-0CF5-4742-9824-F250A3D2D40D}" name="Koordinator" dataDxfId="409"/>
    <tableColumn id="50" xr3:uid="{2CF4F96E-4142-41FB-A389-0DA6E49FCE88}" name="Subkoordinator" dataDxfId="408"/>
    <tableColumn id="51" xr3:uid="{14FC2EF2-990D-48C7-9620-0EA1D22B4CE0}" name="PPn" dataDxfId="407" dataCellStyle="Comma [0]"/>
    <tableColumn id="52" xr3:uid="{BD1D87E9-7FDD-49C0-B68A-8F85319321C9}" name="PPh21" dataDxfId="406" dataCellStyle="Comma [0]"/>
    <tableColumn id="53" xr3:uid="{7C69A550-8A93-42A1-BBA4-1018267DA832}" name="PPh22" dataDxfId="405" dataCellStyle="Comma [0]"/>
    <tableColumn id="54" xr3:uid="{7D666E19-5B34-4FE9-8B24-B3B4DE0ED08B}" name="PPh23" dataDxfId="404" dataCellStyle="Comma [0]"/>
    <tableColumn id="55" xr3:uid="{56C89011-40AC-412F-AA59-90CA858702A8}" name="PPh28" dataDxfId="403" dataCellStyle="Comma [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402"/>
    <tableColumn id="2" xr3:uid="{012ACCB3-0E67-4E56-865D-C475D8FEA161}" uniqueName="2" name="Nama BA" queryTableFieldId="2" dataDxfId="401"/>
    <tableColumn id="3" xr3:uid="{B26FF183-02B5-47AE-98AB-F45B1987BFA9}" uniqueName="3" name="Es1" queryTableFieldId="3" dataDxfId="400"/>
    <tableColumn id="4" xr3:uid="{5F3C512D-B297-4673-B0D3-F678C697D8A4}" uniqueName="4" name="Nama Es1" queryTableFieldId="4" dataDxfId="399"/>
    <tableColumn id="5" xr3:uid="{63166652-B412-43C5-B4EE-4AF02BBB344D}" uniqueName="5" name="Kode Satker" queryTableFieldId="5" dataDxfId="398"/>
    <tableColumn id="6" xr3:uid="{A3B714DC-91A0-4745-9BC2-9B14288D13DB}" uniqueName="6" name="Nama Satker" queryTableFieldId="6" dataDxfId="397"/>
    <tableColumn id="7" xr3:uid="{01D2734F-05DF-46A2-A1C0-09558E6A7288}" uniqueName="7" name="Kode Program" queryTableFieldId="7" dataDxfId="396"/>
    <tableColumn id="8" xr3:uid="{320EFB0F-238D-47A0-BD1B-D273A5F1656B}" uniqueName="8" name="Nama Program" queryTableFieldId="8" dataDxfId="395"/>
    <tableColumn id="9" xr3:uid="{117D60F2-4A49-4050-A970-FAFE6B148F92}" uniqueName="9" name="Kode Kegiatan" queryTableFieldId="9" dataDxfId="394"/>
    <tableColumn id="10" xr3:uid="{37E62568-DF6E-4E33-B071-B9D4182CDACF}" uniqueName="10" name="Nama Kegiatan" queryTableFieldId="10" dataDxfId="393"/>
    <tableColumn id="11" xr3:uid="{18CD8908-3BFA-474F-8312-BAFD60ED9B0A}" uniqueName="11" name="Kode KRO" queryTableFieldId="11" dataDxfId="392"/>
    <tableColumn id="12" xr3:uid="{164F2131-8905-43CF-B572-19C954FD5A0C}" uniqueName="12" name="Nama KRO" queryTableFieldId="12" dataDxfId="391"/>
    <tableColumn id="13" xr3:uid="{A256AC2B-8849-4DA3-AD0C-C79DE9C39723}" uniqueName="13" name="Kode RO" queryTableFieldId="13" dataDxfId="390"/>
    <tableColumn id="14" xr3:uid="{44EE4CE4-2910-49C4-BC3D-C86A7BED1DDB}" uniqueName="14" name="Nama RO" queryTableFieldId="14" dataDxfId="389"/>
    <tableColumn id="15" xr3:uid="{B69F20B1-6EB8-4F9F-BB12-0E13B8B593C2}" uniqueName="15" name="Kode Komponen" queryTableFieldId="15" dataDxfId="388"/>
    <tableColumn id="16" xr3:uid="{A445E60C-A569-4663-AB82-01AB545977B2}" uniqueName="16" name="Nama Komponen" queryTableFieldId="16" dataDxfId="387"/>
    <tableColumn id="17" xr3:uid="{2E06FC8F-4115-4722-AD29-7788D54707B5}" uniqueName="17" name="Kode Subkomponen" queryTableFieldId="17" dataDxfId="386"/>
    <tableColumn id="18" xr3:uid="{9DDE74AB-2FD2-4C05-812A-6DEA0A14044D}" uniqueName="18" name="Nama Subkomponen" queryTableFieldId="18" dataDxfId="385"/>
    <tableColumn id="23" xr3:uid="{4126933F-1EFD-4C51-BE31-6B4471A8008E}" uniqueName="23" name="Kode Akun" queryTableFieldId="23" dataDxfId="384"/>
    <tableColumn id="24" xr3:uid="{F27D4CB9-4C33-4F98-B9E0-7758118F4150}" uniqueName="24" name="Nama Akun" queryTableFieldId="24" dataDxfId="383"/>
    <tableColumn id="25" xr3:uid="{DC54F86C-0AB0-474D-8318-FA558BC5471C}" uniqueName="25" name="MAK Akun" queryTableFieldId="25" dataDxfId="382"/>
    <tableColumn id="20" xr3:uid="{F7C430C9-A0B5-48AA-BB22-591106DB0DC2}" uniqueName="20" name="Es2" queryTableFieldId="20" dataDxfId="381"/>
    <tableColumn id="21" xr3:uid="{6B46B213-3F35-471E-B852-1AB4C5BE4D26}" uniqueName="21" name="Koordinator" queryTableFieldId="21" dataDxfId="380"/>
    <tableColumn id="22" xr3:uid="{0F976AED-1850-4860-A935-181A52B2D3DD}" uniqueName="22" name="Subkoordinator" queryTableFieldId="22" dataDxfId="3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20F4D9-6070-4AFD-8889-59D51880B379}" name="DIPA1" displayName="DIPA1" ref="A1:Z163" totalsRowCount="1">
  <autoFilter ref="A1:Z162" xr:uid="{FD510F9E-36B8-4C25-9D69-E241518B55BC}"/>
  <tableColumns count="26">
    <tableColumn id="1" xr3:uid="{448DC4D6-3B32-4867-B3A3-0AADC698C389}" name="KODE" dataDxfId="212"/>
    <tableColumn id="2" xr3:uid="{9010D9A1-3B8D-4AB5-9D14-338D8B5832F9}" name="Program" dataDxfId="211"/>
    <tableColumn id="3" xr3:uid="{1B536597-F3ED-4D9D-A86C-FA2581A49CFA}" name="Kegiatan" dataDxfId="210"/>
    <tableColumn id="4" xr3:uid="{E7991184-40B9-4C66-9B01-59AF891FEB47}" name="KRO" dataDxfId="209"/>
    <tableColumn id="5" xr3:uid="{7ED95AFE-4DD4-4090-8FDC-1915602CE09D}" name="RO" dataDxfId="208"/>
    <tableColumn id="6" xr3:uid="{94D5813D-F5D9-48E4-B30C-8A4B411C00D7}" name="Komponen" dataDxfId="207"/>
    <tableColumn id="7" xr3:uid="{B6DA22B1-D1D0-4237-AA0D-774C8D470160}" name="SubKomponen" dataDxfId="206"/>
    <tableColumn id="8" xr3:uid="{5028AF61-309E-4B5A-A59B-291A6DD10FEB}" name="Akun" dataDxfId="205"/>
    <tableColumn id="9" xr3:uid="{2DC79092-F11E-4FDE-91F1-2BFC1FABDA34}" name="URAIAN" dataDxfId="204"/>
    <tableColumn id="10" xr3:uid="{75B2A38B-69DC-42D3-BD62-77423CC43A4A}" name="VOL"/>
    <tableColumn id="11" xr3:uid="{0D784608-8CFA-4922-87E3-FAFAAB38A99D}" name="SAT" dataDxfId="203"/>
    <tableColumn id="12" xr3:uid="{D97FEEC2-8461-4310-A00B-248913582EAD}" name="HARGA"/>
    <tableColumn id="13" xr3:uid="{01D7FF28-80F3-4C85-BEA7-C01889A8307C}" name="JUMLAH" totalsRowFunction="sum" totalsRowDxfId="202" dataCellStyle="Comma [0]"/>
    <tableColumn id="14" xr3:uid="{07D8B3E6-F50A-4155-B2BA-C4B32229F766}" name="Eselon2" dataDxfId="201"/>
    <tableColumn id="15" xr3:uid="{3B03D5B5-AB35-468E-9473-DC4CDE9CE50A}" name="Koord" dataDxfId="200"/>
    <tableColumn id="16" xr3:uid="{EE58AC1C-D751-481E-AB13-B45DB01F5A72}" name="SubKoord" dataDxfId="199"/>
    <tableColumn id="17" xr3:uid="{559B3151-21DA-4972-9CA5-0073E3D41A53}" name="*T" dataDxfId="198"/>
    <tableColumn id="18" xr3:uid="{2A652D90-D87B-40ED-B27C-6E027CD61C40}" name="SD" dataDxfId="197"/>
    <tableColumn id="19" xr3:uid="{13AB254B-7348-4164-8A95-58D90854AA80}" name="0" dataDxfId="196"/>
    <tableColumn id="20" xr3:uid="{B64E903A-70B3-4D02-9A3B-D35A1A093B70}" name="S" dataDxfId="195"/>
    <tableColumn id="21" xr3:uid="{C09474C6-C87A-406D-937D-C9E2EFD70471}" name="U" dataDxfId="194"/>
    <tableColumn id="22" xr3:uid="{F44D64D0-1D9E-4421-81EF-1919C099AEA4}" name="D" dataDxfId="193"/>
    <tableColumn id="23" xr3:uid="{40DFEE53-A1D9-43D8-ACA1-3A291191D524}" name="NoUrut"/>
    <tableColumn id="24" xr3:uid="{39504BF6-75EE-4149-9FCF-D416C9E8104B}" name="Kode_akun" dataDxfId="192"/>
    <tableColumn id="25" xr3:uid="{BE5A6929-EEB6-430F-AE8F-33DB4FCDE124}" name="Jenis Belanja"/>
    <tableColumn id="26" xr3:uid="{2E22E353-A6A7-40A1-92FD-30D892E28C43}" name="Status Akun" dataDxfId="191">
      <calculatedColumnFormula>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5.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2.bin"/><Relationship Id="rId1" Type="http://schemas.openxmlformats.org/officeDocument/2006/relationships/pivotTable" Target="../pivotTables/pivotTable12.xml"/><Relationship Id="rId4" Type="http://schemas.microsoft.com/office/2007/relationships/slicer" Target="../slicers/slicer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DDB07-EC3A-4C15-92D1-3C1C02F618D6}">
  <sheetPr codeName="Sheet6"/>
  <dimension ref="A1:W690"/>
  <sheetViews>
    <sheetView workbookViewId="0">
      <selection activeCell="I18" sqref="I18"/>
    </sheetView>
  </sheetViews>
  <sheetFormatPr defaultRowHeight="14.4" x14ac:dyDescent="0.3"/>
  <cols>
    <col min="1" max="1" width="20.6640625" bestFit="1" customWidth="1"/>
    <col min="2" max="2" width="10.5546875" bestFit="1" customWidth="1"/>
    <col min="3" max="3" width="7.6640625" bestFit="1" customWidth="1"/>
    <col min="4" max="4" width="9.21875" bestFit="1" customWidth="1"/>
    <col min="5" max="5" width="22.33203125" bestFit="1" customWidth="1"/>
    <col min="6" max="6" width="12.33203125" bestFit="1" customWidth="1"/>
    <col min="7" max="7" width="24" bestFit="1" customWidth="1"/>
    <col min="8" max="8" width="12.33203125" bestFit="1" customWidth="1"/>
    <col min="9" max="9" width="15.109375" bestFit="1" customWidth="1"/>
    <col min="10" max="11" width="16.21875" bestFit="1" customWidth="1"/>
    <col min="12" max="12" width="17.33203125" bestFit="1" customWidth="1"/>
    <col min="13" max="13" width="11.77734375" bestFit="1" customWidth="1"/>
    <col min="14" max="14" width="8" bestFit="1" customWidth="1"/>
    <col min="15" max="17" width="8.5546875" bestFit="1" customWidth="1"/>
    <col min="18" max="18" width="7.77734375" bestFit="1" customWidth="1"/>
    <col min="19" max="19" width="16.109375" bestFit="1" customWidth="1"/>
    <col min="20" max="20" width="10.5546875" bestFit="1" customWidth="1"/>
    <col min="21" max="21" width="11.5546875" bestFit="1" customWidth="1"/>
    <col min="22" max="22" width="16.44140625" bestFit="1" customWidth="1"/>
    <col min="23" max="23" width="12" bestFit="1" customWidth="1"/>
  </cols>
  <sheetData>
    <row r="1" spans="1:23" x14ac:dyDescent="0.3">
      <c r="A1" t="s">
        <v>1998</v>
      </c>
      <c r="B1" t="s">
        <v>1999</v>
      </c>
      <c r="C1" t="s">
        <v>6</v>
      </c>
      <c r="D1" t="s">
        <v>14</v>
      </c>
      <c r="E1" t="s">
        <v>2000</v>
      </c>
      <c r="F1" t="s">
        <v>2001</v>
      </c>
      <c r="G1" t="s">
        <v>2002</v>
      </c>
      <c r="H1" t="s">
        <v>2003</v>
      </c>
      <c r="I1" t="s">
        <v>2004</v>
      </c>
      <c r="J1" t="s">
        <v>2005</v>
      </c>
      <c r="K1" t="s">
        <v>2006</v>
      </c>
      <c r="L1" t="s">
        <v>17</v>
      </c>
      <c r="M1" t="s">
        <v>2007</v>
      </c>
      <c r="N1" t="s">
        <v>25</v>
      </c>
      <c r="O1" t="s">
        <v>24</v>
      </c>
      <c r="P1" t="s">
        <v>27</v>
      </c>
      <c r="Q1" t="s">
        <v>26</v>
      </c>
      <c r="R1" t="s">
        <v>19</v>
      </c>
      <c r="S1" t="s">
        <v>15</v>
      </c>
      <c r="T1" t="s">
        <v>16</v>
      </c>
      <c r="U1" t="s">
        <v>31</v>
      </c>
      <c r="V1" t="s">
        <v>18</v>
      </c>
      <c r="W1" t="s">
        <v>32</v>
      </c>
    </row>
    <row r="2" spans="1:23" x14ac:dyDescent="0.3">
      <c r="A2" t="s">
        <v>1898</v>
      </c>
      <c r="B2" s="1">
        <v>44708</v>
      </c>
      <c r="C2" t="s">
        <v>1695</v>
      </c>
      <c r="D2">
        <v>280000</v>
      </c>
      <c r="E2" t="s">
        <v>2008</v>
      </c>
      <c r="F2" s="1"/>
      <c r="G2" t="s">
        <v>2009</v>
      </c>
      <c r="L2" t="s">
        <v>1901</v>
      </c>
      <c r="R2" t="s">
        <v>1902</v>
      </c>
      <c r="T2" s="1"/>
      <c r="V2" s="1"/>
    </row>
    <row r="3" spans="1:23" x14ac:dyDescent="0.3">
      <c r="A3" t="s">
        <v>1897</v>
      </c>
      <c r="B3" s="1">
        <v>44708</v>
      </c>
      <c r="C3" t="s">
        <v>1695</v>
      </c>
      <c r="D3">
        <v>280000</v>
      </c>
      <c r="E3" t="s">
        <v>2008</v>
      </c>
      <c r="F3" s="1"/>
      <c r="G3" t="s">
        <v>2009</v>
      </c>
      <c r="L3" t="s">
        <v>1901</v>
      </c>
      <c r="R3" t="s">
        <v>1902</v>
      </c>
      <c r="T3" s="1"/>
      <c r="V3" s="1"/>
    </row>
    <row r="4" spans="1:23" x14ac:dyDescent="0.3">
      <c r="A4" t="s">
        <v>1896</v>
      </c>
      <c r="B4" s="1">
        <v>44708</v>
      </c>
      <c r="C4" t="s">
        <v>1695</v>
      </c>
      <c r="D4">
        <v>280000</v>
      </c>
      <c r="E4" t="s">
        <v>2008</v>
      </c>
      <c r="F4" s="1"/>
      <c r="G4" t="s">
        <v>2009</v>
      </c>
      <c r="L4" t="s">
        <v>1901</v>
      </c>
      <c r="R4" t="s">
        <v>1902</v>
      </c>
      <c r="T4" s="1"/>
      <c r="V4" s="1"/>
    </row>
    <row r="5" spans="1:23" x14ac:dyDescent="0.3">
      <c r="A5" t="s">
        <v>1895</v>
      </c>
      <c r="B5" s="1">
        <v>44708</v>
      </c>
      <c r="C5" t="s">
        <v>1695</v>
      </c>
      <c r="D5">
        <v>280000</v>
      </c>
      <c r="E5" t="s">
        <v>2008</v>
      </c>
      <c r="F5" s="1"/>
      <c r="G5" t="s">
        <v>2009</v>
      </c>
      <c r="L5" t="s">
        <v>1901</v>
      </c>
      <c r="R5" t="s">
        <v>1902</v>
      </c>
      <c r="T5" s="1"/>
      <c r="V5" s="1"/>
    </row>
    <row r="6" spans="1:23" x14ac:dyDescent="0.3">
      <c r="A6" t="s">
        <v>1894</v>
      </c>
      <c r="B6" s="1">
        <v>44708</v>
      </c>
      <c r="C6" t="s">
        <v>1695</v>
      </c>
      <c r="D6">
        <v>280000</v>
      </c>
      <c r="E6" t="s">
        <v>2008</v>
      </c>
      <c r="F6" s="1"/>
      <c r="G6" t="s">
        <v>2009</v>
      </c>
      <c r="L6" t="s">
        <v>1901</v>
      </c>
      <c r="R6" t="s">
        <v>1902</v>
      </c>
      <c r="T6" s="1"/>
      <c r="V6" s="1"/>
    </row>
    <row r="7" spans="1:23" x14ac:dyDescent="0.3">
      <c r="A7" t="s">
        <v>1893</v>
      </c>
      <c r="B7" s="1">
        <v>44708</v>
      </c>
      <c r="C7" t="s">
        <v>1695</v>
      </c>
      <c r="D7">
        <v>280000</v>
      </c>
      <c r="E7" t="s">
        <v>2008</v>
      </c>
      <c r="F7" s="1"/>
      <c r="G7" t="s">
        <v>2009</v>
      </c>
      <c r="L7" t="s">
        <v>1901</v>
      </c>
      <c r="R7" t="s">
        <v>1902</v>
      </c>
      <c r="T7" s="1"/>
      <c r="V7" s="1"/>
    </row>
    <row r="8" spans="1:23" x14ac:dyDescent="0.3">
      <c r="A8" t="s">
        <v>1892</v>
      </c>
      <c r="B8" s="1">
        <v>44708</v>
      </c>
      <c r="C8" t="s">
        <v>1695</v>
      </c>
      <c r="D8">
        <v>1796000</v>
      </c>
      <c r="E8" t="s">
        <v>2008</v>
      </c>
      <c r="F8" s="1"/>
      <c r="G8" t="s">
        <v>2009</v>
      </c>
      <c r="L8" t="s">
        <v>1901</v>
      </c>
      <c r="R8" t="s">
        <v>1902</v>
      </c>
      <c r="T8" s="1"/>
      <c r="V8" s="1"/>
    </row>
    <row r="9" spans="1:23" x14ac:dyDescent="0.3">
      <c r="A9" t="s">
        <v>1891</v>
      </c>
      <c r="B9" s="1">
        <v>44708</v>
      </c>
      <c r="C9" t="s">
        <v>1695</v>
      </c>
      <c r="D9">
        <v>639000</v>
      </c>
      <c r="E9" t="s">
        <v>2008</v>
      </c>
      <c r="F9" s="1"/>
      <c r="G9" t="s">
        <v>2009</v>
      </c>
      <c r="L9" t="s">
        <v>1901</v>
      </c>
      <c r="R9" t="s">
        <v>1902</v>
      </c>
      <c r="T9" s="1"/>
      <c r="V9" s="1"/>
    </row>
    <row r="10" spans="1:23" x14ac:dyDescent="0.3">
      <c r="A10" t="s">
        <v>1890</v>
      </c>
      <c r="B10" s="1">
        <v>44708</v>
      </c>
      <c r="C10" t="s">
        <v>1695</v>
      </c>
      <c r="D10">
        <v>3392582</v>
      </c>
      <c r="E10" t="s">
        <v>2008</v>
      </c>
      <c r="F10" s="1"/>
      <c r="G10" t="s">
        <v>2009</v>
      </c>
      <c r="L10" t="s">
        <v>1901</v>
      </c>
      <c r="R10" t="s">
        <v>1902</v>
      </c>
      <c r="T10" s="1"/>
      <c r="V10" s="1"/>
    </row>
    <row r="11" spans="1:23" x14ac:dyDescent="0.3">
      <c r="A11" t="s">
        <v>1889</v>
      </c>
      <c r="B11" s="1">
        <v>44708</v>
      </c>
      <c r="C11" t="s">
        <v>1695</v>
      </c>
      <c r="D11">
        <v>3213686</v>
      </c>
      <c r="E11" t="s">
        <v>2008</v>
      </c>
      <c r="F11" s="1"/>
      <c r="G11" t="s">
        <v>2009</v>
      </c>
      <c r="L11" t="s">
        <v>1901</v>
      </c>
      <c r="R11" t="s">
        <v>1902</v>
      </c>
      <c r="T11" s="1"/>
      <c r="V11" s="1"/>
    </row>
    <row r="12" spans="1:23" x14ac:dyDescent="0.3">
      <c r="A12" t="s">
        <v>1888</v>
      </c>
      <c r="B12" s="1">
        <v>44708</v>
      </c>
      <c r="C12" t="s">
        <v>1695</v>
      </c>
      <c r="D12">
        <v>280000</v>
      </c>
      <c r="E12" t="s">
        <v>2008</v>
      </c>
      <c r="F12" s="1"/>
      <c r="G12" t="s">
        <v>2009</v>
      </c>
      <c r="L12" t="s">
        <v>1901</v>
      </c>
      <c r="R12" t="s">
        <v>1902</v>
      </c>
      <c r="T12" s="1"/>
      <c r="V12" s="1"/>
    </row>
    <row r="13" spans="1:23" x14ac:dyDescent="0.3">
      <c r="A13" t="s">
        <v>1887</v>
      </c>
      <c r="B13" s="1">
        <v>44708</v>
      </c>
      <c r="C13" t="s">
        <v>1695</v>
      </c>
      <c r="D13">
        <v>280000</v>
      </c>
      <c r="E13" t="s">
        <v>2008</v>
      </c>
      <c r="F13" s="1"/>
      <c r="G13" t="s">
        <v>2009</v>
      </c>
      <c r="L13" t="s">
        <v>1901</v>
      </c>
      <c r="R13" t="s">
        <v>1902</v>
      </c>
      <c r="T13" s="1"/>
      <c r="V13" s="1"/>
    </row>
    <row r="14" spans="1:23" x14ac:dyDescent="0.3">
      <c r="A14" t="s">
        <v>1886</v>
      </c>
      <c r="B14" s="1">
        <v>44708</v>
      </c>
      <c r="C14" t="s">
        <v>1695</v>
      </c>
      <c r="D14">
        <v>280000</v>
      </c>
      <c r="E14" t="s">
        <v>2008</v>
      </c>
      <c r="F14" s="1"/>
      <c r="G14" t="s">
        <v>2009</v>
      </c>
      <c r="L14" t="s">
        <v>1901</v>
      </c>
      <c r="R14" t="s">
        <v>1902</v>
      </c>
      <c r="T14" s="1"/>
      <c r="V14" s="1"/>
    </row>
    <row r="15" spans="1:23" x14ac:dyDescent="0.3">
      <c r="A15" t="s">
        <v>1885</v>
      </c>
      <c r="B15" s="1">
        <v>44708</v>
      </c>
      <c r="C15" t="s">
        <v>1695</v>
      </c>
      <c r="D15">
        <v>280000</v>
      </c>
      <c r="E15" t="s">
        <v>2008</v>
      </c>
      <c r="F15" s="1"/>
      <c r="G15" t="s">
        <v>2009</v>
      </c>
      <c r="L15" t="s">
        <v>1901</v>
      </c>
      <c r="R15" t="s">
        <v>1902</v>
      </c>
      <c r="T15" s="1"/>
      <c r="V15" s="1"/>
    </row>
    <row r="16" spans="1:23" x14ac:dyDescent="0.3">
      <c r="A16" t="s">
        <v>1884</v>
      </c>
      <c r="B16" s="1">
        <v>44708</v>
      </c>
      <c r="C16" t="s">
        <v>1695</v>
      </c>
      <c r="D16">
        <v>280000</v>
      </c>
      <c r="E16" t="s">
        <v>2008</v>
      </c>
      <c r="F16" s="1"/>
      <c r="G16" t="s">
        <v>2009</v>
      </c>
      <c r="L16" t="s">
        <v>1901</v>
      </c>
      <c r="R16" t="s">
        <v>1902</v>
      </c>
      <c r="T16" s="1"/>
      <c r="V16" s="1"/>
    </row>
    <row r="17" spans="1:22" x14ac:dyDescent="0.3">
      <c r="A17" t="s">
        <v>1883</v>
      </c>
      <c r="B17" s="1">
        <v>44708</v>
      </c>
      <c r="C17" t="s">
        <v>1695</v>
      </c>
      <c r="D17">
        <v>280000</v>
      </c>
      <c r="E17" t="s">
        <v>2008</v>
      </c>
      <c r="F17" s="1"/>
      <c r="G17" t="s">
        <v>2009</v>
      </c>
      <c r="L17" t="s">
        <v>1901</v>
      </c>
      <c r="R17" t="s">
        <v>1902</v>
      </c>
      <c r="T17" s="1"/>
      <c r="V17" s="1"/>
    </row>
    <row r="18" spans="1:22" x14ac:dyDescent="0.3">
      <c r="A18" t="s">
        <v>1882</v>
      </c>
      <c r="B18" s="1">
        <v>44708</v>
      </c>
      <c r="C18" t="s">
        <v>1695</v>
      </c>
      <c r="D18">
        <v>280000</v>
      </c>
      <c r="E18" t="s">
        <v>2008</v>
      </c>
      <c r="F18" s="1"/>
      <c r="G18" t="s">
        <v>2009</v>
      </c>
      <c r="L18" t="s">
        <v>1901</v>
      </c>
      <c r="R18" t="s">
        <v>1902</v>
      </c>
      <c r="T18" s="1"/>
      <c r="V18" s="1"/>
    </row>
    <row r="19" spans="1:22" x14ac:dyDescent="0.3">
      <c r="A19" t="s">
        <v>1881</v>
      </c>
      <c r="B19" s="1">
        <v>44708</v>
      </c>
      <c r="C19" t="s">
        <v>1695</v>
      </c>
      <c r="D19">
        <v>280000</v>
      </c>
      <c r="E19" t="s">
        <v>2008</v>
      </c>
      <c r="F19" s="1"/>
      <c r="G19" t="s">
        <v>2009</v>
      </c>
      <c r="L19" t="s">
        <v>1901</v>
      </c>
      <c r="R19" t="s">
        <v>1902</v>
      </c>
      <c r="T19" s="1"/>
      <c r="V19" s="1"/>
    </row>
    <row r="20" spans="1:22" x14ac:dyDescent="0.3">
      <c r="A20" t="s">
        <v>1880</v>
      </c>
      <c r="B20" s="1">
        <v>44708</v>
      </c>
      <c r="C20" t="s">
        <v>1695</v>
      </c>
      <c r="D20">
        <v>280000</v>
      </c>
      <c r="E20" t="s">
        <v>2008</v>
      </c>
      <c r="F20" s="1"/>
      <c r="G20" t="s">
        <v>2009</v>
      </c>
      <c r="L20" t="s">
        <v>1901</v>
      </c>
      <c r="R20" t="s">
        <v>1902</v>
      </c>
      <c r="T20" s="1"/>
      <c r="V20" s="1"/>
    </row>
    <row r="21" spans="1:22" x14ac:dyDescent="0.3">
      <c r="A21" t="s">
        <v>1879</v>
      </c>
      <c r="B21" s="1">
        <v>44708</v>
      </c>
      <c r="C21" t="s">
        <v>1695</v>
      </c>
      <c r="D21">
        <v>3080169</v>
      </c>
      <c r="E21" t="s">
        <v>2008</v>
      </c>
      <c r="F21" s="1"/>
      <c r="G21" t="s">
        <v>2009</v>
      </c>
      <c r="L21" t="s">
        <v>1901</v>
      </c>
      <c r="R21" t="s">
        <v>1902</v>
      </c>
      <c r="T21" s="1"/>
      <c r="V21" s="1"/>
    </row>
    <row r="22" spans="1:22" x14ac:dyDescent="0.3">
      <c r="A22" t="s">
        <v>1878</v>
      </c>
      <c r="B22" s="1">
        <v>44708</v>
      </c>
      <c r="C22" t="s">
        <v>1695</v>
      </c>
      <c r="D22">
        <v>3101383</v>
      </c>
      <c r="E22" t="s">
        <v>2008</v>
      </c>
      <c r="F22" s="1"/>
      <c r="G22" t="s">
        <v>2009</v>
      </c>
      <c r="L22" t="s">
        <v>1901</v>
      </c>
      <c r="R22" t="s">
        <v>1902</v>
      </c>
      <c r="T22" s="1"/>
      <c r="V22" s="1"/>
    </row>
    <row r="23" spans="1:22" x14ac:dyDescent="0.3">
      <c r="A23" t="s">
        <v>1876</v>
      </c>
      <c r="B23" s="1">
        <v>44708</v>
      </c>
      <c r="C23" t="s">
        <v>1690</v>
      </c>
      <c r="D23">
        <v>1500000</v>
      </c>
      <c r="E23" t="s">
        <v>2008</v>
      </c>
      <c r="F23" s="1"/>
      <c r="G23" t="s">
        <v>2009</v>
      </c>
      <c r="L23" t="s">
        <v>1901</v>
      </c>
      <c r="R23" t="s">
        <v>1902</v>
      </c>
      <c r="T23" s="1"/>
      <c r="V23" s="1"/>
    </row>
    <row r="24" spans="1:22" x14ac:dyDescent="0.3">
      <c r="A24" t="s">
        <v>1875</v>
      </c>
      <c r="B24" s="1">
        <v>44708</v>
      </c>
      <c r="C24" t="s">
        <v>1690</v>
      </c>
      <c r="D24">
        <v>1000000</v>
      </c>
      <c r="E24" t="s">
        <v>2008</v>
      </c>
      <c r="F24" s="1"/>
      <c r="G24" t="s">
        <v>2009</v>
      </c>
      <c r="L24" t="s">
        <v>1901</v>
      </c>
      <c r="R24" t="s">
        <v>1902</v>
      </c>
      <c r="T24" s="1"/>
      <c r="V24" s="1"/>
    </row>
    <row r="25" spans="1:22" x14ac:dyDescent="0.3">
      <c r="A25" t="s">
        <v>1874</v>
      </c>
      <c r="B25" s="1">
        <v>44708</v>
      </c>
      <c r="C25" t="s">
        <v>1690</v>
      </c>
      <c r="D25">
        <v>954000</v>
      </c>
      <c r="E25" t="s">
        <v>2008</v>
      </c>
      <c r="F25" s="1"/>
      <c r="G25" t="s">
        <v>2009</v>
      </c>
      <c r="L25" t="s">
        <v>1901</v>
      </c>
      <c r="R25" t="s">
        <v>1902</v>
      </c>
      <c r="T25" s="1"/>
      <c r="V25" s="1"/>
    </row>
    <row r="26" spans="1:22" x14ac:dyDescent="0.3">
      <c r="A26" t="s">
        <v>1873</v>
      </c>
      <c r="B26" s="1">
        <v>44708</v>
      </c>
      <c r="C26" t="s">
        <v>1690</v>
      </c>
      <c r="D26">
        <v>396000</v>
      </c>
      <c r="E26" t="s">
        <v>2008</v>
      </c>
      <c r="F26" s="1"/>
      <c r="G26" t="s">
        <v>2009</v>
      </c>
      <c r="L26" t="s">
        <v>1901</v>
      </c>
      <c r="R26" t="s">
        <v>1902</v>
      </c>
      <c r="T26" s="1"/>
      <c r="V26" s="1"/>
    </row>
    <row r="27" spans="1:22" x14ac:dyDescent="0.3">
      <c r="A27" t="s">
        <v>1871</v>
      </c>
      <c r="B27" s="1">
        <v>44708</v>
      </c>
      <c r="C27" t="s">
        <v>1695</v>
      </c>
      <c r="D27">
        <v>450000</v>
      </c>
      <c r="E27" t="s">
        <v>2008</v>
      </c>
      <c r="F27" s="1"/>
      <c r="G27" t="s">
        <v>2009</v>
      </c>
      <c r="L27" t="s">
        <v>1901</v>
      </c>
      <c r="R27" t="s">
        <v>1902</v>
      </c>
      <c r="T27" s="1"/>
      <c r="V27" s="1"/>
    </row>
    <row r="28" spans="1:22" x14ac:dyDescent="0.3">
      <c r="A28" t="s">
        <v>1870</v>
      </c>
      <c r="B28" s="1">
        <v>44708</v>
      </c>
      <c r="C28" t="s">
        <v>1695</v>
      </c>
      <c r="D28">
        <v>300000</v>
      </c>
      <c r="E28" t="s">
        <v>2008</v>
      </c>
      <c r="F28" s="1"/>
      <c r="G28" t="s">
        <v>2009</v>
      </c>
      <c r="L28" t="s">
        <v>1901</v>
      </c>
      <c r="R28" t="s">
        <v>1902</v>
      </c>
      <c r="T28" s="1"/>
      <c r="V28" s="1"/>
    </row>
    <row r="29" spans="1:22" x14ac:dyDescent="0.3">
      <c r="A29" t="s">
        <v>1869</v>
      </c>
      <c r="B29" s="1">
        <v>44708</v>
      </c>
      <c r="C29" t="s">
        <v>1695</v>
      </c>
      <c r="D29">
        <v>1784000</v>
      </c>
      <c r="E29" t="s">
        <v>2008</v>
      </c>
      <c r="F29" s="1"/>
      <c r="G29" t="s">
        <v>2009</v>
      </c>
      <c r="L29" t="s">
        <v>1901</v>
      </c>
      <c r="R29" t="s">
        <v>1902</v>
      </c>
      <c r="T29" s="1"/>
      <c r="V29" s="1"/>
    </row>
    <row r="30" spans="1:22" x14ac:dyDescent="0.3">
      <c r="A30" t="s">
        <v>1868</v>
      </c>
      <c r="B30" s="1">
        <v>44708</v>
      </c>
      <c r="C30" t="s">
        <v>1695</v>
      </c>
      <c r="D30">
        <v>1746000</v>
      </c>
      <c r="E30" t="s">
        <v>2008</v>
      </c>
      <c r="F30" s="1"/>
      <c r="G30" t="s">
        <v>2009</v>
      </c>
      <c r="L30" t="s">
        <v>1901</v>
      </c>
      <c r="R30" t="s">
        <v>1902</v>
      </c>
      <c r="T30" s="1"/>
      <c r="V30" s="1"/>
    </row>
    <row r="31" spans="1:22" x14ac:dyDescent="0.3">
      <c r="A31" t="s">
        <v>1867</v>
      </c>
      <c r="B31" s="1">
        <v>44708</v>
      </c>
      <c r="C31" t="s">
        <v>1701</v>
      </c>
      <c r="D31">
        <v>60000</v>
      </c>
      <c r="E31" t="s">
        <v>2008</v>
      </c>
      <c r="F31" s="1"/>
      <c r="G31" t="s">
        <v>2009</v>
      </c>
      <c r="L31" t="s">
        <v>1901</v>
      </c>
      <c r="R31" t="s">
        <v>1902</v>
      </c>
      <c r="T31" s="1"/>
      <c r="V31" s="1"/>
    </row>
    <row r="32" spans="1:22" x14ac:dyDescent="0.3">
      <c r="A32" t="s">
        <v>1866</v>
      </c>
      <c r="B32" s="1">
        <v>44708</v>
      </c>
      <c r="C32" t="s">
        <v>1701</v>
      </c>
      <c r="D32">
        <v>35000</v>
      </c>
      <c r="E32" t="s">
        <v>2008</v>
      </c>
      <c r="F32" s="1"/>
      <c r="G32" t="s">
        <v>2009</v>
      </c>
      <c r="L32" t="s">
        <v>1901</v>
      </c>
      <c r="R32" t="s">
        <v>1902</v>
      </c>
      <c r="T32" s="1"/>
      <c r="V32" s="1"/>
    </row>
    <row r="33" spans="1:22" x14ac:dyDescent="0.3">
      <c r="A33" t="s">
        <v>1865</v>
      </c>
      <c r="B33" s="1">
        <v>44708</v>
      </c>
      <c r="C33" t="s">
        <v>1701</v>
      </c>
      <c r="D33">
        <v>60000</v>
      </c>
      <c r="E33" t="s">
        <v>2008</v>
      </c>
      <c r="F33" s="1"/>
      <c r="G33" t="s">
        <v>2009</v>
      </c>
      <c r="L33" t="s">
        <v>1901</v>
      </c>
      <c r="R33" t="s">
        <v>1902</v>
      </c>
      <c r="T33" s="1"/>
      <c r="V33" s="1"/>
    </row>
    <row r="34" spans="1:22" x14ac:dyDescent="0.3">
      <c r="A34" t="s">
        <v>1864</v>
      </c>
      <c r="B34" s="1">
        <v>44708</v>
      </c>
      <c r="C34" t="s">
        <v>1701</v>
      </c>
      <c r="D34">
        <v>60000</v>
      </c>
      <c r="E34" t="s">
        <v>2008</v>
      </c>
      <c r="F34" s="1"/>
      <c r="G34" t="s">
        <v>2009</v>
      </c>
      <c r="L34" t="s">
        <v>1901</v>
      </c>
      <c r="R34" t="s">
        <v>1902</v>
      </c>
      <c r="T34" s="1"/>
      <c r="V34" s="1"/>
    </row>
    <row r="35" spans="1:22" x14ac:dyDescent="0.3">
      <c r="A35" t="s">
        <v>1863</v>
      </c>
      <c r="B35" s="1">
        <v>44708</v>
      </c>
      <c r="C35" t="s">
        <v>1732</v>
      </c>
      <c r="D35">
        <v>56950</v>
      </c>
      <c r="E35" t="s">
        <v>2008</v>
      </c>
      <c r="F35" s="1"/>
      <c r="G35" t="s">
        <v>2009</v>
      </c>
      <c r="L35" t="s">
        <v>1901</v>
      </c>
      <c r="R35" t="s">
        <v>1902</v>
      </c>
      <c r="T35" s="1"/>
      <c r="V35" s="1"/>
    </row>
    <row r="36" spans="1:22" x14ac:dyDescent="0.3">
      <c r="A36" t="s">
        <v>1862</v>
      </c>
      <c r="B36" s="1">
        <v>44708</v>
      </c>
      <c r="C36" t="s">
        <v>1732</v>
      </c>
      <c r="D36">
        <v>1300300</v>
      </c>
      <c r="E36" t="s">
        <v>2008</v>
      </c>
      <c r="F36" s="1"/>
      <c r="G36" t="s">
        <v>2009</v>
      </c>
      <c r="L36" t="s">
        <v>1901</v>
      </c>
      <c r="R36" t="s">
        <v>1902</v>
      </c>
      <c r="T36" s="1"/>
      <c r="V36" s="1"/>
    </row>
    <row r="37" spans="1:22" x14ac:dyDescent="0.3">
      <c r="A37" t="s">
        <v>1861</v>
      </c>
      <c r="B37" s="1">
        <v>44708</v>
      </c>
      <c r="C37" t="s">
        <v>1732</v>
      </c>
      <c r="D37">
        <v>2893300</v>
      </c>
      <c r="E37" t="s">
        <v>2008</v>
      </c>
      <c r="F37" s="1"/>
      <c r="G37" t="s">
        <v>2009</v>
      </c>
      <c r="L37" t="s">
        <v>1901</v>
      </c>
      <c r="R37" t="s">
        <v>1902</v>
      </c>
      <c r="T37" s="1"/>
      <c r="V37" s="1"/>
    </row>
    <row r="38" spans="1:22" x14ac:dyDescent="0.3">
      <c r="A38" t="s">
        <v>1860</v>
      </c>
      <c r="B38" s="1">
        <v>44708</v>
      </c>
      <c r="C38" t="s">
        <v>1732</v>
      </c>
      <c r="D38">
        <v>194600</v>
      </c>
      <c r="E38" t="s">
        <v>2008</v>
      </c>
      <c r="F38" s="1"/>
      <c r="G38" t="s">
        <v>2009</v>
      </c>
      <c r="L38" t="s">
        <v>1901</v>
      </c>
      <c r="R38" t="s">
        <v>1902</v>
      </c>
      <c r="T38" s="1"/>
      <c r="V38" s="1"/>
    </row>
    <row r="39" spans="1:22" x14ac:dyDescent="0.3">
      <c r="A39" t="s">
        <v>1859</v>
      </c>
      <c r="B39" s="1">
        <v>44708</v>
      </c>
      <c r="C39" t="s">
        <v>1732</v>
      </c>
      <c r="D39">
        <v>3536680</v>
      </c>
      <c r="E39" t="s">
        <v>2008</v>
      </c>
      <c r="F39" s="1"/>
      <c r="G39" t="s">
        <v>2009</v>
      </c>
      <c r="L39" t="s">
        <v>1901</v>
      </c>
      <c r="R39" t="s">
        <v>1902</v>
      </c>
      <c r="T39" s="1"/>
      <c r="V39" s="1"/>
    </row>
    <row r="40" spans="1:22" x14ac:dyDescent="0.3">
      <c r="A40" t="s">
        <v>1858</v>
      </c>
      <c r="B40" s="1">
        <v>44708</v>
      </c>
      <c r="C40" t="s">
        <v>1732</v>
      </c>
      <c r="D40">
        <v>450000</v>
      </c>
      <c r="E40" t="s">
        <v>2008</v>
      </c>
      <c r="F40" s="1"/>
      <c r="G40" t="s">
        <v>2009</v>
      </c>
      <c r="L40" t="s">
        <v>1901</v>
      </c>
      <c r="R40" t="s">
        <v>1902</v>
      </c>
      <c r="T40" s="1"/>
      <c r="V40" s="1"/>
    </row>
    <row r="41" spans="1:22" x14ac:dyDescent="0.3">
      <c r="A41" t="s">
        <v>1857</v>
      </c>
      <c r="B41" s="1">
        <v>44708</v>
      </c>
      <c r="C41" t="s">
        <v>1732</v>
      </c>
      <c r="D41">
        <v>11200000</v>
      </c>
      <c r="E41" t="s">
        <v>2008</v>
      </c>
      <c r="F41" s="1"/>
      <c r="G41" t="s">
        <v>2009</v>
      </c>
      <c r="L41" t="s">
        <v>1901</v>
      </c>
      <c r="R41" t="s">
        <v>1902</v>
      </c>
      <c r="T41" s="1"/>
      <c r="V41" s="1"/>
    </row>
    <row r="42" spans="1:22" x14ac:dyDescent="0.3">
      <c r="A42" t="s">
        <v>1856</v>
      </c>
      <c r="B42" s="1">
        <v>44708</v>
      </c>
      <c r="C42" t="s">
        <v>1732</v>
      </c>
      <c r="D42">
        <v>400000</v>
      </c>
      <c r="E42" t="s">
        <v>2008</v>
      </c>
      <c r="F42" s="1"/>
      <c r="G42" t="s">
        <v>2009</v>
      </c>
      <c r="L42" t="s">
        <v>1901</v>
      </c>
      <c r="R42" t="s">
        <v>1902</v>
      </c>
      <c r="T42" s="1"/>
      <c r="V42" s="1"/>
    </row>
    <row r="43" spans="1:22" x14ac:dyDescent="0.3">
      <c r="A43" t="s">
        <v>1851</v>
      </c>
      <c r="B43" s="1">
        <v>44708</v>
      </c>
      <c r="C43" t="s">
        <v>1690</v>
      </c>
      <c r="D43">
        <v>6600000</v>
      </c>
      <c r="E43" t="s">
        <v>2008</v>
      </c>
      <c r="F43" s="1"/>
      <c r="G43" t="s">
        <v>2009</v>
      </c>
      <c r="L43" t="s">
        <v>1901</v>
      </c>
      <c r="Q43">
        <v>132000</v>
      </c>
      <c r="R43" t="s">
        <v>1902</v>
      </c>
      <c r="T43" s="1"/>
      <c r="V43" s="1"/>
    </row>
    <row r="44" spans="1:22" x14ac:dyDescent="0.3">
      <c r="A44" t="s">
        <v>1853</v>
      </c>
      <c r="B44" s="1">
        <v>44708</v>
      </c>
      <c r="C44" t="s">
        <v>1695</v>
      </c>
      <c r="D44">
        <v>1756000</v>
      </c>
      <c r="E44" t="s">
        <v>2008</v>
      </c>
      <c r="F44" s="1"/>
      <c r="G44" t="s">
        <v>2009</v>
      </c>
      <c r="L44" t="s">
        <v>1901</v>
      </c>
      <c r="R44" t="s">
        <v>1902</v>
      </c>
      <c r="T44" s="1"/>
      <c r="V44" s="1"/>
    </row>
    <row r="45" spans="1:22" x14ac:dyDescent="0.3">
      <c r="A45" t="s">
        <v>1852</v>
      </c>
      <c r="B45" s="1">
        <v>44708</v>
      </c>
      <c r="C45" t="s">
        <v>1695</v>
      </c>
      <c r="D45">
        <v>1935500</v>
      </c>
      <c r="E45" t="s">
        <v>2008</v>
      </c>
      <c r="F45" s="1"/>
      <c r="G45" t="s">
        <v>2009</v>
      </c>
      <c r="L45" t="s">
        <v>1901</v>
      </c>
      <c r="R45" t="s">
        <v>1902</v>
      </c>
      <c r="T45" s="1"/>
      <c r="V45" s="1"/>
    </row>
    <row r="46" spans="1:22" x14ac:dyDescent="0.3">
      <c r="A46" t="s">
        <v>1656</v>
      </c>
      <c r="B46" s="1">
        <v>44708</v>
      </c>
      <c r="C46" t="s">
        <v>1690</v>
      </c>
      <c r="D46">
        <v>23902740</v>
      </c>
      <c r="E46" t="s">
        <v>2008</v>
      </c>
      <c r="F46" s="1"/>
      <c r="G46" t="s">
        <v>2009</v>
      </c>
      <c r="L46" t="s">
        <v>1901</v>
      </c>
      <c r="N46">
        <v>2368740</v>
      </c>
      <c r="Q46">
        <v>430680</v>
      </c>
      <c r="R46" t="s">
        <v>1902</v>
      </c>
      <c r="T46" s="1"/>
      <c r="V46" s="1"/>
    </row>
    <row r="47" spans="1:22" x14ac:dyDescent="0.3">
      <c r="A47" t="s">
        <v>1653</v>
      </c>
      <c r="B47" s="1">
        <v>44708</v>
      </c>
      <c r="C47" t="s">
        <v>1690</v>
      </c>
      <c r="D47">
        <v>1500000</v>
      </c>
      <c r="E47" t="s">
        <v>2008</v>
      </c>
      <c r="F47" s="1"/>
      <c r="G47" t="s">
        <v>2009</v>
      </c>
      <c r="L47" t="s">
        <v>1901</v>
      </c>
      <c r="Q47">
        <v>30000</v>
      </c>
      <c r="R47" t="s">
        <v>1902</v>
      </c>
      <c r="T47" s="1"/>
      <c r="V47" s="1"/>
    </row>
    <row r="48" spans="1:22" x14ac:dyDescent="0.3">
      <c r="A48" t="s">
        <v>1651</v>
      </c>
      <c r="B48" s="1">
        <v>44708</v>
      </c>
      <c r="C48" t="s">
        <v>1690</v>
      </c>
      <c r="D48">
        <v>1500000</v>
      </c>
      <c r="E48" t="s">
        <v>2008</v>
      </c>
      <c r="F48" s="1"/>
      <c r="G48" t="s">
        <v>2009</v>
      </c>
      <c r="L48" t="s">
        <v>1901</v>
      </c>
      <c r="Q48">
        <v>30000</v>
      </c>
      <c r="R48" t="s">
        <v>1902</v>
      </c>
      <c r="T48" s="1"/>
      <c r="V48" s="1"/>
    </row>
    <row r="49" spans="1:22" x14ac:dyDescent="0.3">
      <c r="A49" t="s">
        <v>316</v>
      </c>
      <c r="B49" s="1">
        <v>44708</v>
      </c>
      <c r="C49" t="s">
        <v>1690</v>
      </c>
      <c r="D49">
        <v>1490000</v>
      </c>
      <c r="E49" t="s">
        <v>2008</v>
      </c>
      <c r="F49" s="1"/>
      <c r="G49" t="s">
        <v>2009</v>
      </c>
      <c r="L49" t="s">
        <v>1901</v>
      </c>
      <c r="R49" t="s">
        <v>1902</v>
      </c>
      <c r="T49" s="1"/>
      <c r="V49" s="1"/>
    </row>
    <row r="50" spans="1:22" x14ac:dyDescent="0.3">
      <c r="A50" t="s">
        <v>314</v>
      </c>
      <c r="B50" s="1">
        <v>44708</v>
      </c>
      <c r="C50" t="s">
        <v>1690</v>
      </c>
      <c r="D50">
        <v>992000</v>
      </c>
      <c r="E50" t="s">
        <v>2008</v>
      </c>
      <c r="F50" s="1"/>
      <c r="G50" t="s">
        <v>2009</v>
      </c>
      <c r="L50" t="s">
        <v>1901</v>
      </c>
      <c r="R50" t="s">
        <v>1902</v>
      </c>
      <c r="T50" s="1"/>
      <c r="V50" s="1"/>
    </row>
    <row r="51" spans="1:22" x14ac:dyDescent="0.3">
      <c r="A51" t="s">
        <v>311</v>
      </c>
      <c r="B51" s="1">
        <v>44708</v>
      </c>
      <c r="C51" t="s">
        <v>1695</v>
      </c>
      <c r="D51">
        <v>3635000</v>
      </c>
      <c r="E51" t="s">
        <v>2008</v>
      </c>
      <c r="F51" s="1"/>
      <c r="G51" t="s">
        <v>2009</v>
      </c>
      <c r="L51" t="s">
        <v>1901</v>
      </c>
      <c r="R51" t="s">
        <v>1902</v>
      </c>
      <c r="T51" s="1"/>
      <c r="V51" s="1"/>
    </row>
    <row r="52" spans="1:22" x14ac:dyDescent="0.3">
      <c r="A52" t="s">
        <v>310</v>
      </c>
      <c r="B52" s="1">
        <v>44708</v>
      </c>
      <c r="C52" t="s">
        <v>1695</v>
      </c>
      <c r="D52">
        <v>1640000</v>
      </c>
      <c r="E52" t="s">
        <v>2008</v>
      </c>
      <c r="F52" s="1"/>
      <c r="G52" t="s">
        <v>2009</v>
      </c>
      <c r="L52" t="s">
        <v>1901</v>
      </c>
      <c r="R52" t="s">
        <v>1902</v>
      </c>
      <c r="T52" s="1"/>
      <c r="V52" s="1"/>
    </row>
    <row r="53" spans="1:22" x14ac:dyDescent="0.3">
      <c r="A53" t="s">
        <v>309</v>
      </c>
      <c r="B53" s="1">
        <v>44708</v>
      </c>
      <c r="C53" t="s">
        <v>1695</v>
      </c>
      <c r="D53">
        <v>5365750</v>
      </c>
      <c r="E53" t="s">
        <v>2008</v>
      </c>
      <c r="F53" s="1"/>
      <c r="G53" t="s">
        <v>2009</v>
      </c>
      <c r="L53" t="s">
        <v>1901</v>
      </c>
      <c r="R53" t="s">
        <v>1902</v>
      </c>
      <c r="T53" s="1"/>
      <c r="V53" s="1"/>
    </row>
    <row r="54" spans="1:22" x14ac:dyDescent="0.3">
      <c r="A54" t="s">
        <v>297</v>
      </c>
      <c r="B54" s="1">
        <v>44708</v>
      </c>
      <c r="C54" t="s">
        <v>1690</v>
      </c>
      <c r="D54">
        <v>1485000</v>
      </c>
      <c r="E54" t="s">
        <v>2008</v>
      </c>
      <c r="F54" s="1"/>
      <c r="G54" t="s">
        <v>2009</v>
      </c>
      <c r="L54" t="s">
        <v>1901</v>
      </c>
      <c r="R54" t="s">
        <v>1902</v>
      </c>
      <c r="T54" s="1"/>
      <c r="V54" s="1"/>
    </row>
    <row r="55" spans="1:22" x14ac:dyDescent="0.3">
      <c r="A55" t="s">
        <v>295</v>
      </c>
      <c r="B55" s="1">
        <v>44708</v>
      </c>
      <c r="C55" t="s">
        <v>1690</v>
      </c>
      <c r="D55">
        <v>1000000</v>
      </c>
      <c r="E55" t="s">
        <v>2008</v>
      </c>
      <c r="F55" s="1"/>
      <c r="G55" t="s">
        <v>2009</v>
      </c>
      <c r="L55" t="s">
        <v>1901</v>
      </c>
      <c r="R55" t="s">
        <v>1902</v>
      </c>
      <c r="T55" s="1"/>
      <c r="V55" s="1"/>
    </row>
    <row r="56" spans="1:22" x14ac:dyDescent="0.3">
      <c r="A56" t="s">
        <v>292</v>
      </c>
      <c r="B56" s="1">
        <v>44708</v>
      </c>
      <c r="C56" t="s">
        <v>1695</v>
      </c>
      <c r="D56">
        <v>4869600</v>
      </c>
      <c r="E56" t="s">
        <v>2010</v>
      </c>
      <c r="F56" s="1"/>
      <c r="G56" t="s">
        <v>2009</v>
      </c>
      <c r="L56" t="s">
        <v>1901</v>
      </c>
      <c r="R56" t="s">
        <v>1902</v>
      </c>
      <c r="T56" s="1"/>
      <c r="V56" s="1"/>
    </row>
    <row r="57" spans="1:22" x14ac:dyDescent="0.3">
      <c r="A57" t="s">
        <v>291</v>
      </c>
      <c r="B57" s="1">
        <v>44708</v>
      </c>
      <c r="C57" t="s">
        <v>1695</v>
      </c>
      <c r="D57">
        <v>130000</v>
      </c>
      <c r="E57" t="s">
        <v>2011</v>
      </c>
      <c r="F57" s="1"/>
      <c r="G57" t="s">
        <v>2009</v>
      </c>
      <c r="L57" t="s">
        <v>1901</v>
      </c>
      <c r="R57" t="s">
        <v>1902</v>
      </c>
      <c r="T57" s="1"/>
      <c r="V57" s="1"/>
    </row>
    <row r="58" spans="1:22" x14ac:dyDescent="0.3">
      <c r="A58" t="s">
        <v>290</v>
      </c>
      <c r="B58" s="1">
        <v>44708</v>
      </c>
      <c r="C58" t="s">
        <v>1695</v>
      </c>
      <c r="D58">
        <v>280000</v>
      </c>
      <c r="E58" t="s">
        <v>2012</v>
      </c>
      <c r="F58" s="1"/>
      <c r="G58" t="s">
        <v>2009</v>
      </c>
      <c r="L58" t="s">
        <v>1901</v>
      </c>
      <c r="R58" t="s">
        <v>1902</v>
      </c>
      <c r="T58" s="1"/>
      <c r="V58" s="1"/>
    </row>
    <row r="59" spans="1:22" x14ac:dyDescent="0.3">
      <c r="A59" t="s">
        <v>289</v>
      </c>
      <c r="B59" s="1">
        <v>44708</v>
      </c>
      <c r="C59" t="s">
        <v>1695</v>
      </c>
      <c r="D59">
        <v>330000</v>
      </c>
      <c r="E59" t="s">
        <v>2013</v>
      </c>
      <c r="F59" s="1"/>
      <c r="G59" t="s">
        <v>2009</v>
      </c>
      <c r="L59" t="s">
        <v>1901</v>
      </c>
      <c r="R59" t="s">
        <v>1902</v>
      </c>
      <c r="T59" s="1"/>
      <c r="V59" s="1"/>
    </row>
    <row r="60" spans="1:22" x14ac:dyDescent="0.3">
      <c r="A60" t="s">
        <v>288</v>
      </c>
      <c r="B60" s="1">
        <v>44708</v>
      </c>
      <c r="C60" t="s">
        <v>1695</v>
      </c>
      <c r="D60">
        <v>7910000</v>
      </c>
      <c r="E60" t="s">
        <v>2014</v>
      </c>
      <c r="F60" s="1"/>
      <c r="G60" t="s">
        <v>2009</v>
      </c>
      <c r="L60" t="s">
        <v>1901</v>
      </c>
      <c r="R60" t="s">
        <v>1902</v>
      </c>
      <c r="T60" s="1"/>
      <c r="V60" s="1"/>
    </row>
    <row r="61" spans="1:22" x14ac:dyDescent="0.3">
      <c r="A61" t="s">
        <v>287</v>
      </c>
      <c r="B61" s="1">
        <v>44708</v>
      </c>
      <c r="C61" t="s">
        <v>1695</v>
      </c>
      <c r="D61">
        <v>6806100</v>
      </c>
      <c r="E61" t="s">
        <v>2015</v>
      </c>
      <c r="F61" s="1"/>
      <c r="G61" t="s">
        <v>2009</v>
      </c>
      <c r="L61" t="s">
        <v>1901</v>
      </c>
      <c r="R61" t="s">
        <v>1902</v>
      </c>
      <c r="T61" s="1"/>
      <c r="V61" s="1"/>
    </row>
    <row r="62" spans="1:22" x14ac:dyDescent="0.3">
      <c r="A62" t="s">
        <v>286</v>
      </c>
      <c r="B62" s="1">
        <v>44708</v>
      </c>
      <c r="C62" t="s">
        <v>1695</v>
      </c>
      <c r="D62">
        <v>2261250</v>
      </c>
      <c r="E62" t="s">
        <v>2016</v>
      </c>
      <c r="F62" s="1"/>
      <c r="G62" t="s">
        <v>2009</v>
      </c>
      <c r="L62" t="s">
        <v>1901</v>
      </c>
      <c r="R62" t="s">
        <v>1902</v>
      </c>
      <c r="T62" s="1"/>
      <c r="V62" s="1"/>
    </row>
    <row r="63" spans="1:22" x14ac:dyDescent="0.3">
      <c r="A63" t="s">
        <v>285</v>
      </c>
      <c r="B63" s="1">
        <v>44708</v>
      </c>
      <c r="C63" t="s">
        <v>1695</v>
      </c>
      <c r="D63">
        <v>1906500</v>
      </c>
      <c r="E63" t="s">
        <v>2017</v>
      </c>
      <c r="F63" s="1"/>
      <c r="G63" t="s">
        <v>2009</v>
      </c>
      <c r="L63" t="s">
        <v>1901</v>
      </c>
      <c r="R63" t="s">
        <v>1902</v>
      </c>
      <c r="T63" s="1"/>
      <c r="V63" s="1"/>
    </row>
    <row r="64" spans="1:22" x14ac:dyDescent="0.3">
      <c r="A64" t="s">
        <v>284</v>
      </c>
      <c r="B64" s="1">
        <v>44708</v>
      </c>
      <c r="C64" t="s">
        <v>1695</v>
      </c>
      <c r="D64">
        <v>5875400</v>
      </c>
      <c r="E64" t="s">
        <v>2018</v>
      </c>
      <c r="F64" s="1"/>
      <c r="G64" t="s">
        <v>2009</v>
      </c>
      <c r="L64" t="s">
        <v>1901</v>
      </c>
      <c r="R64" t="s">
        <v>1902</v>
      </c>
      <c r="T64" s="1"/>
      <c r="V64" s="1"/>
    </row>
    <row r="65" spans="1:22" x14ac:dyDescent="0.3">
      <c r="A65" t="s">
        <v>283</v>
      </c>
      <c r="B65" s="1">
        <v>44708</v>
      </c>
      <c r="C65" t="s">
        <v>1695</v>
      </c>
      <c r="D65">
        <v>720000</v>
      </c>
      <c r="E65" t="s">
        <v>2019</v>
      </c>
      <c r="F65" s="1"/>
      <c r="G65" t="s">
        <v>2009</v>
      </c>
      <c r="L65" t="s">
        <v>1901</v>
      </c>
      <c r="R65" t="s">
        <v>1902</v>
      </c>
      <c r="T65" s="1"/>
      <c r="V65" s="1"/>
    </row>
    <row r="66" spans="1:22" x14ac:dyDescent="0.3">
      <c r="A66" t="s">
        <v>282</v>
      </c>
      <c r="B66" s="1">
        <v>44708</v>
      </c>
      <c r="C66" t="s">
        <v>1695</v>
      </c>
      <c r="D66">
        <v>720000</v>
      </c>
      <c r="E66" t="s">
        <v>2020</v>
      </c>
      <c r="F66" s="1"/>
      <c r="G66" t="s">
        <v>2009</v>
      </c>
      <c r="L66" t="s">
        <v>1901</v>
      </c>
      <c r="R66" t="s">
        <v>1902</v>
      </c>
      <c r="T66" s="1"/>
      <c r="V66" s="1"/>
    </row>
    <row r="67" spans="1:22" x14ac:dyDescent="0.3">
      <c r="A67" t="s">
        <v>281</v>
      </c>
      <c r="B67" s="1">
        <v>44708</v>
      </c>
      <c r="C67" t="s">
        <v>1695</v>
      </c>
      <c r="D67">
        <v>1105000</v>
      </c>
      <c r="E67" t="s">
        <v>2021</v>
      </c>
      <c r="F67" s="1"/>
      <c r="G67" t="s">
        <v>2009</v>
      </c>
      <c r="L67" t="s">
        <v>1901</v>
      </c>
      <c r="R67" t="s">
        <v>1902</v>
      </c>
      <c r="T67" s="1"/>
      <c r="V67" s="1"/>
    </row>
    <row r="68" spans="1:22" x14ac:dyDescent="0.3">
      <c r="A68" t="s">
        <v>280</v>
      </c>
      <c r="B68" s="1">
        <v>44708</v>
      </c>
      <c r="C68" t="s">
        <v>1695</v>
      </c>
      <c r="D68">
        <v>1105000</v>
      </c>
      <c r="E68" t="s">
        <v>2022</v>
      </c>
      <c r="F68" s="1"/>
      <c r="G68" t="s">
        <v>2009</v>
      </c>
      <c r="L68" t="s">
        <v>1901</v>
      </c>
      <c r="R68" t="s">
        <v>1902</v>
      </c>
      <c r="T68" s="1"/>
      <c r="V68" s="1"/>
    </row>
    <row r="69" spans="1:22" x14ac:dyDescent="0.3">
      <c r="A69" t="s">
        <v>279</v>
      </c>
      <c r="B69" s="1">
        <v>44708</v>
      </c>
      <c r="C69" t="s">
        <v>1695</v>
      </c>
      <c r="D69">
        <v>1105000</v>
      </c>
      <c r="E69" t="s">
        <v>2023</v>
      </c>
      <c r="F69" s="1"/>
      <c r="G69" t="s">
        <v>2009</v>
      </c>
      <c r="L69" t="s">
        <v>1901</v>
      </c>
      <c r="R69" t="s">
        <v>1902</v>
      </c>
      <c r="T69" s="1"/>
      <c r="V69" s="1"/>
    </row>
    <row r="70" spans="1:22" x14ac:dyDescent="0.3">
      <c r="A70" t="s">
        <v>278</v>
      </c>
      <c r="B70" s="1">
        <v>44708</v>
      </c>
      <c r="C70" t="s">
        <v>1695</v>
      </c>
      <c r="D70">
        <v>1105000</v>
      </c>
      <c r="E70" t="s">
        <v>2024</v>
      </c>
      <c r="F70" s="1"/>
      <c r="G70" t="s">
        <v>2009</v>
      </c>
      <c r="L70" t="s">
        <v>1901</v>
      </c>
      <c r="R70" t="s">
        <v>1902</v>
      </c>
      <c r="T70" s="1"/>
      <c r="V70" s="1"/>
    </row>
    <row r="71" spans="1:22" x14ac:dyDescent="0.3">
      <c r="A71" t="s">
        <v>277</v>
      </c>
      <c r="B71" s="1">
        <v>44708</v>
      </c>
      <c r="C71" t="s">
        <v>1695</v>
      </c>
      <c r="D71">
        <v>720000</v>
      </c>
      <c r="E71" t="s">
        <v>2025</v>
      </c>
      <c r="F71" s="1"/>
      <c r="G71" t="s">
        <v>2009</v>
      </c>
      <c r="L71" t="s">
        <v>1901</v>
      </c>
      <c r="R71" t="s">
        <v>1902</v>
      </c>
      <c r="T71" s="1"/>
      <c r="V71" s="1"/>
    </row>
    <row r="72" spans="1:22" x14ac:dyDescent="0.3">
      <c r="A72" t="s">
        <v>1455</v>
      </c>
      <c r="B72" s="1">
        <v>44708</v>
      </c>
      <c r="C72" t="s">
        <v>1697</v>
      </c>
      <c r="D72">
        <v>3960000</v>
      </c>
      <c r="E72" t="s">
        <v>2026</v>
      </c>
      <c r="F72" s="1"/>
      <c r="G72" t="s">
        <v>2009</v>
      </c>
      <c r="L72" t="s">
        <v>1901</v>
      </c>
      <c r="N72">
        <v>392432</v>
      </c>
      <c r="P72">
        <v>53514</v>
      </c>
      <c r="R72" t="s">
        <v>1902</v>
      </c>
      <c r="T72" s="1"/>
      <c r="V72" s="1"/>
    </row>
    <row r="73" spans="1:22" x14ac:dyDescent="0.3">
      <c r="A73" t="s">
        <v>260</v>
      </c>
      <c r="B73" s="1">
        <v>44708</v>
      </c>
      <c r="C73" t="s">
        <v>1690</v>
      </c>
      <c r="D73">
        <v>1598000</v>
      </c>
      <c r="E73" t="s">
        <v>2027</v>
      </c>
      <c r="F73" s="1"/>
      <c r="G73" t="s">
        <v>2009</v>
      </c>
      <c r="L73" t="s">
        <v>1901</v>
      </c>
      <c r="R73" t="s">
        <v>1902</v>
      </c>
      <c r="T73" s="1"/>
      <c r="V73" s="1"/>
    </row>
    <row r="74" spans="1:22" x14ac:dyDescent="0.3">
      <c r="A74" t="s">
        <v>259</v>
      </c>
      <c r="B74" s="1">
        <v>44708</v>
      </c>
      <c r="C74" t="s">
        <v>1690</v>
      </c>
      <c r="D74">
        <v>748000</v>
      </c>
      <c r="E74" t="s">
        <v>2028</v>
      </c>
      <c r="F74" s="1"/>
      <c r="G74" t="s">
        <v>2009</v>
      </c>
      <c r="L74" t="s">
        <v>1901</v>
      </c>
      <c r="R74" t="s">
        <v>1902</v>
      </c>
      <c r="T74" s="1"/>
      <c r="V74" s="1"/>
    </row>
    <row r="75" spans="1:22" x14ac:dyDescent="0.3">
      <c r="A75" t="s">
        <v>258</v>
      </c>
      <c r="B75" s="1">
        <v>44708</v>
      </c>
      <c r="C75" t="s">
        <v>1690</v>
      </c>
      <c r="D75">
        <v>1598000</v>
      </c>
      <c r="E75" t="s">
        <v>2029</v>
      </c>
      <c r="F75" s="1"/>
      <c r="G75" t="s">
        <v>2009</v>
      </c>
      <c r="L75" t="s">
        <v>1901</v>
      </c>
      <c r="R75" t="s">
        <v>1902</v>
      </c>
      <c r="T75" s="1"/>
      <c r="V75" s="1"/>
    </row>
    <row r="76" spans="1:22" x14ac:dyDescent="0.3">
      <c r="A76" t="s">
        <v>257</v>
      </c>
      <c r="B76" s="1">
        <v>44708</v>
      </c>
      <c r="C76" t="s">
        <v>1690</v>
      </c>
      <c r="D76">
        <v>748000</v>
      </c>
      <c r="E76" t="s">
        <v>2030</v>
      </c>
      <c r="F76" s="1"/>
      <c r="G76" t="s">
        <v>2009</v>
      </c>
      <c r="L76" t="s">
        <v>1901</v>
      </c>
      <c r="R76" t="s">
        <v>1902</v>
      </c>
      <c r="T76" s="1"/>
      <c r="V76" s="1"/>
    </row>
    <row r="77" spans="1:22" x14ac:dyDescent="0.3">
      <c r="A77" t="s">
        <v>256</v>
      </c>
      <c r="B77" s="1">
        <v>44708</v>
      </c>
      <c r="C77" t="s">
        <v>1690</v>
      </c>
      <c r="D77">
        <v>1457000</v>
      </c>
      <c r="E77" t="s">
        <v>2031</v>
      </c>
      <c r="F77" s="1"/>
      <c r="G77" t="s">
        <v>2009</v>
      </c>
      <c r="L77" t="s">
        <v>1901</v>
      </c>
      <c r="R77" t="s">
        <v>1902</v>
      </c>
      <c r="T77" s="1"/>
      <c r="V77" s="1"/>
    </row>
    <row r="78" spans="1:22" x14ac:dyDescent="0.3">
      <c r="A78" t="s">
        <v>255</v>
      </c>
      <c r="B78" s="1">
        <v>44708</v>
      </c>
      <c r="C78" t="s">
        <v>1690</v>
      </c>
      <c r="D78">
        <v>682000</v>
      </c>
      <c r="E78" t="s">
        <v>2032</v>
      </c>
      <c r="F78" s="1"/>
      <c r="G78" t="s">
        <v>2009</v>
      </c>
      <c r="L78" t="s">
        <v>1901</v>
      </c>
      <c r="R78" t="s">
        <v>1902</v>
      </c>
      <c r="T78" s="1"/>
      <c r="V78" s="1"/>
    </row>
    <row r="79" spans="1:22" x14ac:dyDescent="0.3">
      <c r="A79" t="s">
        <v>254</v>
      </c>
      <c r="B79" s="1">
        <v>44708</v>
      </c>
      <c r="C79" t="s">
        <v>1690</v>
      </c>
      <c r="D79">
        <v>1457000</v>
      </c>
      <c r="E79" t="s">
        <v>2033</v>
      </c>
      <c r="F79" s="1"/>
      <c r="G79" t="s">
        <v>2009</v>
      </c>
      <c r="L79" t="s">
        <v>1901</v>
      </c>
      <c r="R79" t="s">
        <v>1902</v>
      </c>
      <c r="T79" s="1"/>
      <c r="V79" s="1"/>
    </row>
    <row r="80" spans="1:22" x14ac:dyDescent="0.3">
      <c r="A80" t="s">
        <v>253</v>
      </c>
      <c r="B80" s="1">
        <v>44708</v>
      </c>
      <c r="C80" t="s">
        <v>1690</v>
      </c>
      <c r="D80">
        <v>682000</v>
      </c>
      <c r="E80" t="s">
        <v>2034</v>
      </c>
      <c r="F80" s="1"/>
      <c r="G80" t="s">
        <v>2009</v>
      </c>
      <c r="L80" t="s">
        <v>1901</v>
      </c>
      <c r="R80" t="s">
        <v>1902</v>
      </c>
      <c r="T80" s="1"/>
      <c r="V80" s="1"/>
    </row>
    <row r="81" spans="1:22" x14ac:dyDescent="0.3">
      <c r="A81" t="s">
        <v>1437</v>
      </c>
      <c r="B81" s="1">
        <v>44708</v>
      </c>
      <c r="C81" t="s">
        <v>1693</v>
      </c>
      <c r="D81">
        <v>2700000</v>
      </c>
      <c r="E81" t="s">
        <v>2035</v>
      </c>
      <c r="F81" s="1"/>
      <c r="G81" t="s">
        <v>2009</v>
      </c>
      <c r="L81" t="s">
        <v>1901</v>
      </c>
      <c r="O81">
        <v>405000</v>
      </c>
      <c r="R81" t="s">
        <v>1902</v>
      </c>
      <c r="T81" s="1"/>
      <c r="V81" s="1"/>
    </row>
    <row r="82" spans="1:22" x14ac:dyDescent="0.3">
      <c r="A82" t="s">
        <v>1436</v>
      </c>
      <c r="B82" s="1">
        <v>44708</v>
      </c>
      <c r="C82" t="s">
        <v>1693</v>
      </c>
      <c r="D82">
        <v>3600000</v>
      </c>
      <c r="E82" t="s">
        <v>2036</v>
      </c>
      <c r="F82" s="1"/>
      <c r="G82" t="s">
        <v>2009</v>
      </c>
      <c r="L82" t="s">
        <v>1901</v>
      </c>
      <c r="O82">
        <v>540000</v>
      </c>
      <c r="R82" t="s">
        <v>1902</v>
      </c>
      <c r="T82" s="1"/>
      <c r="V82" s="1"/>
    </row>
    <row r="83" spans="1:22" x14ac:dyDescent="0.3">
      <c r="A83" t="s">
        <v>265</v>
      </c>
      <c r="B83" s="1">
        <v>44708</v>
      </c>
      <c r="C83" t="s">
        <v>1699</v>
      </c>
      <c r="D83">
        <v>1470000</v>
      </c>
      <c r="E83" t="s">
        <v>2037</v>
      </c>
      <c r="F83" s="1"/>
      <c r="G83" t="s">
        <v>2009</v>
      </c>
      <c r="L83" t="s">
        <v>1901</v>
      </c>
      <c r="R83" t="s">
        <v>1902</v>
      </c>
      <c r="T83" s="1"/>
      <c r="V83" s="1"/>
    </row>
    <row r="84" spans="1:22" x14ac:dyDescent="0.3">
      <c r="A84" t="s">
        <v>263</v>
      </c>
      <c r="B84" s="1">
        <v>44708</v>
      </c>
      <c r="C84" t="s">
        <v>1699</v>
      </c>
      <c r="D84">
        <v>983500</v>
      </c>
      <c r="E84" t="s">
        <v>2038</v>
      </c>
      <c r="F84" s="1"/>
      <c r="G84" t="s">
        <v>2009</v>
      </c>
      <c r="L84" t="s">
        <v>1901</v>
      </c>
      <c r="R84" t="s">
        <v>1902</v>
      </c>
      <c r="T84" s="1"/>
      <c r="V84" s="1"/>
    </row>
    <row r="85" spans="1:22" x14ac:dyDescent="0.3">
      <c r="A85" t="s">
        <v>241</v>
      </c>
      <c r="B85" s="1">
        <v>44708</v>
      </c>
      <c r="C85" t="s">
        <v>1699</v>
      </c>
      <c r="D85">
        <v>1430000</v>
      </c>
      <c r="E85" t="s">
        <v>2039</v>
      </c>
      <c r="F85" s="1"/>
      <c r="G85" t="s">
        <v>2009</v>
      </c>
      <c r="L85" t="s">
        <v>1901</v>
      </c>
      <c r="R85" t="s">
        <v>1902</v>
      </c>
      <c r="T85" s="1"/>
      <c r="V85" s="1"/>
    </row>
    <row r="86" spans="1:22" x14ac:dyDescent="0.3">
      <c r="A86" t="s">
        <v>239</v>
      </c>
      <c r="B86" s="1">
        <v>44708</v>
      </c>
      <c r="C86" t="s">
        <v>1699</v>
      </c>
      <c r="D86">
        <v>961000</v>
      </c>
      <c r="E86" t="s">
        <v>2040</v>
      </c>
      <c r="F86" s="1"/>
      <c r="G86" t="s">
        <v>2009</v>
      </c>
      <c r="L86" t="s">
        <v>1901</v>
      </c>
      <c r="R86" t="s">
        <v>1902</v>
      </c>
      <c r="T86" s="1"/>
      <c r="V86" s="1"/>
    </row>
    <row r="87" spans="1:22" x14ac:dyDescent="0.3">
      <c r="A87" t="s">
        <v>1483</v>
      </c>
      <c r="B87" s="1">
        <v>44708</v>
      </c>
      <c r="C87" t="s">
        <v>1690</v>
      </c>
      <c r="D87">
        <v>1468550</v>
      </c>
      <c r="E87" t="s">
        <v>2041</v>
      </c>
      <c r="F87" s="1"/>
      <c r="G87" t="s">
        <v>2009</v>
      </c>
      <c r="L87" t="s">
        <v>1901</v>
      </c>
      <c r="Q87">
        <v>29371</v>
      </c>
      <c r="R87" t="s">
        <v>1902</v>
      </c>
      <c r="T87" s="1"/>
      <c r="V87" s="1"/>
    </row>
    <row r="88" spans="1:22" x14ac:dyDescent="0.3">
      <c r="A88" t="s">
        <v>1481</v>
      </c>
      <c r="B88" s="1">
        <v>44708</v>
      </c>
      <c r="C88" t="s">
        <v>1690</v>
      </c>
      <c r="D88">
        <v>1422500</v>
      </c>
      <c r="E88" t="s">
        <v>2042</v>
      </c>
      <c r="F88" s="1"/>
      <c r="G88" t="s">
        <v>2009</v>
      </c>
      <c r="L88" t="s">
        <v>1901</v>
      </c>
      <c r="Q88">
        <v>28450</v>
      </c>
      <c r="R88" t="s">
        <v>1902</v>
      </c>
      <c r="T88" s="1"/>
      <c r="V88" s="1"/>
    </row>
    <row r="89" spans="1:22" x14ac:dyDescent="0.3">
      <c r="A89" t="s">
        <v>1449</v>
      </c>
      <c r="B89" s="1">
        <v>44708</v>
      </c>
      <c r="C89" t="s">
        <v>1693</v>
      </c>
      <c r="D89">
        <v>2000000</v>
      </c>
      <c r="E89" t="s">
        <v>2043</v>
      </c>
      <c r="F89" s="1"/>
      <c r="G89" t="s">
        <v>2009</v>
      </c>
      <c r="L89" t="s">
        <v>1901</v>
      </c>
      <c r="O89">
        <v>300000</v>
      </c>
      <c r="R89" t="s">
        <v>1902</v>
      </c>
      <c r="T89" s="1"/>
      <c r="V89" s="1"/>
    </row>
    <row r="90" spans="1:22" x14ac:dyDescent="0.3">
      <c r="A90" t="s">
        <v>1448</v>
      </c>
      <c r="B90" s="1">
        <v>44708</v>
      </c>
      <c r="C90" t="s">
        <v>1693</v>
      </c>
      <c r="D90">
        <v>2000000</v>
      </c>
      <c r="E90" t="s">
        <v>2044</v>
      </c>
      <c r="F90" s="1"/>
      <c r="G90" t="s">
        <v>2009</v>
      </c>
      <c r="L90" t="s">
        <v>1901</v>
      </c>
      <c r="O90">
        <v>300000</v>
      </c>
      <c r="R90" t="s">
        <v>1902</v>
      </c>
      <c r="T90" s="1"/>
      <c r="V90" s="1"/>
    </row>
    <row r="91" spans="1:22" x14ac:dyDescent="0.3">
      <c r="A91" t="s">
        <v>1447</v>
      </c>
      <c r="B91" s="1">
        <v>44708</v>
      </c>
      <c r="C91" t="s">
        <v>1693</v>
      </c>
      <c r="D91">
        <v>3000000</v>
      </c>
      <c r="E91" t="s">
        <v>2045</v>
      </c>
      <c r="F91" s="1"/>
      <c r="G91" t="s">
        <v>2009</v>
      </c>
      <c r="L91" t="s">
        <v>1901</v>
      </c>
      <c r="O91">
        <v>450000</v>
      </c>
      <c r="R91" t="s">
        <v>1902</v>
      </c>
      <c r="T91" s="1"/>
      <c r="V91" s="1"/>
    </row>
    <row r="92" spans="1:22" x14ac:dyDescent="0.3">
      <c r="A92" t="s">
        <v>1446</v>
      </c>
      <c r="B92" s="1">
        <v>44708</v>
      </c>
      <c r="C92" t="s">
        <v>1693</v>
      </c>
      <c r="D92">
        <v>2000000</v>
      </c>
      <c r="E92" t="s">
        <v>2046</v>
      </c>
      <c r="F92" s="1"/>
      <c r="G92" t="s">
        <v>2009</v>
      </c>
      <c r="L92" t="s">
        <v>1901</v>
      </c>
      <c r="O92">
        <v>300000</v>
      </c>
      <c r="R92" t="s">
        <v>1902</v>
      </c>
      <c r="T92" s="1"/>
      <c r="V92" s="1"/>
    </row>
    <row r="93" spans="1:22" x14ac:dyDescent="0.3">
      <c r="A93" t="s">
        <v>1445</v>
      </c>
      <c r="B93" s="1">
        <v>44708</v>
      </c>
      <c r="C93" t="s">
        <v>1693</v>
      </c>
      <c r="D93">
        <v>3000000</v>
      </c>
      <c r="E93" t="s">
        <v>2047</v>
      </c>
      <c r="F93" s="1"/>
      <c r="G93" t="s">
        <v>2009</v>
      </c>
      <c r="L93" t="s">
        <v>1901</v>
      </c>
      <c r="O93">
        <v>450000</v>
      </c>
      <c r="R93" t="s">
        <v>1902</v>
      </c>
      <c r="T93" s="1"/>
      <c r="V93" s="1"/>
    </row>
    <row r="94" spans="1:22" x14ac:dyDescent="0.3">
      <c r="A94" t="s">
        <v>1444</v>
      </c>
      <c r="B94" s="1">
        <v>44708</v>
      </c>
      <c r="C94" t="s">
        <v>1693</v>
      </c>
      <c r="D94">
        <v>2000000</v>
      </c>
      <c r="E94" t="s">
        <v>2048</v>
      </c>
      <c r="F94" s="1"/>
      <c r="G94" t="s">
        <v>2009</v>
      </c>
      <c r="L94" t="s">
        <v>1901</v>
      </c>
      <c r="O94">
        <v>300000</v>
      </c>
      <c r="R94" t="s">
        <v>1902</v>
      </c>
      <c r="T94" s="1"/>
      <c r="V94" s="1"/>
    </row>
    <row r="95" spans="1:22" x14ac:dyDescent="0.3">
      <c r="A95" t="s">
        <v>351</v>
      </c>
      <c r="B95" s="1">
        <v>44708</v>
      </c>
      <c r="C95" t="s">
        <v>1690</v>
      </c>
      <c r="D95">
        <v>3547000</v>
      </c>
      <c r="E95" t="s">
        <v>2049</v>
      </c>
      <c r="F95" s="1"/>
      <c r="G95" t="s">
        <v>2009</v>
      </c>
      <c r="L95" t="s">
        <v>1901</v>
      </c>
      <c r="R95" t="s">
        <v>1902</v>
      </c>
      <c r="T95" s="1"/>
      <c r="V95" s="1"/>
    </row>
    <row r="96" spans="1:22" x14ac:dyDescent="0.3">
      <c r="A96" t="s">
        <v>348</v>
      </c>
      <c r="B96" s="1">
        <v>44708</v>
      </c>
      <c r="C96" t="s">
        <v>1690</v>
      </c>
      <c r="D96">
        <v>2950000</v>
      </c>
      <c r="E96" t="s">
        <v>2050</v>
      </c>
      <c r="F96" s="1"/>
      <c r="G96" t="s">
        <v>2009</v>
      </c>
      <c r="L96" t="s">
        <v>1901</v>
      </c>
      <c r="R96" t="s">
        <v>1902</v>
      </c>
      <c r="T96" s="1"/>
      <c r="V96" s="1"/>
    </row>
    <row r="97" spans="1:22" x14ac:dyDescent="0.3">
      <c r="A97" t="s">
        <v>354</v>
      </c>
      <c r="B97" s="1">
        <v>44708</v>
      </c>
      <c r="C97" t="s">
        <v>1697</v>
      </c>
      <c r="D97">
        <v>250000</v>
      </c>
      <c r="E97" t="s">
        <v>2051</v>
      </c>
      <c r="F97" s="1"/>
      <c r="G97" t="s">
        <v>2009</v>
      </c>
      <c r="L97" t="s">
        <v>1901</v>
      </c>
      <c r="R97" t="s">
        <v>1902</v>
      </c>
      <c r="T97" s="1"/>
      <c r="V97" s="1"/>
    </row>
    <row r="98" spans="1:22" x14ac:dyDescent="0.3">
      <c r="A98" t="s">
        <v>231</v>
      </c>
      <c r="B98" s="1">
        <v>44708</v>
      </c>
      <c r="C98" t="s">
        <v>1695</v>
      </c>
      <c r="D98">
        <v>5496000</v>
      </c>
      <c r="E98" t="s">
        <v>2052</v>
      </c>
      <c r="F98" s="1"/>
      <c r="G98" t="s">
        <v>2009</v>
      </c>
      <c r="L98" t="s">
        <v>1901</v>
      </c>
      <c r="R98" t="s">
        <v>1902</v>
      </c>
      <c r="T98" s="1"/>
      <c r="V98" s="1"/>
    </row>
    <row r="99" spans="1:22" x14ac:dyDescent="0.3">
      <c r="A99" t="s">
        <v>230</v>
      </c>
      <c r="B99" s="1">
        <v>44708</v>
      </c>
      <c r="C99" t="s">
        <v>1695</v>
      </c>
      <c r="D99">
        <v>3748500</v>
      </c>
      <c r="E99" t="s">
        <v>2053</v>
      </c>
      <c r="F99" s="1"/>
      <c r="G99" t="s">
        <v>2009</v>
      </c>
      <c r="L99" t="s">
        <v>1901</v>
      </c>
      <c r="R99" t="s">
        <v>1902</v>
      </c>
      <c r="T99" s="1"/>
      <c r="V99" s="1"/>
    </row>
    <row r="100" spans="1:22" x14ac:dyDescent="0.3">
      <c r="A100" t="s">
        <v>1441</v>
      </c>
      <c r="B100" s="1">
        <v>44708</v>
      </c>
      <c r="C100" t="s">
        <v>1693</v>
      </c>
      <c r="D100">
        <v>500000</v>
      </c>
      <c r="E100" t="s">
        <v>2054</v>
      </c>
      <c r="F100" s="1"/>
      <c r="G100" t="s">
        <v>2009</v>
      </c>
      <c r="L100" t="s">
        <v>1901</v>
      </c>
      <c r="O100">
        <v>75000</v>
      </c>
      <c r="R100" t="s">
        <v>1902</v>
      </c>
      <c r="T100" s="1"/>
      <c r="V100" s="1"/>
    </row>
    <row r="101" spans="1:22" x14ac:dyDescent="0.3">
      <c r="A101" t="s">
        <v>1440</v>
      </c>
      <c r="B101" s="1">
        <v>44708</v>
      </c>
      <c r="C101" t="s">
        <v>1693</v>
      </c>
      <c r="D101">
        <v>500000</v>
      </c>
      <c r="E101" t="s">
        <v>2055</v>
      </c>
      <c r="F101" s="1"/>
      <c r="G101" t="s">
        <v>2009</v>
      </c>
      <c r="L101" t="s">
        <v>1901</v>
      </c>
      <c r="O101">
        <v>75000</v>
      </c>
      <c r="R101" t="s">
        <v>1902</v>
      </c>
      <c r="T101" s="1"/>
      <c r="V101" s="1"/>
    </row>
    <row r="102" spans="1:22" x14ac:dyDescent="0.3">
      <c r="A102" t="s">
        <v>1439</v>
      </c>
      <c r="B102" s="1">
        <v>44708</v>
      </c>
      <c r="C102" t="s">
        <v>1693</v>
      </c>
      <c r="D102">
        <v>500000</v>
      </c>
      <c r="E102" t="s">
        <v>2056</v>
      </c>
      <c r="F102" s="1"/>
      <c r="G102" t="s">
        <v>2009</v>
      </c>
      <c r="L102" t="s">
        <v>1901</v>
      </c>
      <c r="O102">
        <v>75000</v>
      </c>
      <c r="R102" t="s">
        <v>1902</v>
      </c>
      <c r="T102" s="1"/>
      <c r="V102" s="1"/>
    </row>
    <row r="103" spans="1:22" x14ac:dyDescent="0.3">
      <c r="A103" t="s">
        <v>1438</v>
      </c>
      <c r="B103" s="1">
        <v>44708</v>
      </c>
      <c r="C103" t="s">
        <v>1693</v>
      </c>
      <c r="D103">
        <v>500000</v>
      </c>
      <c r="E103" t="s">
        <v>2057</v>
      </c>
      <c r="F103" s="1"/>
      <c r="G103" t="s">
        <v>2009</v>
      </c>
      <c r="L103" t="s">
        <v>1901</v>
      </c>
      <c r="O103">
        <v>75000</v>
      </c>
      <c r="R103" t="s">
        <v>1902</v>
      </c>
      <c r="T103" s="1"/>
      <c r="V103" s="1"/>
    </row>
    <row r="104" spans="1:22" x14ac:dyDescent="0.3">
      <c r="A104" t="s">
        <v>345</v>
      </c>
      <c r="B104" s="1">
        <v>44708</v>
      </c>
      <c r="C104" t="s">
        <v>1697</v>
      </c>
      <c r="D104">
        <v>242378</v>
      </c>
      <c r="E104" t="s">
        <v>2058</v>
      </c>
      <c r="F104" s="1"/>
      <c r="G104" t="s">
        <v>2009</v>
      </c>
      <c r="L104" t="s">
        <v>1901</v>
      </c>
      <c r="R104" t="s">
        <v>1902</v>
      </c>
      <c r="T104" s="1"/>
      <c r="V104" s="1"/>
    </row>
    <row r="105" spans="1:22" x14ac:dyDescent="0.3">
      <c r="A105" t="s">
        <v>344</v>
      </c>
      <c r="B105" s="1">
        <v>44708</v>
      </c>
      <c r="C105" t="s">
        <v>1695</v>
      </c>
      <c r="D105">
        <v>360000</v>
      </c>
      <c r="E105" t="s">
        <v>2059</v>
      </c>
      <c r="F105" s="1"/>
      <c r="G105" t="s">
        <v>2009</v>
      </c>
      <c r="L105" t="s">
        <v>1901</v>
      </c>
      <c r="R105" t="s">
        <v>1902</v>
      </c>
      <c r="T105" s="1"/>
      <c r="V105" s="1"/>
    </row>
    <row r="106" spans="1:22" x14ac:dyDescent="0.3">
      <c r="A106" t="s">
        <v>343</v>
      </c>
      <c r="B106" s="1">
        <v>44708</v>
      </c>
      <c r="C106" t="s">
        <v>1695</v>
      </c>
      <c r="D106">
        <v>360000</v>
      </c>
      <c r="E106" t="s">
        <v>2060</v>
      </c>
      <c r="F106" s="1"/>
      <c r="G106" t="s">
        <v>2009</v>
      </c>
      <c r="L106" t="s">
        <v>1901</v>
      </c>
      <c r="R106" t="s">
        <v>1902</v>
      </c>
      <c r="T106" s="1"/>
      <c r="V106" s="1"/>
    </row>
    <row r="107" spans="1:22" x14ac:dyDescent="0.3">
      <c r="A107" t="s">
        <v>342</v>
      </c>
      <c r="B107" s="1">
        <v>44708</v>
      </c>
      <c r="C107" t="s">
        <v>1695</v>
      </c>
      <c r="D107">
        <v>360000</v>
      </c>
      <c r="E107" t="s">
        <v>2061</v>
      </c>
      <c r="F107" s="1"/>
      <c r="G107" t="s">
        <v>2009</v>
      </c>
      <c r="L107" t="s">
        <v>1901</v>
      </c>
      <c r="R107" t="s">
        <v>1902</v>
      </c>
      <c r="T107" s="1"/>
      <c r="V107" s="1"/>
    </row>
    <row r="108" spans="1:22" x14ac:dyDescent="0.3">
      <c r="A108" t="s">
        <v>341</v>
      </c>
      <c r="B108" s="1">
        <v>44708</v>
      </c>
      <c r="C108" t="s">
        <v>1695</v>
      </c>
      <c r="D108">
        <v>360000</v>
      </c>
      <c r="E108" t="s">
        <v>2062</v>
      </c>
      <c r="F108" s="1"/>
      <c r="G108" t="s">
        <v>2009</v>
      </c>
      <c r="L108" t="s">
        <v>1901</v>
      </c>
      <c r="R108" t="s">
        <v>1902</v>
      </c>
      <c r="T108" s="1"/>
      <c r="V108" s="1"/>
    </row>
    <row r="109" spans="1:22" x14ac:dyDescent="0.3">
      <c r="A109" t="s">
        <v>340</v>
      </c>
      <c r="B109" s="1">
        <v>44708</v>
      </c>
      <c r="C109" t="s">
        <v>1695</v>
      </c>
      <c r="D109">
        <v>3315745</v>
      </c>
      <c r="E109" t="s">
        <v>2063</v>
      </c>
      <c r="F109" s="1"/>
      <c r="G109" t="s">
        <v>2009</v>
      </c>
      <c r="L109" t="s">
        <v>1901</v>
      </c>
      <c r="R109" t="s">
        <v>1902</v>
      </c>
      <c r="T109" s="1"/>
      <c r="V109" s="1"/>
    </row>
    <row r="110" spans="1:22" x14ac:dyDescent="0.3">
      <c r="A110" t="s">
        <v>339</v>
      </c>
      <c r="B110" s="1">
        <v>44708</v>
      </c>
      <c r="C110" t="s">
        <v>1695</v>
      </c>
      <c r="D110">
        <v>3358600</v>
      </c>
      <c r="E110" t="s">
        <v>2064</v>
      </c>
      <c r="F110" s="1"/>
      <c r="G110" t="s">
        <v>2009</v>
      </c>
      <c r="L110" t="s">
        <v>1901</v>
      </c>
      <c r="R110" t="s">
        <v>1902</v>
      </c>
      <c r="T110" s="1"/>
      <c r="V110" s="1"/>
    </row>
    <row r="111" spans="1:22" x14ac:dyDescent="0.3">
      <c r="A111" t="s">
        <v>335</v>
      </c>
      <c r="B111" s="1">
        <v>44708</v>
      </c>
      <c r="C111" t="s">
        <v>1690</v>
      </c>
      <c r="D111">
        <v>1495000</v>
      </c>
      <c r="E111" t="s">
        <v>2065</v>
      </c>
      <c r="F111" s="1"/>
      <c r="G111" t="s">
        <v>2009</v>
      </c>
      <c r="L111" t="s">
        <v>1901</v>
      </c>
      <c r="R111" t="s">
        <v>1902</v>
      </c>
      <c r="T111" s="1"/>
      <c r="V111" s="1"/>
    </row>
    <row r="112" spans="1:22" x14ac:dyDescent="0.3">
      <c r="A112" t="s">
        <v>333</v>
      </c>
      <c r="B112" s="1">
        <v>44708</v>
      </c>
      <c r="C112" t="s">
        <v>1690</v>
      </c>
      <c r="D112">
        <v>993500</v>
      </c>
      <c r="E112" t="s">
        <v>2066</v>
      </c>
      <c r="F112" s="1"/>
      <c r="G112" t="s">
        <v>2009</v>
      </c>
      <c r="L112" t="s">
        <v>1901</v>
      </c>
      <c r="R112" t="s">
        <v>1902</v>
      </c>
      <c r="T112" s="1"/>
      <c r="V112" s="1"/>
    </row>
    <row r="113" spans="1:22" x14ac:dyDescent="0.3">
      <c r="A113" t="s">
        <v>222</v>
      </c>
      <c r="B113" s="1">
        <v>44708</v>
      </c>
      <c r="C113" t="s">
        <v>1690</v>
      </c>
      <c r="D113">
        <v>1480000</v>
      </c>
      <c r="E113" t="s">
        <v>2067</v>
      </c>
      <c r="F113" s="1"/>
      <c r="G113" t="s">
        <v>2009</v>
      </c>
      <c r="L113" t="s">
        <v>1901</v>
      </c>
      <c r="R113" t="s">
        <v>1902</v>
      </c>
      <c r="T113" s="1"/>
      <c r="V113" s="1"/>
    </row>
    <row r="114" spans="1:22" x14ac:dyDescent="0.3">
      <c r="A114" t="s">
        <v>210</v>
      </c>
      <c r="B114" s="1">
        <v>44708</v>
      </c>
      <c r="C114" t="s">
        <v>1690</v>
      </c>
      <c r="D114">
        <v>1485000</v>
      </c>
      <c r="E114" t="s">
        <v>2068</v>
      </c>
      <c r="F114" s="1"/>
      <c r="G114" t="s">
        <v>2009</v>
      </c>
      <c r="L114" t="s">
        <v>1901</v>
      </c>
      <c r="R114" t="s">
        <v>1902</v>
      </c>
      <c r="T114" s="1"/>
      <c r="V114" s="1"/>
    </row>
    <row r="115" spans="1:22" x14ac:dyDescent="0.3">
      <c r="A115" t="s">
        <v>1666</v>
      </c>
      <c r="B115" s="1">
        <v>44708</v>
      </c>
      <c r="C115" t="s">
        <v>1690</v>
      </c>
      <c r="D115">
        <v>1000000</v>
      </c>
      <c r="E115" t="s">
        <v>2069</v>
      </c>
      <c r="F115" s="1"/>
      <c r="G115" t="s">
        <v>2009</v>
      </c>
      <c r="L115" t="s">
        <v>1901</v>
      </c>
      <c r="Q115">
        <v>20000</v>
      </c>
      <c r="R115" t="s">
        <v>1902</v>
      </c>
      <c r="T115" s="1"/>
      <c r="V115" s="1"/>
    </row>
    <row r="116" spans="1:22" x14ac:dyDescent="0.3">
      <c r="A116" t="s">
        <v>331</v>
      </c>
      <c r="B116" s="1">
        <v>44708</v>
      </c>
      <c r="C116" t="s">
        <v>1690</v>
      </c>
      <c r="D116">
        <v>1500000</v>
      </c>
      <c r="E116" t="s">
        <v>2070</v>
      </c>
      <c r="F116" s="1"/>
      <c r="G116" t="s">
        <v>2009</v>
      </c>
      <c r="L116" t="s">
        <v>1901</v>
      </c>
      <c r="R116" t="s">
        <v>1902</v>
      </c>
      <c r="T116" s="1"/>
      <c r="V116" s="1"/>
    </row>
    <row r="117" spans="1:22" x14ac:dyDescent="0.3">
      <c r="A117" t="s">
        <v>329</v>
      </c>
      <c r="B117" s="1">
        <v>44708</v>
      </c>
      <c r="C117" t="s">
        <v>1690</v>
      </c>
      <c r="D117">
        <v>986000</v>
      </c>
      <c r="E117" t="s">
        <v>2071</v>
      </c>
      <c r="F117" s="1"/>
      <c r="G117" t="s">
        <v>2009</v>
      </c>
      <c r="L117" t="s">
        <v>1901</v>
      </c>
      <c r="R117" t="s">
        <v>1902</v>
      </c>
      <c r="T117" s="1"/>
      <c r="V117" s="1"/>
    </row>
    <row r="118" spans="1:22" x14ac:dyDescent="0.3">
      <c r="A118" t="s">
        <v>1663</v>
      </c>
      <c r="B118" s="1">
        <v>44708</v>
      </c>
      <c r="C118" t="s">
        <v>1690</v>
      </c>
      <c r="D118">
        <v>1500000</v>
      </c>
      <c r="E118" t="s">
        <v>2072</v>
      </c>
      <c r="F118" s="1"/>
      <c r="G118" t="s">
        <v>2009</v>
      </c>
      <c r="L118" t="s">
        <v>1901</v>
      </c>
      <c r="Q118">
        <v>30000</v>
      </c>
      <c r="R118" t="s">
        <v>1902</v>
      </c>
      <c r="T118" s="1"/>
      <c r="V118" s="1"/>
    </row>
    <row r="119" spans="1:22" x14ac:dyDescent="0.3">
      <c r="A119" t="s">
        <v>324</v>
      </c>
      <c r="B119" s="1">
        <v>44708</v>
      </c>
      <c r="C119" t="s">
        <v>1695</v>
      </c>
      <c r="D119">
        <v>5334431</v>
      </c>
      <c r="E119" t="s">
        <v>2073</v>
      </c>
      <c r="F119" s="1"/>
      <c r="G119" t="s">
        <v>2009</v>
      </c>
      <c r="L119" t="s">
        <v>1901</v>
      </c>
      <c r="R119" t="s">
        <v>1902</v>
      </c>
      <c r="T119" s="1"/>
      <c r="V119" s="1"/>
    </row>
    <row r="120" spans="1:22" x14ac:dyDescent="0.3">
      <c r="A120" t="s">
        <v>323</v>
      </c>
      <c r="B120" s="1">
        <v>44708</v>
      </c>
      <c r="C120" t="s">
        <v>1695</v>
      </c>
      <c r="D120">
        <v>5247931</v>
      </c>
      <c r="E120" t="s">
        <v>2074</v>
      </c>
      <c r="F120" s="1"/>
      <c r="G120" t="s">
        <v>2009</v>
      </c>
      <c r="L120" t="s">
        <v>1901</v>
      </c>
      <c r="R120" t="s">
        <v>1902</v>
      </c>
      <c r="T120" s="1"/>
      <c r="V120" s="1"/>
    </row>
    <row r="121" spans="1:22" x14ac:dyDescent="0.3">
      <c r="A121" t="s">
        <v>322</v>
      </c>
      <c r="B121" s="1">
        <v>44708</v>
      </c>
      <c r="C121" t="s">
        <v>1695</v>
      </c>
      <c r="D121">
        <v>5354931</v>
      </c>
      <c r="E121" t="s">
        <v>2075</v>
      </c>
      <c r="F121" s="1"/>
      <c r="G121" t="s">
        <v>2009</v>
      </c>
      <c r="L121" t="s">
        <v>1901</v>
      </c>
      <c r="R121" t="s">
        <v>1902</v>
      </c>
      <c r="T121" s="1"/>
      <c r="V121" s="1"/>
    </row>
    <row r="122" spans="1:22" x14ac:dyDescent="0.3">
      <c r="A122" t="s">
        <v>321</v>
      </c>
      <c r="B122" s="1">
        <v>44708</v>
      </c>
      <c r="C122" t="s">
        <v>1695</v>
      </c>
      <c r="D122">
        <v>5484931</v>
      </c>
      <c r="E122" t="s">
        <v>2076</v>
      </c>
      <c r="F122" s="1"/>
      <c r="G122" t="s">
        <v>2009</v>
      </c>
      <c r="L122" t="s">
        <v>1901</v>
      </c>
      <c r="R122" t="s">
        <v>1902</v>
      </c>
      <c r="T122" s="1"/>
      <c r="V122" s="1"/>
    </row>
    <row r="123" spans="1:22" x14ac:dyDescent="0.3">
      <c r="A123" t="s">
        <v>317</v>
      </c>
      <c r="B123" s="1">
        <v>44708</v>
      </c>
      <c r="C123" t="s">
        <v>1697</v>
      </c>
      <c r="D123">
        <v>302631</v>
      </c>
      <c r="E123" t="s">
        <v>2077</v>
      </c>
      <c r="F123" s="1"/>
      <c r="G123" t="s">
        <v>2009</v>
      </c>
      <c r="L123" t="s">
        <v>1901</v>
      </c>
      <c r="R123" t="s">
        <v>1902</v>
      </c>
      <c r="T123" s="1"/>
      <c r="V123" s="1"/>
    </row>
    <row r="124" spans="1:22" x14ac:dyDescent="0.3">
      <c r="A124" t="s">
        <v>1661</v>
      </c>
      <c r="B124" s="1">
        <v>44708</v>
      </c>
      <c r="C124" t="s">
        <v>1690</v>
      </c>
      <c r="D124">
        <v>2000000</v>
      </c>
      <c r="E124" t="s">
        <v>2078</v>
      </c>
      <c r="F124" s="1"/>
      <c r="G124" t="s">
        <v>2009</v>
      </c>
      <c r="L124" t="s">
        <v>1901</v>
      </c>
      <c r="Q124">
        <v>40000</v>
      </c>
      <c r="R124" t="s">
        <v>1902</v>
      </c>
      <c r="T124" s="1"/>
      <c r="V124" s="1"/>
    </row>
    <row r="125" spans="1:22" x14ac:dyDescent="0.3">
      <c r="A125" t="s">
        <v>1658</v>
      </c>
      <c r="B125" s="1">
        <v>44708</v>
      </c>
      <c r="C125" t="s">
        <v>1690</v>
      </c>
      <c r="D125">
        <v>1500000</v>
      </c>
      <c r="E125" t="s">
        <v>2079</v>
      </c>
      <c r="F125" s="1"/>
      <c r="G125" t="s">
        <v>2009</v>
      </c>
      <c r="L125" t="s">
        <v>1901</v>
      </c>
      <c r="Q125">
        <v>30000</v>
      </c>
      <c r="R125" t="s">
        <v>1902</v>
      </c>
      <c r="T125" s="1"/>
      <c r="V125" s="1"/>
    </row>
    <row r="126" spans="1:22" x14ac:dyDescent="0.3">
      <c r="A126" t="s">
        <v>308</v>
      </c>
      <c r="B126" s="1">
        <v>44708</v>
      </c>
      <c r="C126" t="s">
        <v>1690</v>
      </c>
      <c r="D126">
        <v>660000</v>
      </c>
      <c r="E126" t="s">
        <v>2080</v>
      </c>
      <c r="F126" s="1"/>
      <c r="G126" t="s">
        <v>2009</v>
      </c>
      <c r="L126" t="s">
        <v>1901</v>
      </c>
      <c r="R126" t="s">
        <v>1902</v>
      </c>
      <c r="T126" s="1"/>
      <c r="V126" s="1"/>
    </row>
    <row r="127" spans="1:22" x14ac:dyDescent="0.3">
      <c r="A127" t="s">
        <v>307</v>
      </c>
      <c r="B127" s="1">
        <v>44708</v>
      </c>
      <c r="C127" t="s">
        <v>1690</v>
      </c>
      <c r="D127">
        <v>660000</v>
      </c>
      <c r="E127" t="s">
        <v>2081</v>
      </c>
      <c r="F127" s="1"/>
      <c r="G127" t="s">
        <v>2009</v>
      </c>
      <c r="L127" t="s">
        <v>1901</v>
      </c>
      <c r="R127" t="s">
        <v>1902</v>
      </c>
      <c r="T127" s="1"/>
      <c r="V127" s="1"/>
    </row>
    <row r="128" spans="1:22" x14ac:dyDescent="0.3">
      <c r="A128" t="s">
        <v>305</v>
      </c>
      <c r="B128" s="1">
        <v>44708</v>
      </c>
      <c r="C128" t="s">
        <v>1690</v>
      </c>
      <c r="D128">
        <v>1490000</v>
      </c>
      <c r="E128" t="s">
        <v>2082</v>
      </c>
      <c r="F128" s="1"/>
      <c r="G128" t="s">
        <v>2009</v>
      </c>
      <c r="L128" t="s">
        <v>1901</v>
      </c>
      <c r="R128" t="s">
        <v>1902</v>
      </c>
      <c r="T128" s="1"/>
      <c r="V128" s="1"/>
    </row>
    <row r="129" spans="1:22" x14ac:dyDescent="0.3">
      <c r="A129" t="s">
        <v>304</v>
      </c>
      <c r="B129" s="1">
        <v>44708</v>
      </c>
      <c r="C129" t="s">
        <v>1690</v>
      </c>
      <c r="D129">
        <v>1500000</v>
      </c>
      <c r="E129" t="s">
        <v>2083</v>
      </c>
      <c r="F129" s="1"/>
      <c r="G129" t="s">
        <v>2009</v>
      </c>
      <c r="L129" t="s">
        <v>1901</v>
      </c>
      <c r="R129" t="s">
        <v>1902</v>
      </c>
      <c r="T129" s="1"/>
      <c r="V129" s="1"/>
    </row>
    <row r="130" spans="1:22" x14ac:dyDescent="0.3">
      <c r="A130" t="s">
        <v>302</v>
      </c>
      <c r="B130" s="1">
        <v>44708</v>
      </c>
      <c r="C130" t="s">
        <v>1690</v>
      </c>
      <c r="D130">
        <v>994000</v>
      </c>
      <c r="E130" t="s">
        <v>2084</v>
      </c>
      <c r="F130" s="1"/>
      <c r="G130" t="s">
        <v>2009</v>
      </c>
      <c r="L130" t="s">
        <v>1901</v>
      </c>
      <c r="R130" t="s">
        <v>1902</v>
      </c>
      <c r="T130" s="1"/>
      <c r="V130" s="1"/>
    </row>
    <row r="131" spans="1:22" x14ac:dyDescent="0.3">
      <c r="A131" t="s">
        <v>301</v>
      </c>
      <c r="B131" s="1">
        <v>44708</v>
      </c>
      <c r="C131" t="s">
        <v>1690</v>
      </c>
      <c r="D131">
        <v>974500</v>
      </c>
      <c r="E131" t="s">
        <v>2085</v>
      </c>
      <c r="F131" s="1"/>
      <c r="G131" t="s">
        <v>2009</v>
      </c>
      <c r="L131" t="s">
        <v>1901</v>
      </c>
      <c r="R131" t="s">
        <v>1902</v>
      </c>
      <c r="T131" s="1"/>
      <c r="V131" s="1"/>
    </row>
    <row r="132" spans="1:22" x14ac:dyDescent="0.3">
      <c r="A132" t="s">
        <v>389</v>
      </c>
      <c r="B132" s="1">
        <v>44708</v>
      </c>
      <c r="C132" t="s">
        <v>1699</v>
      </c>
      <c r="D132">
        <v>1430000</v>
      </c>
      <c r="E132" t="s">
        <v>2086</v>
      </c>
      <c r="F132" s="1"/>
      <c r="G132" t="s">
        <v>2009</v>
      </c>
      <c r="L132" t="s">
        <v>1901</v>
      </c>
      <c r="R132" t="s">
        <v>1902</v>
      </c>
      <c r="T132" s="1"/>
      <c r="V132" s="1"/>
    </row>
    <row r="133" spans="1:22" x14ac:dyDescent="0.3">
      <c r="A133" t="s">
        <v>388</v>
      </c>
      <c r="B133" s="1">
        <v>44708</v>
      </c>
      <c r="C133" t="s">
        <v>1699</v>
      </c>
      <c r="D133">
        <v>1445000</v>
      </c>
      <c r="E133" t="s">
        <v>2087</v>
      </c>
      <c r="F133" s="1"/>
      <c r="G133" t="s">
        <v>2009</v>
      </c>
      <c r="L133" t="s">
        <v>1901</v>
      </c>
      <c r="R133" t="s">
        <v>1902</v>
      </c>
      <c r="T133" s="1"/>
      <c r="V133" s="1"/>
    </row>
    <row r="134" spans="1:22" x14ac:dyDescent="0.3">
      <c r="A134" t="s">
        <v>386</v>
      </c>
      <c r="B134" s="1">
        <v>44708</v>
      </c>
      <c r="C134" t="s">
        <v>1699</v>
      </c>
      <c r="D134">
        <v>970000</v>
      </c>
      <c r="E134" t="s">
        <v>2088</v>
      </c>
      <c r="F134" s="1"/>
      <c r="G134" t="s">
        <v>2009</v>
      </c>
      <c r="L134" t="s">
        <v>1901</v>
      </c>
      <c r="R134" t="s">
        <v>1902</v>
      </c>
      <c r="T134" s="1"/>
      <c r="V134" s="1"/>
    </row>
    <row r="135" spans="1:22" x14ac:dyDescent="0.3">
      <c r="A135" t="s">
        <v>385</v>
      </c>
      <c r="B135" s="1">
        <v>44708</v>
      </c>
      <c r="C135" t="s">
        <v>1699</v>
      </c>
      <c r="D135">
        <v>1000000</v>
      </c>
      <c r="E135" t="s">
        <v>2089</v>
      </c>
      <c r="F135" s="1"/>
      <c r="G135" t="s">
        <v>2009</v>
      </c>
      <c r="L135" t="s">
        <v>1901</v>
      </c>
      <c r="R135" t="s">
        <v>1902</v>
      </c>
      <c r="T135" s="1"/>
      <c r="V135" s="1"/>
    </row>
    <row r="136" spans="1:22" x14ac:dyDescent="0.3">
      <c r="A136" t="s">
        <v>1674</v>
      </c>
      <c r="B136" s="1">
        <v>44708</v>
      </c>
      <c r="C136" t="s">
        <v>1690</v>
      </c>
      <c r="D136">
        <v>1486000</v>
      </c>
      <c r="E136" t="s">
        <v>2090</v>
      </c>
      <c r="F136" s="1"/>
      <c r="G136" t="s">
        <v>2009</v>
      </c>
      <c r="L136" t="s">
        <v>1901</v>
      </c>
      <c r="Q136">
        <v>29720</v>
      </c>
      <c r="R136" t="s">
        <v>1902</v>
      </c>
      <c r="T136" s="1"/>
      <c r="V136" s="1"/>
    </row>
    <row r="137" spans="1:22" x14ac:dyDescent="0.3">
      <c r="A137" t="s">
        <v>1673</v>
      </c>
      <c r="B137" s="1">
        <v>44708</v>
      </c>
      <c r="C137" t="s">
        <v>1690</v>
      </c>
      <c r="D137">
        <v>1475000</v>
      </c>
      <c r="E137" t="s">
        <v>2091</v>
      </c>
      <c r="F137" s="1"/>
      <c r="G137" t="s">
        <v>2009</v>
      </c>
      <c r="L137" t="s">
        <v>1901</v>
      </c>
      <c r="Q137">
        <v>29500</v>
      </c>
      <c r="R137" t="s">
        <v>1902</v>
      </c>
      <c r="T137" s="1"/>
      <c r="V137" s="1"/>
    </row>
    <row r="138" spans="1:22" x14ac:dyDescent="0.3">
      <c r="A138" t="s">
        <v>380</v>
      </c>
      <c r="B138" s="1">
        <v>44708</v>
      </c>
      <c r="C138" t="s">
        <v>1695</v>
      </c>
      <c r="D138">
        <v>5489711</v>
      </c>
      <c r="E138" t="s">
        <v>2092</v>
      </c>
      <c r="F138" s="1"/>
      <c r="G138" t="s">
        <v>2009</v>
      </c>
      <c r="L138" t="s">
        <v>1901</v>
      </c>
      <c r="R138" t="s">
        <v>1902</v>
      </c>
      <c r="T138" s="1"/>
      <c r="V138" s="1"/>
    </row>
    <row r="139" spans="1:22" x14ac:dyDescent="0.3">
      <c r="A139" t="s">
        <v>379</v>
      </c>
      <c r="B139" s="1">
        <v>44708</v>
      </c>
      <c r="C139" t="s">
        <v>1695</v>
      </c>
      <c r="D139">
        <v>4612500</v>
      </c>
      <c r="E139" t="s">
        <v>2093</v>
      </c>
      <c r="F139" s="1"/>
      <c r="G139" t="s">
        <v>2009</v>
      </c>
      <c r="L139" t="s">
        <v>1901</v>
      </c>
      <c r="R139" t="s">
        <v>1902</v>
      </c>
      <c r="T139" s="1"/>
      <c r="V139" s="1"/>
    </row>
    <row r="140" spans="1:22" x14ac:dyDescent="0.3">
      <c r="A140" t="s">
        <v>378</v>
      </c>
      <c r="B140" s="1">
        <v>44708</v>
      </c>
      <c r="C140" t="s">
        <v>1695</v>
      </c>
      <c r="D140">
        <v>5200711</v>
      </c>
      <c r="E140" t="s">
        <v>2094</v>
      </c>
      <c r="F140" s="1"/>
      <c r="G140" t="s">
        <v>2009</v>
      </c>
      <c r="L140" t="s">
        <v>1901</v>
      </c>
      <c r="R140" t="s">
        <v>1902</v>
      </c>
      <c r="T140" s="1"/>
      <c r="V140" s="1"/>
    </row>
    <row r="141" spans="1:22" x14ac:dyDescent="0.3">
      <c r="A141" t="s">
        <v>377</v>
      </c>
      <c r="B141" s="1">
        <v>44708</v>
      </c>
      <c r="C141" t="s">
        <v>1695</v>
      </c>
      <c r="D141">
        <v>5089711</v>
      </c>
      <c r="E141" t="s">
        <v>2095</v>
      </c>
      <c r="F141" s="1"/>
      <c r="G141" t="s">
        <v>2009</v>
      </c>
      <c r="L141" t="s">
        <v>1901</v>
      </c>
      <c r="R141" t="s">
        <v>1902</v>
      </c>
      <c r="T141" s="1"/>
      <c r="V141" s="1"/>
    </row>
    <row r="142" spans="1:22" x14ac:dyDescent="0.3">
      <c r="A142" t="s">
        <v>373</v>
      </c>
      <c r="B142" s="1">
        <v>44708</v>
      </c>
      <c r="C142" t="s">
        <v>1699</v>
      </c>
      <c r="D142">
        <v>1454000</v>
      </c>
      <c r="E142" t="s">
        <v>2096</v>
      </c>
      <c r="F142" s="1"/>
      <c r="G142" t="s">
        <v>2009</v>
      </c>
      <c r="L142" t="s">
        <v>1901</v>
      </c>
      <c r="R142" t="s">
        <v>1902</v>
      </c>
      <c r="T142" s="1"/>
      <c r="V142" s="1"/>
    </row>
    <row r="143" spans="1:22" x14ac:dyDescent="0.3">
      <c r="A143" t="s">
        <v>371</v>
      </c>
      <c r="B143" s="1">
        <v>44708</v>
      </c>
      <c r="C143" t="s">
        <v>1699</v>
      </c>
      <c r="D143">
        <v>975000</v>
      </c>
      <c r="E143" t="s">
        <v>2097</v>
      </c>
      <c r="F143" s="1"/>
      <c r="G143" t="s">
        <v>2009</v>
      </c>
      <c r="L143" t="s">
        <v>1901</v>
      </c>
      <c r="R143" t="s">
        <v>1902</v>
      </c>
      <c r="T143" s="1"/>
      <c r="V143" s="1"/>
    </row>
    <row r="144" spans="1:22" x14ac:dyDescent="0.3">
      <c r="A144" t="s">
        <v>370</v>
      </c>
      <c r="B144" s="1">
        <v>44708</v>
      </c>
      <c r="C144" t="s">
        <v>1699</v>
      </c>
      <c r="D144">
        <v>935000</v>
      </c>
      <c r="E144" t="s">
        <v>2098</v>
      </c>
      <c r="F144" s="1"/>
      <c r="G144" t="s">
        <v>2009</v>
      </c>
      <c r="L144" t="s">
        <v>1901</v>
      </c>
      <c r="R144" t="s">
        <v>1902</v>
      </c>
      <c r="T144" s="1"/>
      <c r="V144" s="1"/>
    </row>
    <row r="145" spans="1:22" x14ac:dyDescent="0.3">
      <c r="A145" t="s">
        <v>1670</v>
      </c>
      <c r="B145" s="1">
        <v>44708</v>
      </c>
      <c r="C145" t="s">
        <v>1690</v>
      </c>
      <c r="D145">
        <v>1475000</v>
      </c>
      <c r="E145" t="s">
        <v>2099</v>
      </c>
      <c r="F145" s="1"/>
      <c r="G145" t="s">
        <v>2009</v>
      </c>
      <c r="L145" t="s">
        <v>1901</v>
      </c>
      <c r="Q145">
        <v>29500</v>
      </c>
      <c r="R145" t="s">
        <v>1902</v>
      </c>
      <c r="T145" s="1"/>
      <c r="V145" s="1"/>
    </row>
    <row r="146" spans="1:22" x14ac:dyDescent="0.3">
      <c r="A146" t="s">
        <v>366</v>
      </c>
      <c r="B146" s="1">
        <v>44708</v>
      </c>
      <c r="C146" t="s">
        <v>1699</v>
      </c>
      <c r="D146">
        <v>1425000</v>
      </c>
      <c r="E146" t="s">
        <v>2100</v>
      </c>
      <c r="F146" s="1"/>
      <c r="G146" t="s">
        <v>2009</v>
      </c>
      <c r="L146" t="s">
        <v>1901</v>
      </c>
      <c r="R146" t="s">
        <v>1902</v>
      </c>
      <c r="T146" s="1"/>
      <c r="V146" s="1"/>
    </row>
    <row r="147" spans="1:22" x14ac:dyDescent="0.3">
      <c r="A147" t="s">
        <v>365</v>
      </c>
      <c r="B147" s="1">
        <v>44708</v>
      </c>
      <c r="C147" t="s">
        <v>1699</v>
      </c>
      <c r="D147">
        <v>1495000</v>
      </c>
      <c r="E147" t="s">
        <v>2101</v>
      </c>
      <c r="F147" s="1"/>
      <c r="G147" t="s">
        <v>2009</v>
      </c>
      <c r="L147" t="s">
        <v>1901</v>
      </c>
      <c r="R147" t="s">
        <v>1902</v>
      </c>
      <c r="T147" s="1"/>
      <c r="V147" s="1"/>
    </row>
    <row r="148" spans="1:22" x14ac:dyDescent="0.3">
      <c r="A148" t="s">
        <v>363</v>
      </c>
      <c r="B148" s="1">
        <v>44708</v>
      </c>
      <c r="C148" t="s">
        <v>1699</v>
      </c>
      <c r="D148">
        <v>990000</v>
      </c>
      <c r="E148" t="s">
        <v>2102</v>
      </c>
      <c r="F148" s="1"/>
      <c r="G148" t="s">
        <v>2009</v>
      </c>
      <c r="L148" t="s">
        <v>1901</v>
      </c>
      <c r="R148" t="s">
        <v>1902</v>
      </c>
      <c r="T148" s="1"/>
      <c r="V148" s="1"/>
    </row>
    <row r="149" spans="1:22" x14ac:dyDescent="0.3">
      <c r="A149" t="s">
        <v>362</v>
      </c>
      <c r="B149" s="1">
        <v>44708</v>
      </c>
      <c r="C149" t="s">
        <v>1699</v>
      </c>
      <c r="D149">
        <v>945000</v>
      </c>
      <c r="E149" t="s">
        <v>2103</v>
      </c>
      <c r="F149" s="1"/>
      <c r="G149" t="s">
        <v>2009</v>
      </c>
      <c r="L149" t="s">
        <v>1901</v>
      </c>
      <c r="R149" t="s">
        <v>1902</v>
      </c>
      <c r="T149" s="1"/>
      <c r="V149" s="1"/>
    </row>
    <row r="150" spans="1:22" x14ac:dyDescent="0.3">
      <c r="A150" t="s">
        <v>273</v>
      </c>
      <c r="B150" s="1">
        <v>44708</v>
      </c>
      <c r="C150" t="s">
        <v>1699</v>
      </c>
      <c r="D150">
        <v>1425000</v>
      </c>
      <c r="E150" t="s">
        <v>2104</v>
      </c>
      <c r="F150" s="1"/>
      <c r="G150" t="s">
        <v>2009</v>
      </c>
      <c r="L150" t="s">
        <v>1901</v>
      </c>
      <c r="R150" t="s">
        <v>1902</v>
      </c>
      <c r="T150" s="1"/>
      <c r="V150" s="1"/>
    </row>
    <row r="151" spans="1:22" x14ac:dyDescent="0.3">
      <c r="A151" t="s">
        <v>272</v>
      </c>
      <c r="B151" s="1">
        <v>44708</v>
      </c>
      <c r="C151" t="s">
        <v>1699</v>
      </c>
      <c r="D151">
        <v>1465000</v>
      </c>
      <c r="E151" t="s">
        <v>2105</v>
      </c>
      <c r="F151" s="1"/>
      <c r="G151" t="s">
        <v>2009</v>
      </c>
      <c r="L151" t="s">
        <v>1901</v>
      </c>
      <c r="R151" t="s">
        <v>1902</v>
      </c>
      <c r="T151" s="1"/>
      <c r="V151" s="1"/>
    </row>
    <row r="152" spans="1:22" x14ac:dyDescent="0.3">
      <c r="A152" t="s">
        <v>270</v>
      </c>
      <c r="B152" s="1">
        <v>44708</v>
      </c>
      <c r="C152" t="s">
        <v>1699</v>
      </c>
      <c r="D152">
        <v>994000</v>
      </c>
      <c r="E152" t="s">
        <v>2106</v>
      </c>
      <c r="F152" s="1"/>
      <c r="G152" t="s">
        <v>2009</v>
      </c>
      <c r="L152" t="s">
        <v>1901</v>
      </c>
      <c r="R152" t="s">
        <v>1902</v>
      </c>
      <c r="T152" s="1"/>
      <c r="V152" s="1"/>
    </row>
    <row r="153" spans="1:22" x14ac:dyDescent="0.3">
      <c r="A153" t="s">
        <v>269</v>
      </c>
      <c r="B153" s="1">
        <v>44708</v>
      </c>
      <c r="C153" t="s">
        <v>1699</v>
      </c>
      <c r="D153">
        <v>994000</v>
      </c>
      <c r="E153" t="s">
        <v>2107</v>
      </c>
      <c r="F153" s="1"/>
      <c r="G153" t="s">
        <v>2009</v>
      </c>
      <c r="L153" t="s">
        <v>1901</v>
      </c>
      <c r="R153" t="s">
        <v>1902</v>
      </c>
      <c r="T153" s="1"/>
      <c r="V153" s="1"/>
    </row>
    <row r="154" spans="1:22" x14ac:dyDescent="0.3">
      <c r="A154" t="s">
        <v>1650</v>
      </c>
      <c r="B154" s="1">
        <v>44708</v>
      </c>
      <c r="C154" t="s">
        <v>1690</v>
      </c>
      <c r="D154">
        <v>1493500</v>
      </c>
      <c r="E154" t="s">
        <v>2108</v>
      </c>
      <c r="F154" s="1"/>
      <c r="G154" t="s">
        <v>2009</v>
      </c>
      <c r="L154" t="s">
        <v>1901</v>
      </c>
      <c r="Q154">
        <v>29870</v>
      </c>
      <c r="R154" t="s">
        <v>1902</v>
      </c>
      <c r="T154" s="1"/>
      <c r="V154" s="1"/>
    </row>
    <row r="155" spans="1:22" x14ac:dyDescent="0.3">
      <c r="A155" t="s">
        <v>1649</v>
      </c>
      <c r="B155" s="1">
        <v>44708</v>
      </c>
      <c r="C155" t="s">
        <v>1690</v>
      </c>
      <c r="D155">
        <v>1440000</v>
      </c>
      <c r="E155" t="s">
        <v>2109</v>
      </c>
      <c r="F155" s="1"/>
      <c r="G155" t="s">
        <v>2009</v>
      </c>
      <c r="L155" t="s">
        <v>1901</v>
      </c>
      <c r="Q155">
        <v>28800</v>
      </c>
      <c r="R155" t="s">
        <v>1902</v>
      </c>
      <c r="T155" s="1"/>
      <c r="V155" s="1"/>
    </row>
    <row r="156" spans="1:22" x14ac:dyDescent="0.3">
      <c r="A156" t="s">
        <v>249</v>
      </c>
      <c r="B156" s="1">
        <v>44708</v>
      </c>
      <c r="C156" t="s">
        <v>1699</v>
      </c>
      <c r="D156">
        <v>1480000</v>
      </c>
      <c r="E156" t="s">
        <v>2110</v>
      </c>
      <c r="F156" s="1"/>
      <c r="G156" t="s">
        <v>2009</v>
      </c>
      <c r="L156" t="s">
        <v>1901</v>
      </c>
      <c r="R156" t="s">
        <v>1902</v>
      </c>
      <c r="T156" s="1"/>
      <c r="V156" s="1"/>
    </row>
    <row r="157" spans="1:22" x14ac:dyDescent="0.3">
      <c r="A157" t="s">
        <v>248</v>
      </c>
      <c r="B157" s="1">
        <v>44708</v>
      </c>
      <c r="C157" t="s">
        <v>1699</v>
      </c>
      <c r="D157">
        <v>1480000</v>
      </c>
      <c r="E157" t="s">
        <v>2111</v>
      </c>
      <c r="F157" s="1"/>
      <c r="G157" t="s">
        <v>2009</v>
      </c>
      <c r="L157" t="s">
        <v>1901</v>
      </c>
      <c r="R157" t="s">
        <v>1902</v>
      </c>
      <c r="T157" s="1"/>
      <c r="V157" s="1"/>
    </row>
    <row r="158" spans="1:22" x14ac:dyDescent="0.3">
      <c r="A158" t="s">
        <v>246</v>
      </c>
      <c r="B158" s="1">
        <v>44708</v>
      </c>
      <c r="C158" t="s">
        <v>1699</v>
      </c>
      <c r="D158">
        <v>963000</v>
      </c>
      <c r="E158" t="s">
        <v>2112</v>
      </c>
      <c r="F158" s="1"/>
      <c r="G158" t="s">
        <v>2009</v>
      </c>
      <c r="L158" t="s">
        <v>1901</v>
      </c>
      <c r="R158" t="s">
        <v>1902</v>
      </c>
      <c r="T158" s="1"/>
      <c r="V158" s="1"/>
    </row>
    <row r="159" spans="1:22" x14ac:dyDescent="0.3">
      <c r="A159" t="s">
        <v>245</v>
      </c>
      <c r="B159" s="1">
        <v>44708</v>
      </c>
      <c r="C159" t="s">
        <v>1699</v>
      </c>
      <c r="D159">
        <v>950000</v>
      </c>
      <c r="E159" t="s">
        <v>2113</v>
      </c>
      <c r="F159" s="1"/>
      <c r="G159" t="s">
        <v>2009</v>
      </c>
      <c r="L159" t="s">
        <v>1901</v>
      </c>
      <c r="R159" t="s">
        <v>1902</v>
      </c>
      <c r="T159" s="1"/>
      <c r="V159" s="1"/>
    </row>
    <row r="160" spans="1:22" x14ac:dyDescent="0.3">
      <c r="A160" t="s">
        <v>1648</v>
      </c>
      <c r="B160" s="1">
        <v>44708</v>
      </c>
      <c r="C160" t="s">
        <v>1690</v>
      </c>
      <c r="D160">
        <v>1480000</v>
      </c>
      <c r="E160" t="s">
        <v>2114</v>
      </c>
      <c r="F160" s="1"/>
      <c r="G160" t="s">
        <v>2009</v>
      </c>
      <c r="L160" t="s">
        <v>1901</v>
      </c>
      <c r="Q160">
        <v>29600</v>
      </c>
      <c r="R160" t="s">
        <v>1902</v>
      </c>
      <c r="T160" s="1"/>
      <c r="V160" s="1"/>
    </row>
    <row r="161" spans="1:23" x14ac:dyDescent="0.3">
      <c r="A161" t="s">
        <v>1647</v>
      </c>
      <c r="B161" s="1">
        <v>44708</v>
      </c>
      <c r="C161" t="s">
        <v>1690</v>
      </c>
      <c r="D161">
        <v>1495000</v>
      </c>
      <c r="E161" t="s">
        <v>2115</v>
      </c>
      <c r="F161" s="1"/>
      <c r="G161" t="s">
        <v>2009</v>
      </c>
      <c r="L161" t="s">
        <v>1901</v>
      </c>
      <c r="Q161">
        <v>29900</v>
      </c>
      <c r="R161" t="s">
        <v>1902</v>
      </c>
      <c r="T161" s="1"/>
      <c r="V161" s="1"/>
    </row>
    <row r="162" spans="1:23" x14ac:dyDescent="0.3">
      <c r="A162" t="s">
        <v>236</v>
      </c>
      <c r="B162" s="1">
        <v>44708</v>
      </c>
      <c r="C162" t="s">
        <v>1699</v>
      </c>
      <c r="D162">
        <v>1440000</v>
      </c>
      <c r="E162" t="s">
        <v>2116</v>
      </c>
      <c r="F162" s="1"/>
      <c r="G162" t="s">
        <v>2009</v>
      </c>
      <c r="L162" t="s">
        <v>1901</v>
      </c>
      <c r="R162" t="s">
        <v>1902</v>
      </c>
      <c r="T162" s="1"/>
      <c r="V162" s="1"/>
    </row>
    <row r="163" spans="1:23" x14ac:dyDescent="0.3">
      <c r="A163" t="s">
        <v>234</v>
      </c>
      <c r="B163" s="1">
        <v>44708</v>
      </c>
      <c r="C163" t="s">
        <v>1699</v>
      </c>
      <c r="D163">
        <v>950000</v>
      </c>
      <c r="E163" t="s">
        <v>2117</v>
      </c>
      <c r="F163" s="1"/>
      <c r="G163" t="s">
        <v>2009</v>
      </c>
      <c r="L163" t="s">
        <v>1901</v>
      </c>
      <c r="R163" t="s">
        <v>1902</v>
      </c>
      <c r="T163" s="1"/>
      <c r="V163" s="1"/>
    </row>
    <row r="164" spans="1:23" x14ac:dyDescent="0.3">
      <c r="A164" t="s">
        <v>229</v>
      </c>
      <c r="B164" s="1">
        <v>44708</v>
      </c>
      <c r="C164" t="s">
        <v>1697</v>
      </c>
      <c r="D164">
        <v>177990</v>
      </c>
      <c r="E164" t="s">
        <v>2118</v>
      </c>
      <c r="F164" s="1"/>
      <c r="G164" t="s">
        <v>2009</v>
      </c>
      <c r="L164" t="s">
        <v>1901</v>
      </c>
      <c r="R164" t="s">
        <v>1902</v>
      </c>
      <c r="T164" s="1"/>
      <c r="V164" s="1"/>
    </row>
    <row r="165" spans="1:23" x14ac:dyDescent="0.3">
      <c r="A165" t="s">
        <v>228</v>
      </c>
      <c r="B165" s="1">
        <v>44708</v>
      </c>
      <c r="C165" t="s">
        <v>1697</v>
      </c>
      <c r="D165">
        <v>177990</v>
      </c>
      <c r="E165" t="s">
        <v>2119</v>
      </c>
      <c r="F165" s="1"/>
      <c r="G165" t="s">
        <v>2009</v>
      </c>
      <c r="L165" t="s">
        <v>1901</v>
      </c>
      <c r="R165" t="s">
        <v>1902</v>
      </c>
      <c r="T165" s="1"/>
      <c r="V165" s="1"/>
    </row>
    <row r="166" spans="1:23" x14ac:dyDescent="0.3">
      <c r="A166" t="s">
        <v>1646</v>
      </c>
      <c r="B166" s="1">
        <v>44708</v>
      </c>
      <c r="C166" t="s">
        <v>1690</v>
      </c>
      <c r="D166">
        <v>1493000</v>
      </c>
      <c r="E166" t="s">
        <v>2120</v>
      </c>
      <c r="F166" s="1"/>
      <c r="G166" t="s">
        <v>2009</v>
      </c>
      <c r="L166" t="s">
        <v>1901</v>
      </c>
      <c r="Q166">
        <v>29860</v>
      </c>
      <c r="R166" t="s">
        <v>1902</v>
      </c>
      <c r="T166" s="1"/>
      <c r="V166" s="1"/>
    </row>
    <row r="167" spans="1:23" x14ac:dyDescent="0.3">
      <c r="A167" t="s">
        <v>218</v>
      </c>
      <c r="B167" s="1">
        <v>44708</v>
      </c>
      <c r="C167" t="s">
        <v>1699</v>
      </c>
      <c r="D167">
        <v>945000</v>
      </c>
      <c r="E167" t="s">
        <v>2121</v>
      </c>
      <c r="F167" s="1"/>
      <c r="G167" t="s">
        <v>2009</v>
      </c>
      <c r="L167" t="s">
        <v>1901</v>
      </c>
      <c r="R167" t="s">
        <v>1902</v>
      </c>
      <c r="T167" s="1"/>
      <c r="V167" s="1"/>
    </row>
    <row r="168" spans="1:23" x14ac:dyDescent="0.3">
      <c r="A168" t="s">
        <v>214</v>
      </c>
      <c r="B168" s="1">
        <v>44708</v>
      </c>
      <c r="C168" t="s">
        <v>1699</v>
      </c>
      <c r="D168">
        <v>984000</v>
      </c>
      <c r="E168" t="s">
        <v>2122</v>
      </c>
      <c r="F168" s="1"/>
      <c r="G168" t="s">
        <v>2009</v>
      </c>
      <c r="L168" t="s">
        <v>1901</v>
      </c>
      <c r="R168" t="s">
        <v>1902</v>
      </c>
      <c r="T168" s="1"/>
      <c r="V168" s="1"/>
    </row>
    <row r="169" spans="1:23" x14ac:dyDescent="0.3">
      <c r="A169" t="s">
        <v>208</v>
      </c>
      <c r="B169" s="1">
        <v>44708</v>
      </c>
      <c r="C169" t="s">
        <v>1690</v>
      </c>
      <c r="D169">
        <v>1440000</v>
      </c>
      <c r="E169" t="s">
        <v>2123</v>
      </c>
      <c r="F169" s="1"/>
      <c r="G169" t="s">
        <v>2009</v>
      </c>
      <c r="L169" t="s">
        <v>1901</v>
      </c>
      <c r="R169" t="s">
        <v>1902</v>
      </c>
      <c r="T169" s="1"/>
      <c r="V169" s="1"/>
    </row>
    <row r="170" spans="1:23" x14ac:dyDescent="0.3">
      <c r="A170" t="s">
        <v>206</v>
      </c>
      <c r="B170" s="1">
        <v>44708</v>
      </c>
      <c r="C170" t="s">
        <v>1690</v>
      </c>
      <c r="D170">
        <v>660000</v>
      </c>
      <c r="E170" t="s">
        <v>2124</v>
      </c>
      <c r="F170" s="1"/>
      <c r="G170" t="s">
        <v>2009</v>
      </c>
      <c r="L170" t="s">
        <v>1901</v>
      </c>
      <c r="R170" t="s">
        <v>1902</v>
      </c>
      <c r="T170" s="1"/>
      <c r="V170" s="1"/>
    </row>
    <row r="171" spans="1:23" x14ac:dyDescent="0.3">
      <c r="A171" t="s">
        <v>1645</v>
      </c>
      <c r="B171" s="1">
        <v>44708</v>
      </c>
      <c r="C171" t="s">
        <v>1690</v>
      </c>
      <c r="D171">
        <v>971500</v>
      </c>
      <c r="E171" t="s">
        <v>2125</v>
      </c>
      <c r="F171" s="1"/>
      <c r="G171" t="s">
        <v>2009</v>
      </c>
      <c r="L171" t="s">
        <v>1901</v>
      </c>
      <c r="Q171">
        <v>19430</v>
      </c>
      <c r="R171" t="s">
        <v>1902</v>
      </c>
      <c r="T171" s="1"/>
      <c r="V171" s="1"/>
    </row>
    <row r="172" spans="1:23" x14ac:dyDescent="0.3">
      <c r="A172" t="s">
        <v>1616</v>
      </c>
      <c r="B172" s="1">
        <v>44691</v>
      </c>
      <c r="C172" t="s">
        <v>1697</v>
      </c>
      <c r="D172">
        <v>3105000</v>
      </c>
      <c r="E172" t="s">
        <v>1615</v>
      </c>
      <c r="F172" s="1"/>
      <c r="G172" t="s">
        <v>2126</v>
      </c>
      <c r="L172" t="s">
        <v>471</v>
      </c>
      <c r="N172">
        <v>307703</v>
      </c>
      <c r="Q172">
        <v>55946</v>
      </c>
      <c r="R172" t="s">
        <v>472</v>
      </c>
      <c r="S172" t="s">
        <v>470</v>
      </c>
      <c r="T172" s="1">
        <v>44700</v>
      </c>
      <c r="U172" t="s">
        <v>476</v>
      </c>
      <c r="V172" s="1">
        <v>44699</v>
      </c>
      <c r="W172" t="s">
        <v>477</v>
      </c>
    </row>
    <row r="173" spans="1:23" x14ac:dyDescent="0.3">
      <c r="A173" t="s">
        <v>661</v>
      </c>
      <c r="B173" s="1">
        <v>44691</v>
      </c>
      <c r="C173" t="s">
        <v>1697</v>
      </c>
      <c r="D173">
        <v>246204</v>
      </c>
      <c r="E173" t="s">
        <v>660</v>
      </c>
      <c r="F173" s="1"/>
      <c r="G173" t="s">
        <v>2126</v>
      </c>
      <c r="L173" t="s">
        <v>471</v>
      </c>
      <c r="R173" t="s">
        <v>472</v>
      </c>
      <c r="S173" t="s">
        <v>470</v>
      </c>
      <c r="T173" s="1">
        <v>44700</v>
      </c>
      <c r="U173" t="s">
        <v>476</v>
      </c>
      <c r="V173" s="1">
        <v>44699</v>
      </c>
      <c r="W173" t="s">
        <v>477</v>
      </c>
    </row>
    <row r="174" spans="1:23" x14ac:dyDescent="0.3">
      <c r="A174" t="s">
        <v>1618</v>
      </c>
      <c r="B174" s="1">
        <v>44691</v>
      </c>
      <c r="C174" t="s">
        <v>1793</v>
      </c>
      <c r="D174">
        <v>675000</v>
      </c>
      <c r="E174" t="s">
        <v>1617</v>
      </c>
      <c r="F174" s="1"/>
      <c r="G174" t="s">
        <v>2126</v>
      </c>
      <c r="L174" t="s">
        <v>471</v>
      </c>
      <c r="Q174">
        <v>2800</v>
      </c>
      <c r="R174" t="s">
        <v>472</v>
      </c>
      <c r="S174" t="s">
        <v>470</v>
      </c>
      <c r="T174" s="1">
        <v>44700</v>
      </c>
      <c r="U174" t="s">
        <v>476</v>
      </c>
      <c r="V174" s="1">
        <v>44699</v>
      </c>
      <c r="W174" t="s">
        <v>477</v>
      </c>
    </row>
    <row r="175" spans="1:23" x14ac:dyDescent="0.3">
      <c r="A175" t="s">
        <v>474</v>
      </c>
      <c r="B175" s="1">
        <v>44691</v>
      </c>
      <c r="C175" t="s">
        <v>1793</v>
      </c>
      <c r="D175">
        <v>2925000</v>
      </c>
      <c r="E175" t="s">
        <v>473</v>
      </c>
      <c r="F175" s="1"/>
      <c r="G175" t="s">
        <v>2126</v>
      </c>
      <c r="L175" t="s">
        <v>471</v>
      </c>
      <c r="P175">
        <v>43875</v>
      </c>
      <c r="R175" t="s">
        <v>472</v>
      </c>
      <c r="S175" t="s">
        <v>470</v>
      </c>
      <c r="T175" s="1">
        <v>44700</v>
      </c>
      <c r="U175" t="s">
        <v>476</v>
      </c>
      <c r="V175" s="1">
        <v>44699</v>
      </c>
      <c r="W175" t="s">
        <v>477</v>
      </c>
    </row>
    <row r="176" spans="1:23" x14ac:dyDescent="0.3">
      <c r="A176" t="s">
        <v>1620</v>
      </c>
      <c r="B176" s="1">
        <v>44691</v>
      </c>
      <c r="C176" t="s">
        <v>1793</v>
      </c>
      <c r="D176">
        <v>2270000</v>
      </c>
      <c r="E176" t="s">
        <v>1619</v>
      </c>
      <c r="F176" s="1"/>
      <c r="G176" t="s">
        <v>2126</v>
      </c>
      <c r="L176" t="s">
        <v>471</v>
      </c>
      <c r="Q176">
        <v>90800</v>
      </c>
      <c r="R176" t="s">
        <v>472</v>
      </c>
      <c r="S176" t="s">
        <v>470</v>
      </c>
      <c r="T176" s="1">
        <v>44700</v>
      </c>
      <c r="U176" t="s">
        <v>476</v>
      </c>
      <c r="V176" s="1">
        <v>44699</v>
      </c>
      <c r="W176" t="s">
        <v>477</v>
      </c>
    </row>
    <row r="177" spans="1:23" x14ac:dyDescent="0.3">
      <c r="A177" t="s">
        <v>1066</v>
      </c>
      <c r="B177" s="1">
        <v>44691</v>
      </c>
      <c r="C177" t="s">
        <v>1793</v>
      </c>
      <c r="D177">
        <v>600000</v>
      </c>
      <c r="E177" t="s">
        <v>1065</v>
      </c>
      <c r="F177" s="1"/>
      <c r="G177" t="s">
        <v>2126</v>
      </c>
      <c r="L177" t="s">
        <v>471</v>
      </c>
      <c r="R177" t="s">
        <v>472</v>
      </c>
      <c r="S177" t="s">
        <v>470</v>
      </c>
      <c r="T177" s="1">
        <v>44700</v>
      </c>
      <c r="U177" t="s">
        <v>476</v>
      </c>
      <c r="V177" s="1">
        <v>44699</v>
      </c>
      <c r="W177" t="s">
        <v>477</v>
      </c>
    </row>
    <row r="178" spans="1:23" x14ac:dyDescent="0.3">
      <c r="A178" t="s">
        <v>1068</v>
      </c>
      <c r="B178" s="1">
        <v>44691</v>
      </c>
      <c r="C178" t="s">
        <v>1793</v>
      </c>
      <c r="D178">
        <v>333000</v>
      </c>
      <c r="E178" t="s">
        <v>1067</v>
      </c>
      <c r="F178" s="1"/>
      <c r="G178" t="s">
        <v>2126</v>
      </c>
      <c r="L178" t="s">
        <v>471</v>
      </c>
      <c r="R178" t="s">
        <v>472</v>
      </c>
      <c r="S178" t="s">
        <v>470</v>
      </c>
      <c r="T178" s="1">
        <v>44700</v>
      </c>
      <c r="U178" t="s">
        <v>476</v>
      </c>
      <c r="V178" s="1">
        <v>44699</v>
      </c>
      <c r="W178" t="s">
        <v>477</v>
      </c>
    </row>
    <row r="179" spans="1:23" x14ac:dyDescent="0.3">
      <c r="A179" t="s">
        <v>1622</v>
      </c>
      <c r="B179" s="1">
        <v>44691</v>
      </c>
      <c r="C179" t="s">
        <v>1793</v>
      </c>
      <c r="D179">
        <v>165000</v>
      </c>
      <c r="E179" t="s">
        <v>1621</v>
      </c>
      <c r="F179" s="1"/>
      <c r="G179" t="s">
        <v>2126</v>
      </c>
      <c r="L179" t="s">
        <v>471</v>
      </c>
      <c r="Q179">
        <v>3300</v>
      </c>
      <c r="R179" t="s">
        <v>472</v>
      </c>
      <c r="S179" t="s">
        <v>470</v>
      </c>
      <c r="T179" s="1">
        <v>44700</v>
      </c>
      <c r="U179" t="s">
        <v>476</v>
      </c>
      <c r="V179" s="1">
        <v>44699</v>
      </c>
      <c r="W179" t="s">
        <v>477</v>
      </c>
    </row>
    <row r="180" spans="1:23" x14ac:dyDescent="0.3">
      <c r="A180" t="s">
        <v>1624</v>
      </c>
      <c r="B180" s="1">
        <v>44691</v>
      </c>
      <c r="C180" t="s">
        <v>1795</v>
      </c>
      <c r="D180">
        <v>3000000</v>
      </c>
      <c r="E180" t="s">
        <v>1623</v>
      </c>
      <c r="F180" s="1"/>
      <c r="G180" t="s">
        <v>2126</v>
      </c>
      <c r="L180" t="s">
        <v>471</v>
      </c>
      <c r="N180">
        <v>272727</v>
      </c>
      <c r="Q180">
        <v>54545</v>
      </c>
      <c r="R180" t="s">
        <v>472</v>
      </c>
      <c r="S180" t="s">
        <v>470</v>
      </c>
      <c r="T180" s="1">
        <v>44700</v>
      </c>
      <c r="U180" t="s">
        <v>476</v>
      </c>
      <c r="V180" s="1">
        <v>44699</v>
      </c>
      <c r="W180" t="s">
        <v>477</v>
      </c>
    </row>
    <row r="181" spans="1:23" x14ac:dyDescent="0.3">
      <c r="A181" t="s">
        <v>664</v>
      </c>
      <c r="B181" s="1">
        <v>44691</v>
      </c>
      <c r="C181" t="s">
        <v>1695</v>
      </c>
      <c r="D181">
        <v>560000</v>
      </c>
      <c r="E181" t="s">
        <v>663</v>
      </c>
      <c r="F181" s="1"/>
      <c r="G181" t="s">
        <v>2127</v>
      </c>
      <c r="L181" t="s">
        <v>471</v>
      </c>
      <c r="R181" t="s">
        <v>662</v>
      </c>
      <c r="S181" t="s">
        <v>470</v>
      </c>
      <c r="T181" s="1">
        <v>44700</v>
      </c>
      <c r="U181" t="s">
        <v>476</v>
      </c>
      <c r="V181" s="1">
        <v>44699</v>
      </c>
      <c r="W181" t="s">
        <v>477</v>
      </c>
    </row>
    <row r="182" spans="1:23" x14ac:dyDescent="0.3">
      <c r="A182" t="s">
        <v>666</v>
      </c>
      <c r="B182" s="1">
        <v>44691</v>
      </c>
      <c r="C182" t="s">
        <v>1695</v>
      </c>
      <c r="D182">
        <v>560000</v>
      </c>
      <c r="E182" t="s">
        <v>2128</v>
      </c>
      <c r="F182" s="1"/>
      <c r="G182" t="s">
        <v>2127</v>
      </c>
      <c r="L182" t="s">
        <v>471</v>
      </c>
      <c r="R182" t="s">
        <v>662</v>
      </c>
      <c r="S182" t="s">
        <v>470</v>
      </c>
      <c r="T182" s="1">
        <v>44700</v>
      </c>
      <c r="U182" t="s">
        <v>476</v>
      </c>
      <c r="V182" s="1">
        <v>44699</v>
      </c>
      <c r="W182" t="s">
        <v>477</v>
      </c>
    </row>
    <row r="183" spans="1:23" x14ac:dyDescent="0.3">
      <c r="A183" t="s">
        <v>668</v>
      </c>
      <c r="B183" s="1">
        <v>44691</v>
      </c>
      <c r="C183" t="s">
        <v>1695</v>
      </c>
      <c r="D183">
        <v>560000</v>
      </c>
      <c r="E183" t="s">
        <v>667</v>
      </c>
      <c r="F183" s="1"/>
      <c r="G183" t="s">
        <v>2127</v>
      </c>
      <c r="L183" t="s">
        <v>471</v>
      </c>
      <c r="R183" t="s">
        <v>662</v>
      </c>
      <c r="S183" t="s">
        <v>470</v>
      </c>
      <c r="T183" s="1">
        <v>44700</v>
      </c>
      <c r="U183" t="s">
        <v>476</v>
      </c>
      <c r="V183" s="1">
        <v>44699</v>
      </c>
      <c r="W183" t="s">
        <v>477</v>
      </c>
    </row>
    <row r="184" spans="1:23" x14ac:dyDescent="0.3">
      <c r="A184" t="s">
        <v>670</v>
      </c>
      <c r="B184" s="1">
        <v>44691</v>
      </c>
      <c r="C184" t="s">
        <v>1695</v>
      </c>
      <c r="D184">
        <v>560000</v>
      </c>
      <c r="E184" t="s">
        <v>669</v>
      </c>
      <c r="F184" s="1"/>
      <c r="G184" t="s">
        <v>2127</v>
      </c>
      <c r="L184" t="s">
        <v>471</v>
      </c>
      <c r="R184" t="s">
        <v>662</v>
      </c>
      <c r="S184" t="s">
        <v>470</v>
      </c>
      <c r="T184" s="1">
        <v>44700</v>
      </c>
      <c r="U184" t="s">
        <v>476</v>
      </c>
      <c r="V184" s="1">
        <v>44699</v>
      </c>
      <c r="W184" t="s">
        <v>477</v>
      </c>
    </row>
    <row r="185" spans="1:23" x14ac:dyDescent="0.3">
      <c r="A185" t="s">
        <v>672</v>
      </c>
      <c r="B185" s="1">
        <v>44691</v>
      </c>
      <c r="C185" t="s">
        <v>1695</v>
      </c>
      <c r="D185">
        <v>560000</v>
      </c>
      <c r="E185" t="s">
        <v>671</v>
      </c>
      <c r="F185" s="1"/>
      <c r="G185" t="s">
        <v>2127</v>
      </c>
      <c r="L185" t="s">
        <v>471</v>
      </c>
      <c r="R185" t="s">
        <v>662</v>
      </c>
      <c r="S185" t="s">
        <v>470</v>
      </c>
      <c r="T185" s="1">
        <v>44700</v>
      </c>
      <c r="U185" t="s">
        <v>476</v>
      </c>
      <c r="V185" s="1">
        <v>44699</v>
      </c>
      <c r="W185" t="s">
        <v>477</v>
      </c>
    </row>
    <row r="186" spans="1:23" x14ac:dyDescent="0.3">
      <c r="A186" t="s">
        <v>674</v>
      </c>
      <c r="B186" s="1">
        <v>44691</v>
      </c>
      <c r="C186" t="s">
        <v>1695</v>
      </c>
      <c r="D186">
        <v>560000</v>
      </c>
      <c r="E186" t="s">
        <v>673</v>
      </c>
      <c r="F186" s="1"/>
      <c r="G186" t="s">
        <v>2127</v>
      </c>
      <c r="L186" t="s">
        <v>471</v>
      </c>
      <c r="R186" t="s">
        <v>662</v>
      </c>
      <c r="S186" t="s">
        <v>470</v>
      </c>
      <c r="T186" s="1">
        <v>44700</v>
      </c>
      <c r="U186" t="s">
        <v>476</v>
      </c>
      <c r="V186" s="1">
        <v>44699</v>
      </c>
      <c r="W186" t="s">
        <v>477</v>
      </c>
    </row>
    <row r="187" spans="1:23" x14ac:dyDescent="0.3">
      <c r="A187" t="s">
        <v>676</v>
      </c>
      <c r="B187" s="1">
        <v>44691</v>
      </c>
      <c r="C187" t="s">
        <v>1695</v>
      </c>
      <c r="D187">
        <v>560000</v>
      </c>
      <c r="E187" t="s">
        <v>675</v>
      </c>
      <c r="F187" s="1"/>
      <c r="G187" t="s">
        <v>2127</v>
      </c>
      <c r="L187" t="s">
        <v>471</v>
      </c>
      <c r="R187" t="s">
        <v>662</v>
      </c>
      <c r="S187" t="s">
        <v>470</v>
      </c>
      <c r="T187" s="1">
        <v>44700</v>
      </c>
      <c r="U187" t="s">
        <v>476</v>
      </c>
      <c r="V187" s="1">
        <v>44699</v>
      </c>
      <c r="W187" t="s">
        <v>477</v>
      </c>
    </row>
    <row r="188" spans="1:23" x14ac:dyDescent="0.3">
      <c r="A188" t="s">
        <v>678</v>
      </c>
      <c r="B188" s="1">
        <v>44691</v>
      </c>
      <c r="C188" t="s">
        <v>1695</v>
      </c>
      <c r="D188">
        <v>560000</v>
      </c>
      <c r="E188" t="s">
        <v>677</v>
      </c>
      <c r="F188" s="1"/>
      <c r="G188" t="s">
        <v>2127</v>
      </c>
      <c r="L188" t="s">
        <v>471</v>
      </c>
      <c r="R188" t="s">
        <v>662</v>
      </c>
      <c r="S188" t="s">
        <v>470</v>
      </c>
      <c r="T188" s="1">
        <v>44700</v>
      </c>
      <c r="U188" t="s">
        <v>476</v>
      </c>
      <c r="V188" s="1">
        <v>44699</v>
      </c>
      <c r="W188" t="s">
        <v>477</v>
      </c>
    </row>
    <row r="189" spans="1:23" x14ac:dyDescent="0.3">
      <c r="A189" t="s">
        <v>680</v>
      </c>
      <c r="B189" s="1">
        <v>44691</v>
      </c>
      <c r="C189" t="s">
        <v>1695</v>
      </c>
      <c r="D189">
        <v>560000</v>
      </c>
      <c r="E189" t="s">
        <v>679</v>
      </c>
      <c r="F189" s="1"/>
      <c r="G189" t="s">
        <v>2127</v>
      </c>
      <c r="L189" t="s">
        <v>471</v>
      </c>
      <c r="R189" t="s">
        <v>662</v>
      </c>
      <c r="S189" t="s">
        <v>470</v>
      </c>
      <c r="T189" s="1">
        <v>44700</v>
      </c>
      <c r="U189" t="s">
        <v>476</v>
      </c>
      <c r="V189" s="1">
        <v>44699</v>
      </c>
      <c r="W189" t="s">
        <v>477</v>
      </c>
    </row>
    <row r="190" spans="1:23" x14ac:dyDescent="0.3">
      <c r="A190" t="s">
        <v>682</v>
      </c>
      <c r="B190" s="1">
        <v>44691</v>
      </c>
      <c r="C190" t="s">
        <v>1695</v>
      </c>
      <c r="D190">
        <v>560000</v>
      </c>
      <c r="E190" t="s">
        <v>681</v>
      </c>
      <c r="F190" s="1"/>
      <c r="G190" t="s">
        <v>2127</v>
      </c>
      <c r="L190" t="s">
        <v>471</v>
      </c>
      <c r="R190" t="s">
        <v>662</v>
      </c>
      <c r="S190" t="s">
        <v>470</v>
      </c>
      <c r="T190" s="1">
        <v>44700</v>
      </c>
      <c r="U190" t="s">
        <v>476</v>
      </c>
      <c r="V190" s="1">
        <v>44699</v>
      </c>
      <c r="W190" t="s">
        <v>477</v>
      </c>
    </row>
    <row r="191" spans="1:23" x14ac:dyDescent="0.3">
      <c r="A191" t="s">
        <v>1626</v>
      </c>
      <c r="B191" s="1">
        <v>44691</v>
      </c>
      <c r="C191" t="s">
        <v>1690</v>
      </c>
      <c r="D191">
        <v>2590000</v>
      </c>
      <c r="E191" t="s">
        <v>1625</v>
      </c>
      <c r="F191" s="1"/>
      <c r="G191" t="s">
        <v>2127</v>
      </c>
      <c r="L191" t="s">
        <v>471</v>
      </c>
      <c r="Q191">
        <v>103600</v>
      </c>
      <c r="R191" t="s">
        <v>662</v>
      </c>
      <c r="S191" t="s">
        <v>470</v>
      </c>
      <c r="T191" s="1">
        <v>44700</v>
      </c>
      <c r="U191" t="s">
        <v>476</v>
      </c>
      <c r="V191" s="1">
        <v>44699</v>
      </c>
      <c r="W191" t="s">
        <v>477</v>
      </c>
    </row>
    <row r="192" spans="1:23" x14ac:dyDescent="0.3">
      <c r="A192" t="s">
        <v>1628</v>
      </c>
      <c r="B192" s="1">
        <v>44691</v>
      </c>
      <c r="C192" t="s">
        <v>1690</v>
      </c>
      <c r="D192">
        <v>1810000</v>
      </c>
      <c r="E192" t="s">
        <v>1627</v>
      </c>
      <c r="F192" s="1"/>
      <c r="G192" t="s">
        <v>2127</v>
      </c>
      <c r="L192" t="s">
        <v>471</v>
      </c>
      <c r="Q192">
        <v>72400</v>
      </c>
      <c r="R192" t="s">
        <v>662</v>
      </c>
      <c r="S192" t="s">
        <v>470</v>
      </c>
      <c r="T192" s="1">
        <v>44700</v>
      </c>
      <c r="U192" t="s">
        <v>476</v>
      </c>
      <c r="V192" s="1">
        <v>44699</v>
      </c>
      <c r="W192" t="s">
        <v>477</v>
      </c>
    </row>
    <row r="193" spans="1:23" x14ac:dyDescent="0.3">
      <c r="A193" t="s">
        <v>1633</v>
      </c>
      <c r="B193" s="1">
        <v>44691</v>
      </c>
      <c r="C193" t="s">
        <v>1789</v>
      </c>
      <c r="D193">
        <v>44410000</v>
      </c>
      <c r="E193" t="s">
        <v>1632</v>
      </c>
      <c r="F193" s="1"/>
      <c r="G193" t="s">
        <v>2126</v>
      </c>
      <c r="L193" t="s">
        <v>471</v>
      </c>
      <c r="N193">
        <v>4400991</v>
      </c>
      <c r="Q193">
        <v>800180</v>
      </c>
      <c r="R193" t="s">
        <v>472</v>
      </c>
      <c r="S193" t="s">
        <v>470</v>
      </c>
      <c r="T193" s="1">
        <v>44700</v>
      </c>
      <c r="U193" t="s">
        <v>476</v>
      </c>
      <c r="V193" s="1">
        <v>44699</v>
      </c>
      <c r="W193" t="s">
        <v>477</v>
      </c>
    </row>
    <row r="194" spans="1:23" x14ac:dyDescent="0.3">
      <c r="A194" t="s">
        <v>1072</v>
      </c>
      <c r="B194" s="1">
        <v>44691</v>
      </c>
      <c r="C194" t="s">
        <v>1791</v>
      </c>
      <c r="D194">
        <v>276000</v>
      </c>
      <c r="E194" t="s">
        <v>1071</v>
      </c>
      <c r="F194" s="1"/>
      <c r="G194" t="s">
        <v>2126</v>
      </c>
      <c r="L194" t="s">
        <v>471</v>
      </c>
      <c r="R194" t="s">
        <v>472</v>
      </c>
      <c r="S194" t="s">
        <v>470</v>
      </c>
      <c r="T194" s="1">
        <v>44700</v>
      </c>
      <c r="U194" t="s">
        <v>476</v>
      </c>
      <c r="V194" s="1">
        <v>44699</v>
      </c>
      <c r="W194" t="s">
        <v>477</v>
      </c>
    </row>
    <row r="195" spans="1:23" x14ac:dyDescent="0.3">
      <c r="A195" t="s">
        <v>1076</v>
      </c>
      <c r="B195" s="1">
        <v>44691</v>
      </c>
      <c r="C195" t="s">
        <v>1699</v>
      </c>
      <c r="D195">
        <v>1680000</v>
      </c>
      <c r="E195" t="s">
        <v>1075</v>
      </c>
      <c r="F195" s="1"/>
      <c r="G195" t="s">
        <v>2126</v>
      </c>
      <c r="L195" t="s">
        <v>471</v>
      </c>
      <c r="R195" t="s">
        <v>472</v>
      </c>
      <c r="S195" t="s">
        <v>470</v>
      </c>
      <c r="T195" s="1">
        <v>44700</v>
      </c>
      <c r="U195" t="s">
        <v>476</v>
      </c>
      <c r="V195" s="1">
        <v>44699</v>
      </c>
      <c r="W195" t="s">
        <v>477</v>
      </c>
    </row>
    <row r="196" spans="1:23" x14ac:dyDescent="0.3">
      <c r="A196" t="s">
        <v>1079</v>
      </c>
      <c r="B196" s="1">
        <v>44691</v>
      </c>
      <c r="C196" t="s">
        <v>1789</v>
      </c>
      <c r="D196">
        <v>343656</v>
      </c>
      <c r="E196" t="s">
        <v>2129</v>
      </c>
      <c r="F196" s="1"/>
      <c r="G196" t="s">
        <v>2126</v>
      </c>
      <c r="L196" t="s">
        <v>471</v>
      </c>
      <c r="R196" t="s">
        <v>472</v>
      </c>
      <c r="S196" t="s">
        <v>470</v>
      </c>
      <c r="T196" s="1">
        <v>44700</v>
      </c>
      <c r="U196" t="s">
        <v>476</v>
      </c>
      <c r="V196" s="1">
        <v>44699</v>
      </c>
      <c r="W196" t="s">
        <v>477</v>
      </c>
    </row>
    <row r="197" spans="1:23" x14ac:dyDescent="0.3">
      <c r="A197" t="s">
        <v>1082</v>
      </c>
      <c r="B197" s="1">
        <v>44691</v>
      </c>
      <c r="C197" t="s">
        <v>1789</v>
      </c>
      <c r="D197">
        <v>800000</v>
      </c>
      <c r="E197" t="s">
        <v>1081</v>
      </c>
      <c r="F197" s="1"/>
      <c r="G197" t="s">
        <v>2126</v>
      </c>
      <c r="L197" t="s">
        <v>471</v>
      </c>
      <c r="R197" t="s">
        <v>472</v>
      </c>
      <c r="S197" t="s">
        <v>470</v>
      </c>
      <c r="T197" s="1">
        <v>44700</v>
      </c>
      <c r="U197" t="s">
        <v>476</v>
      </c>
      <c r="V197" s="1">
        <v>44699</v>
      </c>
      <c r="W197" t="s">
        <v>477</v>
      </c>
    </row>
    <row r="198" spans="1:23" x14ac:dyDescent="0.3">
      <c r="A198" t="s">
        <v>1635</v>
      </c>
      <c r="B198" s="1">
        <v>44691</v>
      </c>
      <c r="C198" t="s">
        <v>1789</v>
      </c>
      <c r="D198">
        <v>2400000</v>
      </c>
      <c r="E198" t="s">
        <v>1634</v>
      </c>
      <c r="F198" s="1"/>
      <c r="G198" t="s">
        <v>2126</v>
      </c>
      <c r="L198" t="s">
        <v>471</v>
      </c>
      <c r="N198">
        <v>237838</v>
      </c>
      <c r="Q198">
        <v>32432</v>
      </c>
      <c r="R198" t="s">
        <v>472</v>
      </c>
      <c r="S198" t="s">
        <v>470</v>
      </c>
      <c r="T198" s="1">
        <v>44700</v>
      </c>
      <c r="U198" t="s">
        <v>476</v>
      </c>
      <c r="V198" s="1">
        <v>44699</v>
      </c>
      <c r="W198" t="s">
        <v>477</v>
      </c>
    </row>
    <row r="199" spans="1:23" x14ac:dyDescent="0.3">
      <c r="A199" t="s">
        <v>1087</v>
      </c>
      <c r="B199" s="1">
        <v>44691</v>
      </c>
      <c r="C199" t="s">
        <v>1789</v>
      </c>
      <c r="D199">
        <v>343656</v>
      </c>
      <c r="E199" t="s">
        <v>2130</v>
      </c>
      <c r="F199" s="1"/>
      <c r="G199" t="s">
        <v>2126</v>
      </c>
      <c r="L199" t="s">
        <v>471</v>
      </c>
      <c r="R199" t="s">
        <v>472</v>
      </c>
      <c r="S199" t="s">
        <v>470</v>
      </c>
      <c r="T199" s="1">
        <v>44700</v>
      </c>
      <c r="U199" t="s">
        <v>476</v>
      </c>
      <c r="V199" s="1">
        <v>44699</v>
      </c>
      <c r="W199" t="s">
        <v>477</v>
      </c>
    </row>
    <row r="200" spans="1:23" x14ac:dyDescent="0.3">
      <c r="A200" t="s">
        <v>1086</v>
      </c>
      <c r="B200" s="1">
        <v>44691</v>
      </c>
      <c r="C200" t="s">
        <v>1789</v>
      </c>
      <c r="D200">
        <v>291100</v>
      </c>
      <c r="E200" t="s">
        <v>1085</v>
      </c>
      <c r="F200" s="1"/>
      <c r="G200" t="s">
        <v>2126</v>
      </c>
      <c r="L200" t="s">
        <v>471</v>
      </c>
      <c r="R200" t="s">
        <v>472</v>
      </c>
      <c r="S200" t="s">
        <v>470</v>
      </c>
      <c r="T200" s="1">
        <v>44700</v>
      </c>
      <c r="U200" t="s">
        <v>476</v>
      </c>
      <c r="V200" s="1">
        <v>44699</v>
      </c>
      <c r="W200" t="s">
        <v>477</v>
      </c>
    </row>
    <row r="201" spans="1:23" x14ac:dyDescent="0.3">
      <c r="A201" t="s">
        <v>1084</v>
      </c>
      <c r="B201" s="1">
        <v>44691</v>
      </c>
      <c r="C201" t="s">
        <v>1789</v>
      </c>
      <c r="D201">
        <v>486643</v>
      </c>
      <c r="E201" t="s">
        <v>1083</v>
      </c>
      <c r="F201" s="1"/>
      <c r="G201" t="s">
        <v>2126</v>
      </c>
      <c r="L201" t="s">
        <v>471</v>
      </c>
      <c r="R201" t="s">
        <v>472</v>
      </c>
      <c r="S201" t="s">
        <v>470</v>
      </c>
      <c r="T201" s="1">
        <v>44700</v>
      </c>
      <c r="U201" t="s">
        <v>476</v>
      </c>
      <c r="V201" s="1">
        <v>44699</v>
      </c>
      <c r="W201" t="s">
        <v>477</v>
      </c>
    </row>
    <row r="202" spans="1:23" x14ac:dyDescent="0.3">
      <c r="A202" t="s">
        <v>1080</v>
      </c>
      <c r="B202" s="1">
        <v>44691</v>
      </c>
      <c r="C202" t="s">
        <v>1789</v>
      </c>
      <c r="D202">
        <v>343656</v>
      </c>
      <c r="E202" t="s">
        <v>2131</v>
      </c>
      <c r="F202" s="1"/>
      <c r="G202" t="s">
        <v>2126</v>
      </c>
      <c r="L202" t="s">
        <v>471</v>
      </c>
      <c r="R202" t="s">
        <v>472</v>
      </c>
      <c r="S202" t="s">
        <v>470</v>
      </c>
      <c r="T202" s="1">
        <v>44700</v>
      </c>
      <c r="U202" t="s">
        <v>476</v>
      </c>
      <c r="V202" s="1">
        <v>44699</v>
      </c>
      <c r="W202" t="s">
        <v>477</v>
      </c>
    </row>
    <row r="203" spans="1:23" x14ac:dyDescent="0.3">
      <c r="A203" t="s">
        <v>1078</v>
      </c>
      <c r="B203" s="1">
        <v>44691</v>
      </c>
      <c r="C203" t="s">
        <v>1789</v>
      </c>
      <c r="D203">
        <v>2640000</v>
      </c>
      <c r="E203" t="s">
        <v>1077</v>
      </c>
      <c r="F203" s="1"/>
      <c r="G203" t="s">
        <v>2126</v>
      </c>
      <c r="L203" t="s">
        <v>471</v>
      </c>
      <c r="R203" t="s">
        <v>472</v>
      </c>
      <c r="S203" t="s">
        <v>470</v>
      </c>
      <c r="T203" s="1">
        <v>44700</v>
      </c>
      <c r="U203" t="s">
        <v>476</v>
      </c>
      <c r="V203" s="1">
        <v>44699</v>
      </c>
      <c r="W203" t="s">
        <v>477</v>
      </c>
    </row>
    <row r="204" spans="1:23" x14ac:dyDescent="0.3">
      <c r="A204" t="s">
        <v>1074</v>
      </c>
      <c r="B204" s="1">
        <v>44691</v>
      </c>
      <c r="C204" t="s">
        <v>1789</v>
      </c>
      <c r="D204">
        <v>748000</v>
      </c>
      <c r="E204" t="s">
        <v>1073</v>
      </c>
      <c r="F204" s="1"/>
      <c r="G204" t="s">
        <v>2126</v>
      </c>
      <c r="L204" t="s">
        <v>471</v>
      </c>
      <c r="R204" t="s">
        <v>472</v>
      </c>
      <c r="S204" t="s">
        <v>470</v>
      </c>
      <c r="T204" s="1">
        <v>44700</v>
      </c>
      <c r="U204" t="s">
        <v>476</v>
      </c>
      <c r="V204" s="1">
        <v>44699</v>
      </c>
      <c r="W204" t="s">
        <v>477</v>
      </c>
    </row>
    <row r="205" spans="1:23" x14ac:dyDescent="0.3">
      <c r="A205" t="s">
        <v>1070</v>
      </c>
      <c r="B205" s="1">
        <v>44691</v>
      </c>
      <c r="C205" t="s">
        <v>1789</v>
      </c>
      <c r="D205">
        <v>220000</v>
      </c>
      <c r="E205" t="s">
        <v>1069</v>
      </c>
      <c r="F205" s="1"/>
      <c r="G205" t="s">
        <v>2126</v>
      </c>
      <c r="L205" t="s">
        <v>471</v>
      </c>
      <c r="R205" t="s">
        <v>472</v>
      </c>
      <c r="S205" t="s">
        <v>470</v>
      </c>
      <c r="T205" s="1">
        <v>44700</v>
      </c>
      <c r="U205" t="s">
        <v>476</v>
      </c>
      <c r="V205" s="1">
        <v>44699</v>
      </c>
      <c r="W205" t="s">
        <v>477</v>
      </c>
    </row>
    <row r="206" spans="1:23" x14ac:dyDescent="0.3">
      <c r="A206" t="s">
        <v>1414</v>
      </c>
      <c r="B206" s="1">
        <v>44691</v>
      </c>
      <c r="C206" t="s">
        <v>1695</v>
      </c>
      <c r="D206">
        <v>360000</v>
      </c>
      <c r="E206" t="s">
        <v>1413</v>
      </c>
      <c r="F206" s="1"/>
      <c r="G206" t="s">
        <v>2126</v>
      </c>
      <c r="L206" t="s">
        <v>471</v>
      </c>
      <c r="R206" t="s">
        <v>472</v>
      </c>
      <c r="S206" t="s">
        <v>470</v>
      </c>
      <c r="T206" s="1">
        <v>44700</v>
      </c>
      <c r="U206" t="s">
        <v>476</v>
      </c>
      <c r="V206" s="1">
        <v>44699</v>
      </c>
      <c r="W206" t="s">
        <v>477</v>
      </c>
    </row>
    <row r="207" spans="1:23" x14ac:dyDescent="0.3">
      <c r="A207" t="s">
        <v>1412</v>
      </c>
      <c r="B207" s="1">
        <v>44691</v>
      </c>
      <c r="C207" t="s">
        <v>1695</v>
      </c>
      <c r="D207">
        <v>360000</v>
      </c>
      <c r="E207" t="s">
        <v>1411</v>
      </c>
      <c r="F207" s="1"/>
      <c r="G207" t="s">
        <v>2126</v>
      </c>
      <c r="L207" t="s">
        <v>471</v>
      </c>
      <c r="R207" t="s">
        <v>472</v>
      </c>
      <c r="S207" t="s">
        <v>470</v>
      </c>
      <c r="T207" s="1">
        <v>44700</v>
      </c>
      <c r="U207" t="s">
        <v>476</v>
      </c>
      <c r="V207" s="1">
        <v>44699</v>
      </c>
      <c r="W207" t="s">
        <v>477</v>
      </c>
    </row>
    <row r="208" spans="1:23" x14ac:dyDescent="0.3">
      <c r="A208" t="s">
        <v>1410</v>
      </c>
      <c r="B208" s="1">
        <v>44691</v>
      </c>
      <c r="C208" t="s">
        <v>1695</v>
      </c>
      <c r="D208">
        <v>360000</v>
      </c>
      <c r="E208" t="s">
        <v>1409</v>
      </c>
      <c r="F208" s="1"/>
      <c r="G208" t="s">
        <v>2126</v>
      </c>
      <c r="L208" t="s">
        <v>471</v>
      </c>
      <c r="R208" t="s">
        <v>472</v>
      </c>
      <c r="S208" t="s">
        <v>470</v>
      </c>
      <c r="T208" s="1">
        <v>44700</v>
      </c>
      <c r="U208" t="s">
        <v>476</v>
      </c>
      <c r="V208" s="1">
        <v>44699</v>
      </c>
      <c r="W208" t="s">
        <v>477</v>
      </c>
    </row>
    <row r="209" spans="1:23" x14ac:dyDescent="0.3">
      <c r="A209" t="s">
        <v>1408</v>
      </c>
      <c r="B209" s="1">
        <v>44691</v>
      </c>
      <c r="C209" t="s">
        <v>1695</v>
      </c>
      <c r="D209">
        <v>360000</v>
      </c>
      <c r="E209" t="s">
        <v>1407</v>
      </c>
      <c r="F209" s="1"/>
      <c r="G209" t="s">
        <v>2126</v>
      </c>
      <c r="L209" t="s">
        <v>471</v>
      </c>
      <c r="R209" t="s">
        <v>472</v>
      </c>
      <c r="S209" t="s">
        <v>470</v>
      </c>
      <c r="T209" s="1">
        <v>44700</v>
      </c>
      <c r="U209" t="s">
        <v>476</v>
      </c>
      <c r="V209" s="1">
        <v>44699</v>
      </c>
      <c r="W209" t="s">
        <v>477</v>
      </c>
    </row>
    <row r="210" spans="1:23" x14ac:dyDescent="0.3">
      <c r="A210" t="s">
        <v>1406</v>
      </c>
      <c r="B210" s="1">
        <v>44691</v>
      </c>
      <c r="C210" t="s">
        <v>1695</v>
      </c>
      <c r="D210">
        <v>210000</v>
      </c>
      <c r="E210" t="s">
        <v>1405</v>
      </c>
      <c r="F210" s="1"/>
      <c r="G210" t="s">
        <v>2126</v>
      </c>
      <c r="L210" t="s">
        <v>471</v>
      </c>
      <c r="R210" t="s">
        <v>472</v>
      </c>
      <c r="S210" t="s">
        <v>470</v>
      </c>
      <c r="T210" s="1">
        <v>44700</v>
      </c>
      <c r="U210" t="s">
        <v>476</v>
      </c>
      <c r="V210" s="1">
        <v>44699</v>
      </c>
      <c r="W210" t="s">
        <v>477</v>
      </c>
    </row>
    <row r="211" spans="1:23" x14ac:dyDescent="0.3">
      <c r="A211" t="s">
        <v>1404</v>
      </c>
      <c r="B211" s="1">
        <v>44691</v>
      </c>
      <c r="C211" t="s">
        <v>1695</v>
      </c>
      <c r="D211">
        <v>210000</v>
      </c>
      <c r="E211" t="s">
        <v>1403</v>
      </c>
      <c r="F211" s="1"/>
      <c r="G211" t="s">
        <v>2126</v>
      </c>
      <c r="L211" t="s">
        <v>471</v>
      </c>
      <c r="R211" t="s">
        <v>472</v>
      </c>
      <c r="S211" t="s">
        <v>470</v>
      </c>
      <c r="T211" s="1">
        <v>44700</v>
      </c>
      <c r="U211" t="s">
        <v>476</v>
      </c>
      <c r="V211" s="1">
        <v>44699</v>
      </c>
      <c r="W211" t="s">
        <v>477</v>
      </c>
    </row>
    <row r="212" spans="1:23" x14ac:dyDescent="0.3">
      <c r="A212" t="s">
        <v>1402</v>
      </c>
      <c r="B212" s="1">
        <v>44691</v>
      </c>
      <c r="C212" t="s">
        <v>1695</v>
      </c>
      <c r="D212">
        <v>360000</v>
      </c>
      <c r="E212" t="s">
        <v>1401</v>
      </c>
      <c r="F212" s="1"/>
      <c r="G212" t="s">
        <v>2126</v>
      </c>
      <c r="L212" t="s">
        <v>471</v>
      </c>
      <c r="R212" t="s">
        <v>472</v>
      </c>
      <c r="S212" t="s">
        <v>470</v>
      </c>
      <c r="T212" s="1">
        <v>44700</v>
      </c>
      <c r="U212" t="s">
        <v>476</v>
      </c>
      <c r="V212" s="1">
        <v>44699</v>
      </c>
      <c r="W212" t="s">
        <v>477</v>
      </c>
    </row>
    <row r="213" spans="1:23" x14ac:dyDescent="0.3">
      <c r="A213" t="s">
        <v>1400</v>
      </c>
      <c r="B213" s="1">
        <v>44691</v>
      </c>
      <c r="C213" t="s">
        <v>1695</v>
      </c>
      <c r="D213">
        <v>360000</v>
      </c>
      <c r="E213" t="s">
        <v>1399</v>
      </c>
      <c r="F213" s="1"/>
      <c r="G213" t="s">
        <v>2126</v>
      </c>
      <c r="L213" t="s">
        <v>471</v>
      </c>
      <c r="R213" t="s">
        <v>472</v>
      </c>
      <c r="S213" t="s">
        <v>470</v>
      </c>
      <c r="T213" s="1">
        <v>44700</v>
      </c>
      <c r="U213" t="s">
        <v>476</v>
      </c>
      <c r="V213" s="1">
        <v>44699</v>
      </c>
      <c r="W213" t="s">
        <v>477</v>
      </c>
    </row>
    <row r="214" spans="1:23" x14ac:dyDescent="0.3">
      <c r="A214" t="s">
        <v>1398</v>
      </c>
      <c r="B214" s="1">
        <v>44691</v>
      </c>
      <c r="C214" t="s">
        <v>1695</v>
      </c>
      <c r="D214">
        <v>360000</v>
      </c>
      <c r="E214" t="s">
        <v>1397</v>
      </c>
      <c r="F214" s="1"/>
      <c r="G214" t="s">
        <v>2126</v>
      </c>
      <c r="L214" t="s">
        <v>471</v>
      </c>
      <c r="R214" t="s">
        <v>472</v>
      </c>
      <c r="S214" t="s">
        <v>470</v>
      </c>
      <c r="T214" s="1">
        <v>44700</v>
      </c>
      <c r="U214" t="s">
        <v>476</v>
      </c>
      <c r="V214" s="1">
        <v>44699</v>
      </c>
      <c r="W214" t="s">
        <v>477</v>
      </c>
    </row>
    <row r="215" spans="1:23" x14ac:dyDescent="0.3">
      <c r="A215" t="s">
        <v>1396</v>
      </c>
      <c r="B215" s="1">
        <v>44691</v>
      </c>
      <c r="C215" t="s">
        <v>1695</v>
      </c>
      <c r="D215">
        <v>360000</v>
      </c>
      <c r="E215" t="s">
        <v>1395</v>
      </c>
      <c r="F215" s="1"/>
      <c r="G215" t="s">
        <v>2126</v>
      </c>
      <c r="L215" t="s">
        <v>471</v>
      </c>
      <c r="R215" t="s">
        <v>472</v>
      </c>
      <c r="S215" t="s">
        <v>470</v>
      </c>
      <c r="T215" s="1">
        <v>44700</v>
      </c>
      <c r="U215" t="s">
        <v>476</v>
      </c>
      <c r="V215" s="1">
        <v>44699</v>
      </c>
      <c r="W215" t="s">
        <v>477</v>
      </c>
    </row>
    <row r="216" spans="1:23" x14ac:dyDescent="0.3">
      <c r="A216" t="s">
        <v>1394</v>
      </c>
      <c r="B216" s="1">
        <v>44691</v>
      </c>
      <c r="C216" t="s">
        <v>1695</v>
      </c>
      <c r="D216">
        <v>210000</v>
      </c>
      <c r="E216" t="s">
        <v>1393</v>
      </c>
      <c r="F216" s="1"/>
      <c r="G216" t="s">
        <v>2126</v>
      </c>
      <c r="L216" t="s">
        <v>471</v>
      </c>
      <c r="R216" t="s">
        <v>472</v>
      </c>
      <c r="S216" t="s">
        <v>470</v>
      </c>
      <c r="T216" s="1">
        <v>44700</v>
      </c>
      <c r="U216" t="s">
        <v>476</v>
      </c>
      <c r="V216" s="1">
        <v>44699</v>
      </c>
      <c r="W216" t="s">
        <v>477</v>
      </c>
    </row>
    <row r="217" spans="1:23" x14ac:dyDescent="0.3">
      <c r="A217" t="s">
        <v>1392</v>
      </c>
      <c r="B217" s="1">
        <v>44691</v>
      </c>
      <c r="C217" t="s">
        <v>1695</v>
      </c>
      <c r="D217">
        <v>360000</v>
      </c>
      <c r="E217" t="s">
        <v>1391</v>
      </c>
      <c r="F217" s="1"/>
      <c r="G217" t="s">
        <v>2126</v>
      </c>
      <c r="L217" t="s">
        <v>471</v>
      </c>
      <c r="R217" t="s">
        <v>472</v>
      </c>
      <c r="S217" t="s">
        <v>470</v>
      </c>
      <c r="T217" s="1">
        <v>44700</v>
      </c>
      <c r="U217" t="s">
        <v>476</v>
      </c>
      <c r="V217" s="1">
        <v>44699</v>
      </c>
      <c r="W217" t="s">
        <v>477</v>
      </c>
    </row>
    <row r="218" spans="1:23" x14ac:dyDescent="0.3">
      <c r="A218" t="s">
        <v>1390</v>
      </c>
      <c r="B218" s="1">
        <v>44691</v>
      </c>
      <c r="C218" t="s">
        <v>1695</v>
      </c>
      <c r="D218">
        <v>360000</v>
      </c>
      <c r="E218" t="s">
        <v>1389</v>
      </c>
      <c r="F218" s="1"/>
      <c r="G218" t="s">
        <v>2126</v>
      </c>
      <c r="L218" t="s">
        <v>471</v>
      </c>
      <c r="R218" t="s">
        <v>472</v>
      </c>
      <c r="S218" t="s">
        <v>470</v>
      </c>
      <c r="T218" s="1">
        <v>44700</v>
      </c>
      <c r="U218" t="s">
        <v>476</v>
      </c>
      <c r="V218" s="1">
        <v>44699</v>
      </c>
      <c r="W218" t="s">
        <v>477</v>
      </c>
    </row>
    <row r="219" spans="1:23" x14ac:dyDescent="0.3">
      <c r="A219" t="s">
        <v>1388</v>
      </c>
      <c r="B219" s="1">
        <v>44691</v>
      </c>
      <c r="C219" t="s">
        <v>1695</v>
      </c>
      <c r="D219">
        <v>360000</v>
      </c>
      <c r="E219" t="s">
        <v>1387</v>
      </c>
      <c r="F219" s="1"/>
      <c r="G219" t="s">
        <v>2126</v>
      </c>
      <c r="L219" t="s">
        <v>471</v>
      </c>
      <c r="R219" t="s">
        <v>472</v>
      </c>
      <c r="S219" t="s">
        <v>470</v>
      </c>
      <c r="T219" s="1">
        <v>44700</v>
      </c>
      <c r="U219" t="s">
        <v>476</v>
      </c>
      <c r="V219" s="1">
        <v>44699</v>
      </c>
      <c r="W219" t="s">
        <v>477</v>
      </c>
    </row>
    <row r="220" spans="1:23" x14ac:dyDescent="0.3">
      <c r="A220" t="s">
        <v>1386</v>
      </c>
      <c r="B220" s="1">
        <v>44691</v>
      </c>
      <c r="C220" t="s">
        <v>1695</v>
      </c>
      <c r="D220">
        <v>360000</v>
      </c>
      <c r="E220" t="s">
        <v>1385</v>
      </c>
      <c r="F220" s="1"/>
      <c r="G220" t="s">
        <v>2126</v>
      </c>
      <c r="L220" t="s">
        <v>471</v>
      </c>
      <c r="R220" t="s">
        <v>472</v>
      </c>
      <c r="S220" t="s">
        <v>470</v>
      </c>
      <c r="T220" s="1">
        <v>44700</v>
      </c>
      <c r="U220" t="s">
        <v>476</v>
      </c>
      <c r="V220" s="1">
        <v>44699</v>
      </c>
      <c r="W220" t="s">
        <v>477</v>
      </c>
    </row>
    <row r="221" spans="1:23" x14ac:dyDescent="0.3">
      <c r="A221" t="s">
        <v>1384</v>
      </c>
      <c r="B221" s="1">
        <v>44691</v>
      </c>
      <c r="C221" t="s">
        <v>1695</v>
      </c>
      <c r="D221">
        <v>210000</v>
      </c>
      <c r="E221" t="s">
        <v>1383</v>
      </c>
      <c r="F221" s="1"/>
      <c r="G221" t="s">
        <v>2126</v>
      </c>
      <c r="L221" t="s">
        <v>471</v>
      </c>
      <c r="R221" t="s">
        <v>472</v>
      </c>
      <c r="S221" t="s">
        <v>470</v>
      </c>
      <c r="T221" s="1">
        <v>44700</v>
      </c>
      <c r="U221" t="s">
        <v>476</v>
      </c>
      <c r="V221" s="1">
        <v>44699</v>
      </c>
      <c r="W221" t="s">
        <v>477</v>
      </c>
    </row>
    <row r="222" spans="1:23" x14ac:dyDescent="0.3">
      <c r="A222" t="s">
        <v>1382</v>
      </c>
      <c r="B222" s="1">
        <v>44691</v>
      </c>
      <c r="C222" t="s">
        <v>1695</v>
      </c>
      <c r="D222">
        <v>1190000</v>
      </c>
      <c r="E222" t="s">
        <v>1381</v>
      </c>
      <c r="F222" s="1"/>
      <c r="G222" t="s">
        <v>2126</v>
      </c>
      <c r="L222" t="s">
        <v>471</v>
      </c>
      <c r="R222" t="s">
        <v>472</v>
      </c>
      <c r="S222" t="s">
        <v>470</v>
      </c>
      <c r="T222" s="1">
        <v>44700</v>
      </c>
      <c r="U222" t="s">
        <v>476</v>
      </c>
      <c r="V222" s="1">
        <v>44699</v>
      </c>
      <c r="W222" t="s">
        <v>477</v>
      </c>
    </row>
    <row r="223" spans="1:23" x14ac:dyDescent="0.3">
      <c r="A223" t="s">
        <v>1380</v>
      </c>
      <c r="B223" s="1">
        <v>44691</v>
      </c>
      <c r="C223" t="s">
        <v>1695</v>
      </c>
      <c r="D223">
        <v>2319500</v>
      </c>
      <c r="E223" t="s">
        <v>1379</v>
      </c>
      <c r="F223" s="1"/>
      <c r="G223" t="s">
        <v>2126</v>
      </c>
      <c r="L223" t="s">
        <v>471</v>
      </c>
      <c r="R223" t="s">
        <v>472</v>
      </c>
      <c r="S223" t="s">
        <v>470</v>
      </c>
      <c r="T223" s="1">
        <v>44700</v>
      </c>
      <c r="U223" t="s">
        <v>476</v>
      </c>
      <c r="V223" s="1">
        <v>44699</v>
      </c>
      <c r="W223" t="s">
        <v>477</v>
      </c>
    </row>
    <row r="224" spans="1:23" x14ac:dyDescent="0.3">
      <c r="A224" t="s">
        <v>1378</v>
      </c>
      <c r="B224" s="1">
        <v>44691</v>
      </c>
      <c r="C224" t="s">
        <v>1695</v>
      </c>
      <c r="D224">
        <v>3145000</v>
      </c>
      <c r="E224" t="s">
        <v>1377</v>
      </c>
      <c r="F224" s="1"/>
      <c r="G224" t="s">
        <v>2126</v>
      </c>
      <c r="L224" t="s">
        <v>471</v>
      </c>
      <c r="R224" t="s">
        <v>472</v>
      </c>
      <c r="S224" t="s">
        <v>470</v>
      </c>
      <c r="T224" s="1">
        <v>44700</v>
      </c>
      <c r="U224" t="s">
        <v>476</v>
      </c>
      <c r="V224" s="1">
        <v>44699</v>
      </c>
      <c r="W224" t="s">
        <v>477</v>
      </c>
    </row>
    <row r="225" spans="1:23" x14ac:dyDescent="0.3">
      <c r="A225" t="s">
        <v>1376</v>
      </c>
      <c r="B225" s="1">
        <v>44691</v>
      </c>
      <c r="C225" t="s">
        <v>1695</v>
      </c>
      <c r="D225">
        <v>3823201</v>
      </c>
      <c r="E225" t="s">
        <v>1375</v>
      </c>
      <c r="F225" s="1"/>
      <c r="G225" t="s">
        <v>2126</v>
      </c>
      <c r="L225" t="s">
        <v>471</v>
      </c>
      <c r="R225" t="s">
        <v>472</v>
      </c>
      <c r="S225" t="s">
        <v>470</v>
      </c>
      <c r="T225" s="1">
        <v>44700</v>
      </c>
      <c r="U225" t="s">
        <v>476</v>
      </c>
      <c r="V225" s="1">
        <v>44699</v>
      </c>
      <c r="W225" t="s">
        <v>477</v>
      </c>
    </row>
    <row r="226" spans="1:23" x14ac:dyDescent="0.3">
      <c r="A226" t="s">
        <v>1479</v>
      </c>
      <c r="B226" s="1">
        <v>44691</v>
      </c>
      <c r="C226" t="s">
        <v>1690</v>
      </c>
      <c r="D226">
        <v>1500000</v>
      </c>
      <c r="E226" t="s">
        <v>1478</v>
      </c>
      <c r="F226" s="1"/>
      <c r="G226" t="s">
        <v>2132</v>
      </c>
      <c r="L226" t="s">
        <v>1476</v>
      </c>
      <c r="Q226">
        <v>30000</v>
      </c>
      <c r="R226" t="s">
        <v>1477</v>
      </c>
      <c r="S226" t="s">
        <v>1475</v>
      </c>
      <c r="T226" s="1">
        <v>44700</v>
      </c>
      <c r="U226" t="s">
        <v>476</v>
      </c>
      <c r="V226" s="1">
        <v>44699</v>
      </c>
      <c r="W226" t="s">
        <v>477</v>
      </c>
    </row>
    <row r="227" spans="1:23" x14ac:dyDescent="0.3">
      <c r="A227" t="s">
        <v>1612</v>
      </c>
      <c r="B227" s="1">
        <v>44655</v>
      </c>
      <c r="C227" t="s">
        <v>1793</v>
      </c>
      <c r="D227">
        <v>2145900</v>
      </c>
      <c r="E227" t="s">
        <v>1611</v>
      </c>
      <c r="F227" s="1"/>
      <c r="G227" t="s">
        <v>2133</v>
      </c>
      <c r="L227" t="s">
        <v>1017</v>
      </c>
      <c r="Q227">
        <v>7000</v>
      </c>
      <c r="R227" t="s">
        <v>1018</v>
      </c>
      <c r="S227" t="s">
        <v>1016</v>
      </c>
      <c r="T227" s="1">
        <v>44671</v>
      </c>
      <c r="U227" t="s">
        <v>476</v>
      </c>
      <c r="V227" s="1">
        <v>44670</v>
      </c>
      <c r="W227" t="s">
        <v>477</v>
      </c>
    </row>
    <row r="228" spans="1:23" x14ac:dyDescent="0.3">
      <c r="A228" t="s">
        <v>1610</v>
      </c>
      <c r="B228" s="1">
        <v>44655</v>
      </c>
      <c r="C228" t="s">
        <v>1793</v>
      </c>
      <c r="D228">
        <v>2912800</v>
      </c>
      <c r="E228" t="s">
        <v>1609</v>
      </c>
      <c r="F228" s="1"/>
      <c r="G228" t="s">
        <v>2133</v>
      </c>
      <c r="L228" t="s">
        <v>1017</v>
      </c>
      <c r="Q228">
        <v>7000</v>
      </c>
      <c r="R228" t="s">
        <v>1018</v>
      </c>
      <c r="S228" t="s">
        <v>1016</v>
      </c>
      <c r="T228" s="1">
        <v>44671</v>
      </c>
      <c r="U228" t="s">
        <v>476</v>
      </c>
      <c r="V228" s="1">
        <v>44670</v>
      </c>
      <c r="W228" t="s">
        <v>477</v>
      </c>
    </row>
    <row r="229" spans="1:23" x14ac:dyDescent="0.3">
      <c r="A229" t="s">
        <v>1604</v>
      </c>
      <c r="B229" s="1">
        <v>44655</v>
      </c>
      <c r="C229" t="s">
        <v>1793</v>
      </c>
      <c r="D229">
        <v>1193500</v>
      </c>
      <c r="E229" t="s">
        <v>1603</v>
      </c>
      <c r="F229" s="1"/>
      <c r="G229" t="s">
        <v>2133</v>
      </c>
      <c r="L229" t="s">
        <v>1017</v>
      </c>
      <c r="Q229">
        <v>9400</v>
      </c>
      <c r="R229" t="s">
        <v>1018</v>
      </c>
      <c r="S229" t="s">
        <v>1016</v>
      </c>
      <c r="T229" s="1">
        <v>44671</v>
      </c>
      <c r="U229" t="s">
        <v>476</v>
      </c>
      <c r="V229" s="1">
        <v>44670</v>
      </c>
      <c r="W229" t="s">
        <v>477</v>
      </c>
    </row>
    <row r="230" spans="1:23" x14ac:dyDescent="0.3">
      <c r="A230" t="s">
        <v>1602</v>
      </c>
      <c r="B230" s="1">
        <v>44655</v>
      </c>
      <c r="C230" t="s">
        <v>1793</v>
      </c>
      <c r="D230">
        <v>1006500</v>
      </c>
      <c r="E230" t="s">
        <v>1601</v>
      </c>
      <c r="F230" s="1"/>
      <c r="G230" t="s">
        <v>2133</v>
      </c>
      <c r="L230" t="s">
        <v>1017</v>
      </c>
      <c r="Q230">
        <v>3000</v>
      </c>
      <c r="R230" t="s">
        <v>1018</v>
      </c>
      <c r="S230" t="s">
        <v>1016</v>
      </c>
      <c r="T230" s="1">
        <v>44671</v>
      </c>
      <c r="U230" t="s">
        <v>476</v>
      </c>
      <c r="V230" s="1">
        <v>44670</v>
      </c>
      <c r="W230" t="s">
        <v>477</v>
      </c>
    </row>
    <row r="231" spans="1:23" x14ac:dyDescent="0.3">
      <c r="A231" t="s">
        <v>1036</v>
      </c>
      <c r="B231" s="1">
        <v>44655</v>
      </c>
      <c r="C231" t="s">
        <v>1793</v>
      </c>
      <c r="D231">
        <v>190000</v>
      </c>
      <c r="E231" t="s">
        <v>1035</v>
      </c>
      <c r="F231" s="1"/>
      <c r="G231" t="s">
        <v>2133</v>
      </c>
      <c r="L231" t="s">
        <v>1017</v>
      </c>
      <c r="R231" t="s">
        <v>1018</v>
      </c>
      <c r="S231" t="s">
        <v>1016</v>
      </c>
      <c r="T231" s="1">
        <v>44671</v>
      </c>
      <c r="U231" t="s">
        <v>476</v>
      </c>
      <c r="V231" s="1">
        <v>44670</v>
      </c>
      <c r="W231" t="s">
        <v>477</v>
      </c>
    </row>
    <row r="232" spans="1:23" x14ac:dyDescent="0.3">
      <c r="A232" t="s">
        <v>1600</v>
      </c>
      <c r="B232" s="1">
        <v>44655</v>
      </c>
      <c r="C232" t="s">
        <v>1728</v>
      </c>
      <c r="D232">
        <v>4950000</v>
      </c>
      <c r="E232" t="s">
        <v>1599</v>
      </c>
      <c r="F232" s="1"/>
      <c r="G232" t="s">
        <v>2133</v>
      </c>
      <c r="L232" t="s">
        <v>1017</v>
      </c>
      <c r="N232">
        <v>450000</v>
      </c>
      <c r="Q232">
        <v>90000</v>
      </c>
      <c r="R232" t="s">
        <v>1018</v>
      </c>
      <c r="S232" t="s">
        <v>1016</v>
      </c>
      <c r="T232" s="1">
        <v>44671</v>
      </c>
      <c r="U232" t="s">
        <v>476</v>
      </c>
      <c r="V232" s="1">
        <v>44670</v>
      </c>
      <c r="W232" t="s">
        <v>477</v>
      </c>
    </row>
    <row r="233" spans="1:23" x14ac:dyDescent="0.3">
      <c r="A233" t="s">
        <v>1598</v>
      </c>
      <c r="B233" s="1">
        <v>44655</v>
      </c>
      <c r="C233" t="s">
        <v>1728</v>
      </c>
      <c r="D233">
        <v>4950000</v>
      </c>
      <c r="E233" t="s">
        <v>1597</v>
      </c>
      <c r="F233" s="1"/>
      <c r="G233" t="s">
        <v>2133</v>
      </c>
      <c r="L233" t="s">
        <v>1017</v>
      </c>
      <c r="N233">
        <v>450000</v>
      </c>
      <c r="Q233">
        <v>90000</v>
      </c>
      <c r="R233" t="s">
        <v>1018</v>
      </c>
      <c r="S233" t="s">
        <v>1016</v>
      </c>
      <c r="T233" s="1">
        <v>44671</v>
      </c>
      <c r="U233" t="s">
        <v>476</v>
      </c>
      <c r="V233" s="1">
        <v>44670</v>
      </c>
      <c r="W233" t="s">
        <v>477</v>
      </c>
    </row>
    <row r="234" spans="1:23" x14ac:dyDescent="0.3">
      <c r="A234" t="s">
        <v>1034</v>
      </c>
      <c r="B234" s="1">
        <v>44655</v>
      </c>
      <c r="C234" t="s">
        <v>1791</v>
      </c>
      <c r="D234">
        <v>142000</v>
      </c>
      <c r="E234" t="s">
        <v>1033</v>
      </c>
      <c r="F234" s="1"/>
      <c r="G234" t="s">
        <v>2133</v>
      </c>
      <c r="L234" t="s">
        <v>1017</v>
      </c>
      <c r="R234" t="s">
        <v>1018</v>
      </c>
      <c r="S234" t="s">
        <v>1016</v>
      </c>
      <c r="T234" s="1">
        <v>44671</v>
      </c>
      <c r="U234" t="s">
        <v>476</v>
      </c>
      <c r="V234" s="1">
        <v>44670</v>
      </c>
      <c r="W234" t="s">
        <v>477</v>
      </c>
    </row>
    <row r="235" spans="1:23" x14ac:dyDescent="0.3">
      <c r="A235" t="s">
        <v>1032</v>
      </c>
      <c r="B235" s="1">
        <v>44655</v>
      </c>
      <c r="C235" t="s">
        <v>1791</v>
      </c>
      <c r="D235">
        <v>461000</v>
      </c>
      <c r="E235" t="s">
        <v>1031</v>
      </c>
      <c r="F235" s="1"/>
      <c r="G235" t="s">
        <v>2133</v>
      </c>
      <c r="L235" t="s">
        <v>1017</v>
      </c>
      <c r="R235" t="s">
        <v>1018</v>
      </c>
      <c r="S235" t="s">
        <v>1016</v>
      </c>
      <c r="T235" s="1">
        <v>44671</v>
      </c>
      <c r="U235" t="s">
        <v>476</v>
      </c>
      <c r="V235" s="1">
        <v>44670</v>
      </c>
      <c r="W235" t="s">
        <v>477</v>
      </c>
    </row>
    <row r="236" spans="1:23" x14ac:dyDescent="0.3">
      <c r="A236" t="s">
        <v>1030</v>
      </c>
      <c r="B236" s="1">
        <v>44655</v>
      </c>
      <c r="C236" t="s">
        <v>1699</v>
      </c>
      <c r="D236">
        <v>1500000</v>
      </c>
      <c r="E236" t="s">
        <v>1029</v>
      </c>
      <c r="F236" s="1"/>
      <c r="G236" t="s">
        <v>2133</v>
      </c>
      <c r="L236" t="s">
        <v>1017</v>
      </c>
      <c r="R236" t="s">
        <v>1018</v>
      </c>
      <c r="S236" t="s">
        <v>1016</v>
      </c>
      <c r="T236" s="1">
        <v>44671</v>
      </c>
      <c r="U236" t="s">
        <v>476</v>
      </c>
      <c r="V236" s="1">
        <v>44670</v>
      </c>
      <c r="W236" t="s">
        <v>477</v>
      </c>
    </row>
    <row r="237" spans="1:23" x14ac:dyDescent="0.3">
      <c r="A237" t="s">
        <v>1028</v>
      </c>
      <c r="B237" s="1">
        <v>44655</v>
      </c>
      <c r="C237" t="s">
        <v>1699</v>
      </c>
      <c r="D237">
        <v>1495000</v>
      </c>
      <c r="E237" t="s">
        <v>1027</v>
      </c>
      <c r="F237" s="1"/>
      <c r="G237" t="s">
        <v>2133</v>
      </c>
      <c r="L237" t="s">
        <v>1017</v>
      </c>
      <c r="R237" t="s">
        <v>1018</v>
      </c>
      <c r="S237" t="s">
        <v>1016</v>
      </c>
      <c r="T237" s="1">
        <v>44671</v>
      </c>
      <c r="U237" t="s">
        <v>476</v>
      </c>
      <c r="V237" s="1">
        <v>44670</v>
      </c>
      <c r="W237" t="s">
        <v>477</v>
      </c>
    </row>
    <row r="238" spans="1:23" x14ac:dyDescent="0.3">
      <c r="A238" t="s">
        <v>1026</v>
      </c>
      <c r="B238" s="1">
        <v>44655</v>
      </c>
      <c r="C238" t="s">
        <v>1699</v>
      </c>
      <c r="D238">
        <v>1475000</v>
      </c>
      <c r="E238" t="s">
        <v>1025</v>
      </c>
      <c r="F238" s="1"/>
      <c r="G238" t="s">
        <v>2133</v>
      </c>
      <c r="L238" t="s">
        <v>1017</v>
      </c>
      <c r="R238" t="s">
        <v>1018</v>
      </c>
      <c r="S238" t="s">
        <v>1016</v>
      </c>
      <c r="T238" s="1">
        <v>44671</v>
      </c>
      <c r="U238" t="s">
        <v>476</v>
      </c>
      <c r="V238" s="1">
        <v>44670</v>
      </c>
      <c r="W238" t="s">
        <v>477</v>
      </c>
    </row>
    <row r="239" spans="1:23" x14ac:dyDescent="0.3">
      <c r="A239" t="s">
        <v>1024</v>
      </c>
      <c r="B239" s="1">
        <v>44655</v>
      </c>
      <c r="C239" t="s">
        <v>1699</v>
      </c>
      <c r="D239">
        <v>1490000</v>
      </c>
      <c r="E239" t="s">
        <v>1023</v>
      </c>
      <c r="F239" s="1"/>
      <c r="G239" t="s">
        <v>2133</v>
      </c>
      <c r="L239" t="s">
        <v>1017</v>
      </c>
      <c r="R239" t="s">
        <v>1018</v>
      </c>
      <c r="S239" t="s">
        <v>1016</v>
      </c>
      <c r="T239" s="1">
        <v>44671</v>
      </c>
      <c r="U239" t="s">
        <v>476</v>
      </c>
      <c r="V239" s="1">
        <v>44670</v>
      </c>
      <c r="W239" t="s">
        <v>477</v>
      </c>
    </row>
    <row r="240" spans="1:23" x14ac:dyDescent="0.3">
      <c r="A240" t="s">
        <v>1022</v>
      </c>
      <c r="B240" s="1">
        <v>44655</v>
      </c>
      <c r="C240" t="s">
        <v>1699</v>
      </c>
      <c r="D240">
        <v>997000</v>
      </c>
      <c r="E240" t="s">
        <v>1021</v>
      </c>
      <c r="F240" s="1"/>
      <c r="G240" t="s">
        <v>2133</v>
      </c>
      <c r="L240" t="s">
        <v>1017</v>
      </c>
      <c r="R240" t="s">
        <v>1018</v>
      </c>
      <c r="S240" t="s">
        <v>1016</v>
      </c>
      <c r="T240" s="1">
        <v>44671</v>
      </c>
      <c r="U240" t="s">
        <v>476</v>
      </c>
      <c r="V240" s="1">
        <v>44670</v>
      </c>
      <c r="W240" t="s">
        <v>477</v>
      </c>
    </row>
    <row r="241" spans="1:23" x14ac:dyDescent="0.3">
      <c r="A241" t="s">
        <v>1020</v>
      </c>
      <c r="B241" s="1">
        <v>44655</v>
      </c>
      <c r="C241" t="s">
        <v>1699</v>
      </c>
      <c r="D241">
        <v>999500</v>
      </c>
      <c r="E241" t="s">
        <v>1019</v>
      </c>
      <c r="F241" s="1"/>
      <c r="G241" t="s">
        <v>2133</v>
      </c>
      <c r="L241" t="s">
        <v>1017</v>
      </c>
      <c r="R241" t="s">
        <v>1018</v>
      </c>
      <c r="S241" t="s">
        <v>1016</v>
      </c>
      <c r="T241" s="1">
        <v>44671</v>
      </c>
      <c r="U241" t="s">
        <v>476</v>
      </c>
      <c r="V241" s="1">
        <v>44670</v>
      </c>
      <c r="W241" t="s">
        <v>477</v>
      </c>
    </row>
    <row r="242" spans="1:23" x14ac:dyDescent="0.3">
      <c r="A242" t="s">
        <v>1038</v>
      </c>
      <c r="B242" s="1">
        <v>44655</v>
      </c>
      <c r="C242" t="s">
        <v>1699</v>
      </c>
      <c r="D242">
        <v>995500</v>
      </c>
      <c r="E242" t="s">
        <v>1037</v>
      </c>
      <c r="F242" s="1"/>
      <c r="G242" t="s">
        <v>2133</v>
      </c>
      <c r="L242" t="s">
        <v>1017</v>
      </c>
      <c r="R242" t="s">
        <v>1018</v>
      </c>
      <c r="S242" t="s">
        <v>1016</v>
      </c>
      <c r="T242" s="1">
        <v>44671</v>
      </c>
      <c r="U242" t="s">
        <v>476</v>
      </c>
      <c r="V242" s="1">
        <v>44670</v>
      </c>
      <c r="W242" t="s">
        <v>477</v>
      </c>
    </row>
    <row r="243" spans="1:23" x14ac:dyDescent="0.3">
      <c r="A243" t="s">
        <v>1040</v>
      </c>
      <c r="B243" s="1">
        <v>44655</v>
      </c>
      <c r="C243" t="s">
        <v>1789</v>
      </c>
      <c r="D243">
        <v>608000</v>
      </c>
      <c r="E243" t="s">
        <v>1039</v>
      </c>
      <c r="F243" s="1"/>
      <c r="G243" t="s">
        <v>2133</v>
      </c>
      <c r="L243" t="s">
        <v>1017</v>
      </c>
      <c r="R243" t="s">
        <v>1018</v>
      </c>
      <c r="S243" t="s">
        <v>1016</v>
      </c>
      <c r="T243" s="1">
        <v>44671</v>
      </c>
      <c r="U243" t="s">
        <v>476</v>
      </c>
      <c r="V243" s="1">
        <v>44670</v>
      </c>
      <c r="W243" t="s">
        <v>477</v>
      </c>
    </row>
    <row r="244" spans="1:23" x14ac:dyDescent="0.3">
      <c r="A244" t="s">
        <v>1042</v>
      </c>
      <c r="B244" s="1">
        <v>44655</v>
      </c>
      <c r="C244" t="s">
        <v>1789</v>
      </c>
      <c r="D244">
        <v>640000</v>
      </c>
      <c r="E244" t="s">
        <v>1041</v>
      </c>
      <c r="F244" s="1"/>
      <c r="G244" t="s">
        <v>2133</v>
      </c>
      <c r="L244" t="s">
        <v>1017</v>
      </c>
      <c r="R244" t="s">
        <v>1018</v>
      </c>
      <c r="S244" t="s">
        <v>1016</v>
      </c>
      <c r="T244" s="1">
        <v>44671</v>
      </c>
      <c r="U244" t="s">
        <v>476</v>
      </c>
      <c r="V244" s="1">
        <v>44670</v>
      </c>
      <c r="W244" t="s">
        <v>477</v>
      </c>
    </row>
    <row r="245" spans="1:23" x14ac:dyDescent="0.3">
      <c r="A245" t="s">
        <v>1044</v>
      </c>
      <c r="B245" s="1">
        <v>44655</v>
      </c>
      <c r="C245" t="s">
        <v>1789</v>
      </c>
      <c r="D245">
        <v>1060000</v>
      </c>
      <c r="E245" t="s">
        <v>1043</v>
      </c>
      <c r="F245" s="1"/>
      <c r="G245" t="s">
        <v>2133</v>
      </c>
      <c r="L245" t="s">
        <v>1017</v>
      </c>
      <c r="R245" t="s">
        <v>1018</v>
      </c>
      <c r="S245" t="s">
        <v>1016</v>
      </c>
      <c r="T245" s="1">
        <v>44671</v>
      </c>
      <c r="U245" t="s">
        <v>476</v>
      </c>
      <c r="V245" s="1">
        <v>44670</v>
      </c>
      <c r="W245" t="s">
        <v>477</v>
      </c>
    </row>
    <row r="246" spans="1:23" x14ac:dyDescent="0.3">
      <c r="A246" t="s">
        <v>1046</v>
      </c>
      <c r="B246" s="1">
        <v>44655</v>
      </c>
      <c r="C246" t="s">
        <v>1789</v>
      </c>
      <c r="D246">
        <v>440000</v>
      </c>
      <c r="E246" t="s">
        <v>1045</v>
      </c>
      <c r="F246" s="1"/>
      <c r="G246" t="s">
        <v>2133</v>
      </c>
      <c r="L246" t="s">
        <v>1017</v>
      </c>
      <c r="R246" t="s">
        <v>1018</v>
      </c>
      <c r="S246" t="s">
        <v>1016</v>
      </c>
      <c r="T246" s="1">
        <v>44671</v>
      </c>
      <c r="U246" t="s">
        <v>476</v>
      </c>
      <c r="V246" s="1">
        <v>44670</v>
      </c>
      <c r="W246" t="s">
        <v>477</v>
      </c>
    </row>
    <row r="247" spans="1:23" x14ac:dyDescent="0.3">
      <c r="A247" t="s">
        <v>1048</v>
      </c>
      <c r="B247" s="1">
        <v>44655</v>
      </c>
      <c r="C247" t="s">
        <v>1789</v>
      </c>
      <c r="D247">
        <v>81500</v>
      </c>
      <c r="E247" t="s">
        <v>1047</v>
      </c>
      <c r="F247" s="1"/>
      <c r="G247" t="s">
        <v>2133</v>
      </c>
      <c r="L247" t="s">
        <v>1017</v>
      </c>
      <c r="R247" t="s">
        <v>1018</v>
      </c>
      <c r="S247" t="s">
        <v>1016</v>
      </c>
      <c r="T247" s="1">
        <v>44671</v>
      </c>
      <c r="U247" t="s">
        <v>476</v>
      </c>
      <c r="V247" s="1">
        <v>44670</v>
      </c>
      <c r="W247" t="s">
        <v>477</v>
      </c>
    </row>
    <row r="248" spans="1:23" x14ac:dyDescent="0.3">
      <c r="A248" t="s">
        <v>1050</v>
      </c>
      <c r="B248" s="1">
        <v>44655</v>
      </c>
      <c r="C248" t="s">
        <v>1789</v>
      </c>
      <c r="D248">
        <v>225000</v>
      </c>
      <c r="E248" t="s">
        <v>1049</v>
      </c>
      <c r="F248" s="1"/>
      <c r="G248" t="s">
        <v>2133</v>
      </c>
      <c r="L248" t="s">
        <v>1017</v>
      </c>
      <c r="R248" t="s">
        <v>1018</v>
      </c>
      <c r="S248" t="s">
        <v>1016</v>
      </c>
      <c r="T248" s="1">
        <v>44671</v>
      </c>
      <c r="U248" t="s">
        <v>476</v>
      </c>
      <c r="V248" s="1">
        <v>44670</v>
      </c>
      <c r="W248" t="s">
        <v>477</v>
      </c>
    </row>
    <row r="249" spans="1:23" x14ac:dyDescent="0.3">
      <c r="A249" t="s">
        <v>1052</v>
      </c>
      <c r="B249" s="1">
        <v>44655</v>
      </c>
      <c r="C249" t="s">
        <v>1789</v>
      </c>
      <c r="D249">
        <v>484596</v>
      </c>
      <c r="E249" t="s">
        <v>1051</v>
      </c>
      <c r="F249" s="1"/>
      <c r="G249" t="s">
        <v>2133</v>
      </c>
      <c r="L249" t="s">
        <v>1017</v>
      </c>
      <c r="R249" t="s">
        <v>1018</v>
      </c>
      <c r="S249" t="s">
        <v>1016</v>
      </c>
      <c r="T249" s="1">
        <v>44671</v>
      </c>
      <c r="U249" t="s">
        <v>476</v>
      </c>
      <c r="V249" s="1">
        <v>44670</v>
      </c>
      <c r="W249" t="s">
        <v>477</v>
      </c>
    </row>
    <row r="250" spans="1:23" x14ac:dyDescent="0.3">
      <c r="A250" t="s">
        <v>1054</v>
      </c>
      <c r="B250" s="1">
        <v>44655</v>
      </c>
      <c r="C250" t="s">
        <v>1789</v>
      </c>
      <c r="D250">
        <v>288500</v>
      </c>
      <c r="E250" t="s">
        <v>1053</v>
      </c>
      <c r="F250" s="1"/>
      <c r="G250" t="s">
        <v>2133</v>
      </c>
      <c r="L250" t="s">
        <v>1017</v>
      </c>
      <c r="R250" t="s">
        <v>1018</v>
      </c>
      <c r="S250" t="s">
        <v>1016</v>
      </c>
      <c r="T250" s="1">
        <v>44671</v>
      </c>
      <c r="U250" t="s">
        <v>476</v>
      </c>
      <c r="V250" s="1">
        <v>44670</v>
      </c>
      <c r="W250" t="s">
        <v>477</v>
      </c>
    </row>
    <row r="251" spans="1:23" x14ac:dyDescent="0.3">
      <c r="A251" t="s">
        <v>1056</v>
      </c>
      <c r="B251" s="1">
        <v>44655</v>
      </c>
      <c r="C251" t="s">
        <v>1789</v>
      </c>
      <c r="D251">
        <v>760000</v>
      </c>
      <c r="E251" t="s">
        <v>1055</v>
      </c>
      <c r="F251" s="1"/>
      <c r="G251" t="s">
        <v>2133</v>
      </c>
      <c r="L251" t="s">
        <v>1017</v>
      </c>
      <c r="R251" t="s">
        <v>1018</v>
      </c>
      <c r="S251" t="s">
        <v>1016</v>
      </c>
      <c r="T251" s="1">
        <v>44671</v>
      </c>
      <c r="U251" t="s">
        <v>476</v>
      </c>
      <c r="V251" s="1">
        <v>44670</v>
      </c>
      <c r="W251" t="s">
        <v>477</v>
      </c>
    </row>
    <row r="252" spans="1:23" x14ac:dyDescent="0.3">
      <c r="A252" t="s">
        <v>1058</v>
      </c>
      <c r="B252" s="1">
        <v>44655</v>
      </c>
      <c r="C252" t="s">
        <v>1789</v>
      </c>
      <c r="D252">
        <v>1173500</v>
      </c>
      <c r="E252" t="s">
        <v>1057</v>
      </c>
      <c r="F252" s="1"/>
      <c r="G252" t="s">
        <v>2133</v>
      </c>
      <c r="L252" t="s">
        <v>1017</v>
      </c>
      <c r="R252" t="s">
        <v>1018</v>
      </c>
      <c r="S252" t="s">
        <v>1016</v>
      </c>
      <c r="T252" s="1">
        <v>44671</v>
      </c>
      <c r="U252" t="s">
        <v>476</v>
      </c>
      <c r="V252" s="1">
        <v>44670</v>
      </c>
      <c r="W252" t="s">
        <v>477</v>
      </c>
    </row>
    <row r="253" spans="1:23" x14ac:dyDescent="0.3">
      <c r="A253" t="s">
        <v>1060</v>
      </c>
      <c r="B253" s="1">
        <v>44655</v>
      </c>
      <c r="C253" t="s">
        <v>1789</v>
      </c>
      <c r="D253">
        <v>1243000</v>
      </c>
      <c r="E253" t="s">
        <v>1059</v>
      </c>
      <c r="F253" s="1"/>
      <c r="G253" t="s">
        <v>2133</v>
      </c>
      <c r="L253" t="s">
        <v>1017</v>
      </c>
      <c r="R253" t="s">
        <v>1018</v>
      </c>
      <c r="S253" t="s">
        <v>1016</v>
      </c>
      <c r="T253" s="1">
        <v>44671</v>
      </c>
      <c r="U253" t="s">
        <v>476</v>
      </c>
      <c r="V253" s="1">
        <v>44670</v>
      </c>
      <c r="W253" t="s">
        <v>477</v>
      </c>
    </row>
    <row r="254" spans="1:23" x14ac:dyDescent="0.3">
      <c r="A254" t="s">
        <v>1062</v>
      </c>
      <c r="B254" s="1">
        <v>44655</v>
      </c>
      <c r="C254" t="s">
        <v>1789</v>
      </c>
      <c r="D254">
        <v>931000</v>
      </c>
      <c r="E254" t="s">
        <v>1061</v>
      </c>
      <c r="F254" s="1"/>
      <c r="G254" t="s">
        <v>2133</v>
      </c>
      <c r="L254" t="s">
        <v>1017</v>
      </c>
      <c r="R254" t="s">
        <v>1018</v>
      </c>
      <c r="S254" t="s">
        <v>1016</v>
      </c>
      <c r="T254" s="1">
        <v>44671</v>
      </c>
      <c r="U254" t="s">
        <v>476</v>
      </c>
      <c r="V254" s="1">
        <v>44670</v>
      </c>
      <c r="W254" t="s">
        <v>477</v>
      </c>
    </row>
    <row r="255" spans="1:23" x14ac:dyDescent="0.3">
      <c r="A255" t="s">
        <v>1064</v>
      </c>
      <c r="B255" s="1">
        <v>44655</v>
      </c>
      <c r="C255" t="s">
        <v>1789</v>
      </c>
      <c r="D255">
        <v>300000</v>
      </c>
      <c r="E255" t="s">
        <v>1063</v>
      </c>
      <c r="F255" s="1"/>
      <c r="G255" t="s">
        <v>2133</v>
      </c>
      <c r="L255" t="s">
        <v>1017</v>
      </c>
      <c r="R255" t="s">
        <v>1018</v>
      </c>
      <c r="S255" t="s">
        <v>1016</v>
      </c>
      <c r="T255" s="1">
        <v>44671</v>
      </c>
      <c r="U255" t="s">
        <v>476</v>
      </c>
      <c r="V255" s="1">
        <v>44670</v>
      </c>
      <c r="W255" t="s">
        <v>477</v>
      </c>
    </row>
    <row r="256" spans="1:23" x14ac:dyDescent="0.3">
      <c r="A256" t="s">
        <v>1296</v>
      </c>
      <c r="B256" s="1">
        <v>44655</v>
      </c>
      <c r="C256" t="s">
        <v>1701</v>
      </c>
      <c r="D256">
        <v>250000</v>
      </c>
      <c r="E256" t="s">
        <v>1295</v>
      </c>
      <c r="F256" s="1"/>
      <c r="G256" t="s">
        <v>2133</v>
      </c>
      <c r="L256" t="s">
        <v>1017</v>
      </c>
      <c r="R256" t="s">
        <v>1018</v>
      </c>
      <c r="S256" t="s">
        <v>1016</v>
      </c>
      <c r="T256" s="1">
        <v>44671</v>
      </c>
      <c r="U256" t="s">
        <v>476</v>
      </c>
      <c r="V256" s="1">
        <v>44670</v>
      </c>
      <c r="W256" t="s">
        <v>477</v>
      </c>
    </row>
    <row r="257" spans="1:23" x14ac:dyDescent="0.3">
      <c r="A257" t="s">
        <v>627</v>
      </c>
      <c r="B257" s="1">
        <v>44659</v>
      </c>
      <c r="C257" t="s">
        <v>1699</v>
      </c>
      <c r="D257">
        <v>1490000</v>
      </c>
      <c r="E257" t="s">
        <v>626</v>
      </c>
      <c r="F257" s="1"/>
      <c r="G257" t="s">
        <v>2134</v>
      </c>
      <c r="L257" t="s">
        <v>624</v>
      </c>
      <c r="R257" t="s">
        <v>625</v>
      </c>
      <c r="S257" t="s">
        <v>623</v>
      </c>
      <c r="T257" s="1">
        <v>44671</v>
      </c>
      <c r="U257" t="s">
        <v>476</v>
      </c>
      <c r="V257" s="1">
        <v>44670</v>
      </c>
      <c r="W257" t="s">
        <v>477</v>
      </c>
    </row>
    <row r="258" spans="1:23" x14ac:dyDescent="0.3">
      <c r="A258" t="s">
        <v>630</v>
      </c>
      <c r="B258" s="1">
        <v>44657</v>
      </c>
      <c r="C258" t="s">
        <v>1699</v>
      </c>
      <c r="D258">
        <v>1000000</v>
      </c>
      <c r="E258" t="s">
        <v>629</v>
      </c>
      <c r="F258" s="1"/>
      <c r="G258" t="s">
        <v>2134</v>
      </c>
      <c r="L258" t="s">
        <v>624</v>
      </c>
      <c r="R258" t="s">
        <v>625</v>
      </c>
      <c r="S258" t="s">
        <v>623</v>
      </c>
      <c r="T258" s="1">
        <v>44671</v>
      </c>
      <c r="U258" t="s">
        <v>476</v>
      </c>
      <c r="V258" s="1">
        <v>44670</v>
      </c>
      <c r="W258" t="s">
        <v>477</v>
      </c>
    </row>
    <row r="259" spans="1:23" x14ac:dyDescent="0.3">
      <c r="A259" t="s">
        <v>635</v>
      </c>
      <c r="B259" s="1">
        <v>44655</v>
      </c>
      <c r="C259" t="s">
        <v>1695</v>
      </c>
      <c r="D259">
        <v>510000</v>
      </c>
      <c r="E259" t="s">
        <v>634</v>
      </c>
      <c r="F259" s="1"/>
      <c r="G259" t="s">
        <v>2134</v>
      </c>
      <c r="L259" t="s">
        <v>624</v>
      </c>
      <c r="R259" t="s">
        <v>625</v>
      </c>
      <c r="S259" t="s">
        <v>623</v>
      </c>
      <c r="T259" s="1">
        <v>44671</v>
      </c>
      <c r="U259" t="s">
        <v>476</v>
      </c>
      <c r="V259" s="1">
        <v>44670</v>
      </c>
      <c r="W259" t="s">
        <v>477</v>
      </c>
    </row>
    <row r="260" spans="1:23" x14ac:dyDescent="0.3">
      <c r="A260" t="s">
        <v>637</v>
      </c>
      <c r="B260" s="1">
        <v>44655</v>
      </c>
      <c r="C260" t="s">
        <v>1695</v>
      </c>
      <c r="D260">
        <v>510000</v>
      </c>
      <c r="E260" t="s">
        <v>636</v>
      </c>
      <c r="F260" s="1"/>
      <c r="G260" t="s">
        <v>2134</v>
      </c>
      <c r="L260" t="s">
        <v>624</v>
      </c>
      <c r="R260" t="s">
        <v>625</v>
      </c>
      <c r="S260" t="s">
        <v>623</v>
      </c>
      <c r="T260" s="1">
        <v>44671</v>
      </c>
      <c r="U260" t="s">
        <v>476</v>
      </c>
      <c r="V260" s="1">
        <v>44670</v>
      </c>
      <c r="W260" t="s">
        <v>477</v>
      </c>
    </row>
    <row r="261" spans="1:23" x14ac:dyDescent="0.3">
      <c r="A261" t="s">
        <v>639</v>
      </c>
      <c r="B261" s="1">
        <v>44655</v>
      </c>
      <c r="C261" t="s">
        <v>1695</v>
      </c>
      <c r="D261">
        <v>510000</v>
      </c>
      <c r="E261" t="s">
        <v>638</v>
      </c>
      <c r="F261" s="1"/>
      <c r="G261" t="s">
        <v>2134</v>
      </c>
      <c r="L261" t="s">
        <v>624</v>
      </c>
      <c r="R261" t="s">
        <v>625</v>
      </c>
      <c r="S261" t="s">
        <v>623</v>
      </c>
      <c r="T261" s="1">
        <v>44671</v>
      </c>
      <c r="U261" t="s">
        <v>476</v>
      </c>
      <c r="V261" s="1">
        <v>44670</v>
      </c>
      <c r="W261" t="s">
        <v>477</v>
      </c>
    </row>
    <row r="262" spans="1:23" x14ac:dyDescent="0.3">
      <c r="A262" t="s">
        <v>641</v>
      </c>
      <c r="B262" s="1">
        <v>44655</v>
      </c>
      <c r="C262" t="s">
        <v>1695</v>
      </c>
      <c r="D262">
        <v>510000</v>
      </c>
      <c r="E262" t="s">
        <v>640</v>
      </c>
      <c r="F262" s="1"/>
      <c r="G262" t="s">
        <v>2134</v>
      </c>
      <c r="L262" t="s">
        <v>624</v>
      </c>
      <c r="R262" t="s">
        <v>625</v>
      </c>
      <c r="S262" t="s">
        <v>623</v>
      </c>
      <c r="T262" s="1">
        <v>44671</v>
      </c>
      <c r="U262" t="s">
        <v>476</v>
      </c>
      <c r="V262" s="1">
        <v>44670</v>
      </c>
      <c r="W262" t="s">
        <v>477</v>
      </c>
    </row>
    <row r="263" spans="1:23" x14ac:dyDescent="0.3">
      <c r="A263" t="s">
        <v>643</v>
      </c>
      <c r="B263" s="1">
        <v>44655</v>
      </c>
      <c r="C263" t="s">
        <v>1695</v>
      </c>
      <c r="D263">
        <v>1632000</v>
      </c>
      <c r="E263" t="s">
        <v>642</v>
      </c>
      <c r="F263" s="1"/>
      <c r="G263" t="s">
        <v>2134</v>
      </c>
      <c r="L263" t="s">
        <v>624</v>
      </c>
      <c r="R263" t="s">
        <v>625</v>
      </c>
      <c r="S263" t="s">
        <v>623</v>
      </c>
      <c r="T263" s="1">
        <v>44671</v>
      </c>
      <c r="U263" t="s">
        <v>476</v>
      </c>
      <c r="V263" s="1">
        <v>44670</v>
      </c>
      <c r="W263" t="s">
        <v>477</v>
      </c>
    </row>
    <row r="264" spans="1:23" x14ac:dyDescent="0.3">
      <c r="A264" t="s">
        <v>645</v>
      </c>
      <c r="B264" s="1">
        <v>44655</v>
      </c>
      <c r="C264" t="s">
        <v>1695</v>
      </c>
      <c r="D264">
        <v>2010600</v>
      </c>
      <c r="E264" t="s">
        <v>644</v>
      </c>
      <c r="F264" s="1"/>
      <c r="G264" t="s">
        <v>2134</v>
      </c>
      <c r="L264" t="s">
        <v>624</v>
      </c>
      <c r="R264" t="s">
        <v>625</v>
      </c>
      <c r="S264" t="s">
        <v>623</v>
      </c>
      <c r="T264" s="1">
        <v>44671</v>
      </c>
      <c r="U264" t="s">
        <v>476</v>
      </c>
      <c r="V264" s="1">
        <v>44670</v>
      </c>
      <c r="W264" t="s">
        <v>477</v>
      </c>
    </row>
    <row r="265" spans="1:23" x14ac:dyDescent="0.3">
      <c r="A265" t="s">
        <v>647</v>
      </c>
      <c r="B265" s="1">
        <v>44655</v>
      </c>
      <c r="C265" t="s">
        <v>1695</v>
      </c>
      <c r="D265">
        <v>3210600</v>
      </c>
      <c r="E265" t="s">
        <v>646</v>
      </c>
      <c r="F265" s="1"/>
      <c r="G265" t="s">
        <v>2134</v>
      </c>
      <c r="L265" t="s">
        <v>624</v>
      </c>
      <c r="R265" t="s">
        <v>625</v>
      </c>
      <c r="S265" t="s">
        <v>623</v>
      </c>
      <c r="T265" s="1">
        <v>44671</v>
      </c>
      <c r="U265" t="s">
        <v>476</v>
      </c>
      <c r="V265" s="1">
        <v>44670</v>
      </c>
      <c r="W265" t="s">
        <v>477</v>
      </c>
    </row>
    <row r="266" spans="1:23" x14ac:dyDescent="0.3">
      <c r="A266" t="s">
        <v>649</v>
      </c>
      <c r="B266" s="1">
        <v>44655</v>
      </c>
      <c r="C266" t="s">
        <v>1695</v>
      </c>
      <c r="D266">
        <v>1350000</v>
      </c>
      <c r="E266" t="s">
        <v>648</v>
      </c>
      <c r="F266" s="1"/>
      <c r="G266" t="s">
        <v>2134</v>
      </c>
      <c r="L266" t="s">
        <v>624</v>
      </c>
      <c r="R266" t="s">
        <v>625</v>
      </c>
      <c r="S266" t="s">
        <v>623</v>
      </c>
      <c r="T266" s="1">
        <v>44671</v>
      </c>
      <c r="U266" t="s">
        <v>476</v>
      </c>
      <c r="V266" s="1">
        <v>44670</v>
      </c>
      <c r="W266" t="s">
        <v>477</v>
      </c>
    </row>
    <row r="267" spans="1:23" x14ac:dyDescent="0.3">
      <c r="A267" t="s">
        <v>651</v>
      </c>
      <c r="B267" s="1">
        <v>44655</v>
      </c>
      <c r="C267" t="s">
        <v>1695</v>
      </c>
      <c r="D267">
        <v>1350000</v>
      </c>
      <c r="E267" t="s">
        <v>650</v>
      </c>
      <c r="F267" s="1"/>
      <c r="G267" t="s">
        <v>2134</v>
      </c>
      <c r="L267" t="s">
        <v>624</v>
      </c>
      <c r="R267" t="s">
        <v>625</v>
      </c>
      <c r="S267" t="s">
        <v>623</v>
      </c>
      <c r="T267" s="1">
        <v>44671</v>
      </c>
      <c r="U267" t="s">
        <v>476</v>
      </c>
      <c r="V267" s="1">
        <v>44670</v>
      </c>
      <c r="W267" t="s">
        <v>477</v>
      </c>
    </row>
    <row r="268" spans="1:23" x14ac:dyDescent="0.3">
      <c r="A268" t="s">
        <v>1608</v>
      </c>
      <c r="B268" s="1">
        <v>44655</v>
      </c>
      <c r="C268" t="s">
        <v>1690</v>
      </c>
      <c r="D268">
        <v>900000</v>
      </c>
      <c r="E268" t="s">
        <v>1607</v>
      </c>
      <c r="F268" s="1"/>
      <c r="G268" t="s">
        <v>2134</v>
      </c>
      <c r="L268" t="s">
        <v>624</v>
      </c>
      <c r="Q268">
        <v>36000</v>
      </c>
      <c r="R268" t="s">
        <v>625</v>
      </c>
      <c r="S268" t="s">
        <v>623</v>
      </c>
      <c r="T268" s="1">
        <v>44671</v>
      </c>
      <c r="U268" t="s">
        <v>476</v>
      </c>
      <c r="V268" s="1">
        <v>44670</v>
      </c>
      <c r="W268" t="s">
        <v>477</v>
      </c>
    </row>
    <row r="269" spans="1:23" x14ac:dyDescent="0.3">
      <c r="A269" t="s">
        <v>653</v>
      </c>
      <c r="B269" s="1">
        <v>44657</v>
      </c>
      <c r="C269" t="s">
        <v>1690</v>
      </c>
      <c r="D269">
        <v>1500000</v>
      </c>
      <c r="E269" t="s">
        <v>652</v>
      </c>
      <c r="F269" s="1"/>
      <c r="G269" t="s">
        <v>2134</v>
      </c>
      <c r="L269" t="s">
        <v>624</v>
      </c>
      <c r="R269" t="s">
        <v>625</v>
      </c>
      <c r="S269" t="s">
        <v>623</v>
      </c>
      <c r="T269" s="1">
        <v>44671</v>
      </c>
      <c r="U269" t="s">
        <v>476</v>
      </c>
      <c r="V269" s="1">
        <v>44670</v>
      </c>
      <c r="W269" t="s">
        <v>477</v>
      </c>
    </row>
    <row r="270" spans="1:23" x14ac:dyDescent="0.3">
      <c r="A270" t="s">
        <v>655</v>
      </c>
      <c r="B270" s="1">
        <v>44655</v>
      </c>
      <c r="C270" t="s">
        <v>1690</v>
      </c>
      <c r="D270">
        <v>1000000</v>
      </c>
      <c r="E270" t="s">
        <v>654</v>
      </c>
      <c r="F270" s="1"/>
      <c r="G270" t="s">
        <v>2134</v>
      </c>
      <c r="L270" t="s">
        <v>624</v>
      </c>
      <c r="R270" t="s">
        <v>625</v>
      </c>
      <c r="S270" t="s">
        <v>623</v>
      </c>
      <c r="T270" s="1">
        <v>44671</v>
      </c>
      <c r="U270" t="s">
        <v>476</v>
      </c>
      <c r="V270" s="1">
        <v>44670</v>
      </c>
      <c r="W270" t="s">
        <v>477</v>
      </c>
    </row>
    <row r="271" spans="1:23" x14ac:dyDescent="0.3">
      <c r="A271" t="s">
        <v>659</v>
      </c>
      <c r="B271" s="1">
        <v>44655</v>
      </c>
      <c r="C271" t="s">
        <v>1690</v>
      </c>
      <c r="D271">
        <v>1450000</v>
      </c>
      <c r="E271" t="s">
        <v>658</v>
      </c>
      <c r="F271" s="1"/>
      <c r="G271" t="s">
        <v>2134</v>
      </c>
      <c r="L271" t="s">
        <v>624</v>
      </c>
      <c r="R271" t="s">
        <v>625</v>
      </c>
      <c r="S271" t="s">
        <v>623</v>
      </c>
      <c r="T271" s="1">
        <v>44671</v>
      </c>
      <c r="U271" t="s">
        <v>476</v>
      </c>
      <c r="V271" s="1">
        <v>44670</v>
      </c>
      <c r="W271" t="s">
        <v>477</v>
      </c>
    </row>
    <row r="272" spans="1:23" x14ac:dyDescent="0.3">
      <c r="A272" t="s">
        <v>657</v>
      </c>
      <c r="B272" s="1">
        <v>44655</v>
      </c>
      <c r="C272" t="s">
        <v>1690</v>
      </c>
      <c r="D272">
        <v>996000</v>
      </c>
      <c r="E272" t="s">
        <v>656</v>
      </c>
      <c r="F272" s="1"/>
      <c r="G272" t="s">
        <v>2134</v>
      </c>
      <c r="L272" t="s">
        <v>624</v>
      </c>
      <c r="R272" t="s">
        <v>625</v>
      </c>
      <c r="S272" t="s">
        <v>623</v>
      </c>
      <c r="T272" s="1">
        <v>44671</v>
      </c>
      <c r="U272" t="s">
        <v>476</v>
      </c>
      <c r="V272" s="1">
        <v>44670</v>
      </c>
      <c r="W272" t="s">
        <v>477</v>
      </c>
    </row>
    <row r="273" spans="1:22" x14ac:dyDescent="0.3">
      <c r="A273" t="s">
        <v>432</v>
      </c>
      <c r="B273" s="1">
        <v>44705</v>
      </c>
      <c r="C273" t="s">
        <v>1699</v>
      </c>
      <c r="D273">
        <v>988000</v>
      </c>
      <c r="E273" t="s">
        <v>1905</v>
      </c>
      <c r="F273" s="1"/>
      <c r="G273" t="s">
        <v>2135</v>
      </c>
      <c r="L273" t="s">
        <v>1903</v>
      </c>
      <c r="R273" t="s">
        <v>1904</v>
      </c>
      <c r="T273" s="1"/>
      <c r="V273" s="1"/>
    </row>
    <row r="274" spans="1:22" x14ac:dyDescent="0.3">
      <c r="A274" t="s">
        <v>160</v>
      </c>
      <c r="B274" s="1">
        <v>44705</v>
      </c>
      <c r="C274" t="s">
        <v>1690</v>
      </c>
      <c r="D274">
        <v>528000</v>
      </c>
      <c r="E274" t="s">
        <v>1906</v>
      </c>
      <c r="F274" s="1"/>
      <c r="G274" t="s">
        <v>2135</v>
      </c>
      <c r="L274" t="s">
        <v>1903</v>
      </c>
      <c r="R274" t="s">
        <v>1904</v>
      </c>
      <c r="T274" s="1"/>
      <c r="V274" s="1"/>
    </row>
    <row r="275" spans="1:22" x14ac:dyDescent="0.3">
      <c r="A275" t="s">
        <v>156</v>
      </c>
      <c r="B275" s="1">
        <v>44705</v>
      </c>
      <c r="C275" t="s">
        <v>1697</v>
      </c>
      <c r="D275">
        <v>238833</v>
      </c>
      <c r="E275" t="s">
        <v>1907</v>
      </c>
      <c r="F275" s="1"/>
      <c r="G275" t="s">
        <v>2135</v>
      </c>
      <c r="L275" t="s">
        <v>1903</v>
      </c>
      <c r="R275" t="s">
        <v>1904</v>
      </c>
      <c r="T275" s="1"/>
      <c r="V275" s="1"/>
    </row>
    <row r="276" spans="1:22" x14ac:dyDescent="0.3">
      <c r="A276" t="s">
        <v>153</v>
      </c>
      <c r="B276" s="1">
        <v>44705</v>
      </c>
      <c r="C276" t="s">
        <v>1690</v>
      </c>
      <c r="D276">
        <v>583000</v>
      </c>
      <c r="E276" t="s">
        <v>1908</v>
      </c>
      <c r="F276" s="1"/>
      <c r="G276" t="s">
        <v>2135</v>
      </c>
      <c r="L276" t="s">
        <v>1903</v>
      </c>
      <c r="R276" t="s">
        <v>1904</v>
      </c>
      <c r="T276" s="1"/>
      <c r="V276" s="1"/>
    </row>
    <row r="277" spans="1:22" x14ac:dyDescent="0.3">
      <c r="A277" t="s">
        <v>152</v>
      </c>
      <c r="B277" s="1">
        <v>44705</v>
      </c>
      <c r="C277" t="s">
        <v>1690</v>
      </c>
      <c r="D277">
        <v>242000</v>
      </c>
      <c r="E277" t="s">
        <v>1909</v>
      </c>
      <c r="F277" s="1"/>
      <c r="G277" t="s">
        <v>2135</v>
      </c>
      <c r="L277" t="s">
        <v>1903</v>
      </c>
      <c r="R277" t="s">
        <v>1904</v>
      </c>
      <c r="T277" s="1"/>
      <c r="V277" s="1"/>
    </row>
    <row r="278" spans="1:22" x14ac:dyDescent="0.3">
      <c r="A278" t="s">
        <v>151</v>
      </c>
      <c r="B278" s="1">
        <v>44705</v>
      </c>
      <c r="C278" t="s">
        <v>1690</v>
      </c>
      <c r="D278">
        <v>825000</v>
      </c>
      <c r="E278" t="s">
        <v>1910</v>
      </c>
      <c r="F278" s="1"/>
      <c r="G278" t="s">
        <v>2135</v>
      </c>
      <c r="L278" t="s">
        <v>1903</v>
      </c>
      <c r="R278" t="s">
        <v>1904</v>
      </c>
      <c r="T278" s="1"/>
      <c r="V278" s="1"/>
    </row>
    <row r="279" spans="1:22" x14ac:dyDescent="0.3">
      <c r="A279" t="s">
        <v>1644</v>
      </c>
      <c r="B279" s="1">
        <v>44705</v>
      </c>
      <c r="C279" t="s">
        <v>1690</v>
      </c>
      <c r="D279">
        <v>528000</v>
      </c>
      <c r="E279" t="s">
        <v>1911</v>
      </c>
      <c r="F279" s="1"/>
      <c r="G279" t="s">
        <v>2135</v>
      </c>
      <c r="L279" t="s">
        <v>1903</v>
      </c>
      <c r="Q279">
        <v>21120</v>
      </c>
      <c r="R279" t="s">
        <v>1904</v>
      </c>
      <c r="T279" s="1"/>
      <c r="V279" s="1"/>
    </row>
    <row r="280" spans="1:22" x14ac:dyDescent="0.3">
      <c r="A280" t="s">
        <v>150</v>
      </c>
      <c r="B280" s="1">
        <v>44705</v>
      </c>
      <c r="C280" t="s">
        <v>1690</v>
      </c>
      <c r="D280">
        <v>1012000</v>
      </c>
      <c r="E280" t="s">
        <v>1912</v>
      </c>
      <c r="F280" s="1"/>
      <c r="G280" t="s">
        <v>2135</v>
      </c>
      <c r="L280" t="s">
        <v>1903</v>
      </c>
      <c r="R280" t="s">
        <v>1904</v>
      </c>
      <c r="T280" s="1"/>
      <c r="V280" s="1"/>
    </row>
    <row r="281" spans="1:22" x14ac:dyDescent="0.3">
      <c r="A281" t="s">
        <v>149</v>
      </c>
      <c r="B281" s="1">
        <v>44705</v>
      </c>
      <c r="C281" t="s">
        <v>1690</v>
      </c>
      <c r="D281">
        <v>880000</v>
      </c>
      <c r="E281" t="s">
        <v>1913</v>
      </c>
      <c r="F281" s="1"/>
      <c r="G281" t="s">
        <v>2135</v>
      </c>
      <c r="L281" t="s">
        <v>1903</v>
      </c>
      <c r="R281" t="s">
        <v>1904</v>
      </c>
      <c r="T281" s="1"/>
      <c r="V281" s="1"/>
    </row>
    <row r="282" spans="1:22" x14ac:dyDescent="0.3">
      <c r="A282" t="s">
        <v>148</v>
      </c>
      <c r="B282" s="1">
        <v>44705</v>
      </c>
      <c r="C282" t="s">
        <v>1690</v>
      </c>
      <c r="D282">
        <v>1012000</v>
      </c>
      <c r="E282" t="s">
        <v>1914</v>
      </c>
      <c r="F282" s="1"/>
      <c r="G282" t="s">
        <v>2135</v>
      </c>
      <c r="L282" t="s">
        <v>1903</v>
      </c>
      <c r="R282" t="s">
        <v>1904</v>
      </c>
      <c r="T282" s="1"/>
      <c r="V282" s="1"/>
    </row>
    <row r="283" spans="1:22" x14ac:dyDescent="0.3">
      <c r="A283" t="s">
        <v>147</v>
      </c>
      <c r="B283" s="1">
        <v>44705</v>
      </c>
      <c r="C283" t="s">
        <v>1690</v>
      </c>
      <c r="D283">
        <v>880000</v>
      </c>
      <c r="E283" t="s">
        <v>1915</v>
      </c>
      <c r="F283" s="1"/>
      <c r="G283" t="s">
        <v>2135</v>
      </c>
      <c r="L283" t="s">
        <v>1903</v>
      </c>
      <c r="R283" t="s">
        <v>1904</v>
      </c>
      <c r="T283" s="1"/>
      <c r="V283" s="1"/>
    </row>
    <row r="284" spans="1:22" x14ac:dyDescent="0.3">
      <c r="A284" t="s">
        <v>146</v>
      </c>
      <c r="B284" s="1">
        <v>44705</v>
      </c>
      <c r="C284" t="s">
        <v>1690</v>
      </c>
      <c r="D284">
        <v>1012000</v>
      </c>
      <c r="E284" t="s">
        <v>1916</v>
      </c>
      <c r="F284" s="1"/>
      <c r="G284" t="s">
        <v>2135</v>
      </c>
      <c r="L284" t="s">
        <v>1903</v>
      </c>
      <c r="R284" t="s">
        <v>1904</v>
      </c>
      <c r="T284" s="1"/>
      <c r="V284" s="1"/>
    </row>
    <row r="285" spans="1:22" x14ac:dyDescent="0.3">
      <c r="A285" t="s">
        <v>145</v>
      </c>
      <c r="B285" s="1">
        <v>44705</v>
      </c>
      <c r="C285" t="s">
        <v>1690</v>
      </c>
      <c r="D285">
        <v>880000</v>
      </c>
      <c r="E285" t="s">
        <v>1917</v>
      </c>
      <c r="F285" s="1"/>
      <c r="G285" t="s">
        <v>2135</v>
      </c>
      <c r="L285" t="s">
        <v>1903</v>
      </c>
      <c r="R285" t="s">
        <v>1904</v>
      </c>
      <c r="T285" s="1"/>
      <c r="V285" s="1"/>
    </row>
    <row r="286" spans="1:22" x14ac:dyDescent="0.3">
      <c r="A286" t="s">
        <v>454</v>
      </c>
      <c r="B286" s="1">
        <v>44705</v>
      </c>
      <c r="C286" t="s">
        <v>1797</v>
      </c>
      <c r="D286">
        <v>4728000</v>
      </c>
      <c r="E286" t="s">
        <v>1918</v>
      </c>
      <c r="F286" s="1"/>
      <c r="G286" t="s">
        <v>2135</v>
      </c>
      <c r="L286" t="s">
        <v>1903</v>
      </c>
      <c r="O286">
        <v>502200</v>
      </c>
      <c r="R286" t="s">
        <v>1904</v>
      </c>
      <c r="T286" s="1"/>
      <c r="V286" s="1"/>
    </row>
    <row r="287" spans="1:22" x14ac:dyDescent="0.3">
      <c r="A287" t="s">
        <v>448</v>
      </c>
      <c r="B287" s="1">
        <v>44705</v>
      </c>
      <c r="C287" t="s">
        <v>1793</v>
      </c>
      <c r="D287">
        <v>6325000</v>
      </c>
      <c r="E287" t="s">
        <v>1919</v>
      </c>
      <c r="F287" s="1"/>
      <c r="G287" t="s">
        <v>2135</v>
      </c>
      <c r="L287" t="s">
        <v>1903</v>
      </c>
      <c r="R287" t="s">
        <v>1904</v>
      </c>
      <c r="T287" s="1"/>
      <c r="V287" s="1"/>
    </row>
    <row r="288" spans="1:22" x14ac:dyDescent="0.3">
      <c r="A288" t="s">
        <v>446</v>
      </c>
      <c r="B288" s="1">
        <v>44705</v>
      </c>
      <c r="C288" t="s">
        <v>1793</v>
      </c>
      <c r="D288">
        <v>2000000</v>
      </c>
      <c r="E288" t="s">
        <v>1920</v>
      </c>
      <c r="F288" s="1"/>
      <c r="G288" t="s">
        <v>2135</v>
      </c>
      <c r="L288" t="s">
        <v>1903</v>
      </c>
      <c r="R288" t="s">
        <v>1904</v>
      </c>
      <c r="T288" s="1"/>
      <c r="V288" s="1"/>
    </row>
    <row r="289" spans="1:22" x14ac:dyDescent="0.3">
      <c r="A289" t="s">
        <v>1643</v>
      </c>
      <c r="B289" s="1">
        <v>44705</v>
      </c>
      <c r="C289" t="s">
        <v>1793</v>
      </c>
      <c r="D289">
        <v>1103340</v>
      </c>
      <c r="E289" t="s">
        <v>1921</v>
      </c>
      <c r="F289" s="1"/>
      <c r="G289" t="s">
        <v>2135</v>
      </c>
      <c r="L289" t="s">
        <v>1903</v>
      </c>
      <c r="Q289">
        <v>5500</v>
      </c>
      <c r="R289" t="s">
        <v>1904</v>
      </c>
      <c r="T289" s="1"/>
      <c r="V289" s="1"/>
    </row>
    <row r="290" spans="1:22" x14ac:dyDescent="0.3">
      <c r="A290" t="s">
        <v>1642</v>
      </c>
      <c r="B290" s="1">
        <v>44705</v>
      </c>
      <c r="C290" t="s">
        <v>1793</v>
      </c>
      <c r="D290">
        <v>2439000</v>
      </c>
      <c r="E290" t="s">
        <v>1922</v>
      </c>
      <c r="F290" s="1"/>
      <c r="G290" t="s">
        <v>2135</v>
      </c>
      <c r="L290" t="s">
        <v>1903</v>
      </c>
      <c r="Q290">
        <v>8000</v>
      </c>
      <c r="R290" t="s">
        <v>1904</v>
      </c>
      <c r="T290" s="1"/>
      <c r="V290" s="1"/>
    </row>
    <row r="291" spans="1:22" x14ac:dyDescent="0.3">
      <c r="A291" t="s">
        <v>1641</v>
      </c>
      <c r="B291" s="1">
        <v>44705</v>
      </c>
      <c r="C291" t="s">
        <v>1728</v>
      </c>
      <c r="D291">
        <v>4950000</v>
      </c>
      <c r="E291" t="s">
        <v>1923</v>
      </c>
      <c r="F291" s="1"/>
      <c r="G291" t="s">
        <v>2135</v>
      </c>
      <c r="L291" t="s">
        <v>1903</v>
      </c>
      <c r="N291">
        <v>490541</v>
      </c>
      <c r="Q291">
        <v>89189</v>
      </c>
      <c r="R291" t="s">
        <v>1904</v>
      </c>
      <c r="T291" s="1"/>
      <c r="V291" s="1"/>
    </row>
    <row r="292" spans="1:22" x14ac:dyDescent="0.3">
      <c r="A292" t="s">
        <v>440</v>
      </c>
      <c r="B292" s="1">
        <v>44705</v>
      </c>
      <c r="C292" t="s">
        <v>1791</v>
      </c>
      <c r="D292">
        <v>365000</v>
      </c>
      <c r="E292" t="s">
        <v>1924</v>
      </c>
      <c r="F292" s="1"/>
      <c r="G292" t="s">
        <v>2135</v>
      </c>
      <c r="L292" t="s">
        <v>1903</v>
      </c>
      <c r="R292" t="s">
        <v>1904</v>
      </c>
      <c r="T292" s="1"/>
      <c r="V292" s="1"/>
    </row>
    <row r="293" spans="1:22" x14ac:dyDescent="0.3">
      <c r="A293" t="s">
        <v>438</v>
      </c>
      <c r="B293" s="1">
        <v>44705</v>
      </c>
      <c r="C293" t="s">
        <v>1791</v>
      </c>
      <c r="D293">
        <v>688000</v>
      </c>
      <c r="E293" t="s">
        <v>1925</v>
      </c>
      <c r="F293" s="1"/>
      <c r="G293" t="s">
        <v>2135</v>
      </c>
      <c r="L293" t="s">
        <v>1903</v>
      </c>
      <c r="R293" t="s">
        <v>1904</v>
      </c>
      <c r="T293" s="1"/>
      <c r="V293" s="1"/>
    </row>
    <row r="294" spans="1:22" x14ac:dyDescent="0.3">
      <c r="A294" t="s">
        <v>431</v>
      </c>
      <c r="B294" s="1">
        <v>44705</v>
      </c>
      <c r="C294" t="s">
        <v>1699</v>
      </c>
      <c r="D294">
        <v>998000</v>
      </c>
      <c r="E294" t="s">
        <v>1926</v>
      </c>
      <c r="F294" s="1"/>
      <c r="G294" t="s">
        <v>2135</v>
      </c>
      <c r="L294" t="s">
        <v>1903</v>
      </c>
      <c r="R294" t="s">
        <v>1904</v>
      </c>
      <c r="T294" s="1"/>
      <c r="V294" s="1"/>
    </row>
    <row r="295" spans="1:22" x14ac:dyDescent="0.3">
      <c r="A295" t="s">
        <v>430</v>
      </c>
      <c r="B295" s="1">
        <v>44705</v>
      </c>
      <c r="C295" t="s">
        <v>1699</v>
      </c>
      <c r="D295">
        <v>998000</v>
      </c>
      <c r="E295" t="s">
        <v>1927</v>
      </c>
      <c r="F295" s="1"/>
      <c r="G295" t="s">
        <v>2135</v>
      </c>
      <c r="L295" t="s">
        <v>1903</v>
      </c>
      <c r="R295" t="s">
        <v>1904</v>
      </c>
      <c r="T295" s="1"/>
      <c r="V295" s="1"/>
    </row>
    <row r="296" spans="1:22" x14ac:dyDescent="0.3">
      <c r="A296" t="s">
        <v>429</v>
      </c>
      <c r="B296" s="1">
        <v>44705</v>
      </c>
      <c r="C296" t="s">
        <v>1699</v>
      </c>
      <c r="D296">
        <v>991000</v>
      </c>
      <c r="E296" t="s">
        <v>1928</v>
      </c>
      <c r="F296" s="1"/>
      <c r="G296" t="s">
        <v>2135</v>
      </c>
      <c r="L296" t="s">
        <v>1903</v>
      </c>
      <c r="R296" t="s">
        <v>1904</v>
      </c>
      <c r="T296" s="1"/>
      <c r="V296" s="1"/>
    </row>
    <row r="297" spans="1:22" x14ac:dyDescent="0.3">
      <c r="A297" t="s">
        <v>426</v>
      </c>
      <c r="B297" s="1">
        <v>44705</v>
      </c>
      <c r="C297" t="s">
        <v>1699</v>
      </c>
      <c r="D297">
        <v>1680000</v>
      </c>
      <c r="E297" t="s">
        <v>1929</v>
      </c>
      <c r="F297" s="1"/>
      <c r="G297" t="s">
        <v>2135</v>
      </c>
      <c r="L297" t="s">
        <v>1903</v>
      </c>
      <c r="R297" t="s">
        <v>1904</v>
      </c>
      <c r="T297" s="1"/>
      <c r="V297" s="1"/>
    </row>
    <row r="298" spans="1:22" x14ac:dyDescent="0.3">
      <c r="A298" t="s">
        <v>1638</v>
      </c>
      <c r="B298" s="1">
        <v>44705</v>
      </c>
      <c r="C298" t="s">
        <v>1699</v>
      </c>
      <c r="D298">
        <v>9500000</v>
      </c>
      <c r="E298" t="s">
        <v>1930</v>
      </c>
      <c r="F298" s="1"/>
      <c r="G298" t="s">
        <v>2135</v>
      </c>
      <c r="L298" t="s">
        <v>1903</v>
      </c>
      <c r="N298">
        <v>941441</v>
      </c>
      <c r="Q298">
        <v>171171</v>
      </c>
      <c r="R298" t="s">
        <v>1904</v>
      </c>
      <c r="T298" s="1"/>
      <c r="V298" s="1"/>
    </row>
    <row r="299" spans="1:22" x14ac:dyDescent="0.3">
      <c r="A299" t="s">
        <v>423</v>
      </c>
      <c r="B299" s="1">
        <v>44705</v>
      </c>
      <c r="C299" t="s">
        <v>1699</v>
      </c>
      <c r="D299">
        <v>1500000</v>
      </c>
      <c r="E299" t="s">
        <v>1931</v>
      </c>
      <c r="F299" s="1"/>
      <c r="G299" t="s">
        <v>2135</v>
      </c>
      <c r="L299" t="s">
        <v>1903</v>
      </c>
      <c r="R299" t="s">
        <v>1904</v>
      </c>
      <c r="T299" s="1"/>
      <c r="V299" s="1"/>
    </row>
    <row r="300" spans="1:22" x14ac:dyDescent="0.3">
      <c r="A300" t="s">
        <v>422</v>
      </c>
      <c r="B300" s="1">
        <v>44705</v>
      </c>
      <c r="C300" t="s">
        <v>1699</v>
      </c>
      <c r="D300">
        <v>1475000</v>
      </c>
      <c r="E300" t="s">
        <v>1932</v>
      </c>
      <c r="F300" s="1"/>
      <c r="G300" t="s">
        <v>2135</v>
      </c>
      <c r="L300" t="s">
        <v>1903</v>
      </c>
      <c r="R300" t="s">
        <v>1904</v>
      </c>
      <c r="T300" s="1"/>
      <c r="V300" s="1"/>
    </row>
    <row r="301" spans="1:22" x14ac:dyDescent="0.3">
      <c r="A301" t="s">
        <v>421</v>
      </c>
      <c r="B301" s="1">
        <v>44705</v>
      </c>
      <c r="C301" t="s">
        <v>1699</v>
      </c>
      <c r="D301">
        <v>1475000</v>
      </c>
      <c r="E301" t="s">
        <v>1933</v>
      </c>
      <c r="F301" s="1"/>
      <c r="G301" t="s">
        <v>2135</v>
      </c>
      <c r="L301" t="s">
        <v>1903</v>
      </c>
      <c r="R301" t="s">
        <v>1904</v>
      </c>
      <c r="T301" s="1"/>
      <c r="V301" s="1"/>
    </row>
    <row r="302" spans="1:22" x14ac:dyDescent="0.3">
      <c r="A302" t="s">
        <v>419</v>
      </c>
      <c r="B302" s="1">
        <v>44705</v>
      </c>
      <c r="C302" t="s">
        <v>1699</v>
      </c>
      <c r="D302">
        <v>999500</v>
      </c>
      <c r="E302" t="s">
        <v>1934</v>
      </c>
      <c r="F302" s="1"/>
      <c r="G302" t="s">
        <v>2135</v>
      </c>
      <c r="L302" t="s">
        <v>1903</v>
      </c>
      <c r="R302" t="s">
        <v>1904</v>
      </c>
      <c r="T302" s="1"/>
      <c r="V302" s="1"/>
    </row>
    <row r="303" spans="1:22" x14ac:dyDescent="0.3">
      <c r="A303" t="s">
        <v>418</v>
      </c>
      <c r="B303" s="1">
        <v>44705</v>
      </c>
      <c r="C303" t="s">
        <v>1699</v>
      </c>
      <c r="D303">
        <v>997500</v>
      </c>
      <c r="E303" t="s">
        <v>1935</v>
      </c>
      <c r="F303" s="1"/>
      <c r="G303" t="s">
        <v>2135</v>
      </c>
      <c r="L303" t="s">
        <v>1903</v>
      </c>
      <c r="R303" t="s">
        <v>1904</v>
      </c>
      <c r="T303" s="1"/>
      <c r="V303" s="1"/>
    </row>
    <row r="304" spans="1:22" x14ac:dyDescent="0.3">
      <c r="A304" t="s">
        <v>415</v>
      </c>
      <c r="B304" s="1">
        <v>44705</v>
      </c>
      <c r="C304" t="s">
        <v>1789</v>
      </c>
      <c r="D304">
        <v>165170</v>
      </c>
      <c r="E304" t="s">
        <v>1936</v>
      </c>
      <c r="F304" s="1"/>
      <c r="G304" t="s">
        <v>2135</v>
      </c>
      <c r="L304" t="s">
        <v>1903</v>
      </c>
      <c r="R304" t="s">
        <v>1904</v>
      </c>
      <c r="T304" s="1"/>
      <c r="V304" s="1"/>
    </row>
    <row r="305" spans="1:22" x14ac:dyDescent="0.3">
      <c r="A305" t="s">
        <v>414</v>
      </c>
      <c r="B305" s="1">
        <v>44705</v>
      </c>
      <c r="C305" t="s">
        <v>1789</v>
      </c>
      <c r="D305">
        <v>487887</v>
      </c>
      <c r="E305" t="s">
        <v>1937</v>
      </c>
      <c r="F305" s="1"/>
      <c r="G305" t="s">
        <v>2135</v>
      </c>
      <c r="L305" t="s">
        <v>1903</v>
      </c>
      <c r="R305" t="s">
        <v>1904</v>
      </c>
      <c r="T305" s="1"/>
      <c r="V305" s="1"/>
    </row>
    <row r="306" spans="1:22" x14ac:dyDescent="0.3">
      <c r="A306" t="s">
        <v>413</v>
      </c>
      <c r="B306" s="1">
        <v>44705</v>
      </c>
      <c r="C306" t="s">
        <v>1789</v>
      </c>
      <c r="D306">
        <v>291100</v>
      </c>
      <c r="E306" t="s">
        <v>1938</v>
      </c>
      <c r="F306" s="1"/>
      <c r="G306" t="s">
        <v>2135</v>
      </c>
      <c r="L306" t="s">
        <v>1903</v>
      </c>
      <c r="R306" t="s">
        <v>1904</v>
      </c>
      <c r="T306" s="1"/>
      <c r="V306" s="1"/>
    </row>
    <row r="307" spans="1:22" x14ac:dyDescent="0.3">
      <c r="A307" t="s">
        <v>410</v>
      </c>
      <c r="B307" s="1">
        <v>44705</v>
      </c>
      <c r="C307" t="s">
        <v>1789</v>
      </c>
      <c r="D307">
        <v>114000</v>
      </c>
      <c r="E307" t="s">
        <v>1939</v>
      </c>
      <c r="F307" s="1"/>
      <c r="G307" t="s">
        <v>2135</v>
      </c>
      <c r="L307" t="s">
        <v>1903</v>
      </c>
      <c r="R307" t="s">
        <v>1904</v>
      </c>
      <c r="T307" s="1"/>
      <c r="V307" s="1"/>
    </row>
    <row r="308" spans="1:22" x14ac:dyDescent="0.3">
      <c r="A308" t="s">
        <v>409</v>
      </c>
      <c r="B308" s="1">
        <v>44705</v>
      </c>
      <c r="C308" t="s">
        <v>1789</v>
      </c>
      <c r="D308">
        <v>680000</v>
      </c>
      <c r="E308" t="s">
        <v>1940</v>
      </c>
      <c r="F308" s="1"/>
      <c r="G308" t="s">
        <v>2135</v>
      </c>
      <c r="L308" t="s">
        <v>1903</v>
      </c>
      <c r="R308" t="s">
        <v>1904</v>
      </c>
      <c r="T308" s="1"/>
      <c r="V308" s="1"/>
    </row>
    <row r="309" spans="1:22" x14ac:dyDescent="0.3">
      <c r="A309" t="s">
        <v>406</v>
      </c>
      <c r="B309" s="1">
        <v>44705</v>
      </c>
      <c r="C309" t="s">
        <v>1789</v>
      </c>
      <c r="D309">
        <v>375000</v>
      </c>
      <c r="E309" t="s">
        <v>1941</v>
      </c>
      <c r="F309" s="1"/>
      <c r="G309" t="s">
        <v>2135</v>
      </c>
      <c r="L309" t="s">
        <v>1903</v>
      </c>
      <c r="R309" t="s">
        <v>1904</v>
      </c>
      <c r="T309" s="1"/>
      <c r="V309" s="1"/>
    </row>
    <row r="310" spans="1:22" x14ac:dyDescent="0.3">
      <c r="A310" t="s">
        <v>405</v>
      </c>
      <c r="B310" s="1">
        <v>44705</v>
      </c>
      <c r="C310" t="s">
        <v>1789</v>
      </c>
      <c r="D310">
        <v>755000</v>
      </c>
      <c r="E310" t="s">
        <v>1942</v>
      </c>
      <c r="F310" s="1"/>
      <c r="G310" t="s">
        <v>2135</v>
      </c>
      <c r="L310" t="s">
        <v>1903</v>
      </c>
      <c r="R310" t="s">
        <v>1904</v>
      </c>
      <c r="T310" s="1"/>
      <c r="V310" s="1"/>
    </row>
    <row r="311" spans="1:22" x14ac:dyDescent="0.3">
      <c r="A311" t="s">
        <v>404</v>
      </c>
      <c r="B311" s="1">
        <v>44705</v>
      </c>
      <c r="C311" t="s">
        <v>1789</v>
      </c>
      <c r="D311">
        <v>1384500</v>
      </c>
      <c r="E311" t="s">
        <v>1943</v>
      </c>
      <c r="F311" s="1"/>
      <c r="G311" t="s">
        <v>2135</v>
      </c>
      <c r="L311" t="s">
        <v>1903</v>
      </c>
      <c r="R311" t="s">
        <v>1904</v>
      </c>
      <c r="T311" s="1"/>
      <c r="V311" s="1"/>
    </row>
    <row r="312" spans="1:22" x14ac:dyDescent="0.3">
      <c r="A312" t="s">
        <v>403</v>
      </c>
      <c r="B312" s="1">
        <v>44705</v>
      </c>
      <c r="C312" t="s">
        <v>1789</v>
      </c>
      <c r="D312">
        <v>1568000</v>
      </c>
      <c r="E312" t="s">
        <v>1944</v>
      </c>
      <c r="F312" s="1"/>
      <c r="G312" t="s">
        <v>2135</v>
      </c>
      <c r="L312" t="s">
        <v>1903</v>
      </c>
      <c r="R312" t="s">
        <v>1904</v>
      </c>
      <c r="T312" s="1"/>
      <c r="V312" s="1"/>
    </row>
    <row r="313" spans="1:22" x14ac:dyDescent="0.3">
      <c r="A313" t="s">
        <v>402</v>
      </c>
      <c r="B313" s="1">
        <v>44705</v>
      </c>
      <c r="C313" t="s">
        <v>1789</v>
      </c>
      <c r="D313">
        <v>743200</v>
      </c>
      <c r="E313" t="s">
        <v>1945</v>
      </c>
      <c r="F313" s="1"/>
      <c r="G313" t="s">
        <v>2135</v>
      </c>
      <c r="L313" t="s">
        <v>1903</v>
      </c>
      <c r="R313" t="s">
        <v>1904</v>
      </c>
      <c r="T313" s="1"/>
      <c r="V313" s="1"/>
    </row>
    <row r="314" spans="1:22" x14ac:dyDescent="0.3">
      <c r="A314" t="s">
        <v>397</v>
      </c>
      <c r="B314" s="1">
        <v>44705</v>
      </c>
      <c r="C314" t="s">
        <v>1789</v>
      </c>
      <c r="D314">
        <v>666000</v>
      </c>
      <c r="E314" t="s">
        <v>1946</v>
      </c>
      <c r="F314" s="1"/>
      <c r="G314" t="s">
        <v>2135</v>
      </c>
      <c r="L314" t="s">
        <v>1903</v>
      </c>
      <c r="R314" t="s">
        <v>1904</v>
      </c>
      <c r="T314" s="1"/>
      <c r="V314" s="1"/>
    </row>
    <row r="315" spans="1:22" x14ac:dyDescent="0.3">
      <c r="A315" t="s">
        <v>141</v>
      </c>
      <c r="B315" s="1">
        <v>44705</v>
      </c>
      <c r="C315" t="s">
        <v>1695</v>
      </c>
      <c r="D315">
        <v>430000</v>
      </c>
      <c r="E315" t="s">
        <v>1947</v>
      </c>
      <c r="F315" s="1"/>
      <c r="G315" t="s">
        <v>2135</v>
      </c>
      <c r="L315" t="s">
        <v>1903</v>
      </c>
      <c r="R315" t="s">
        <v>1904</v>
      </c>
      <c r="T315" s="1"/>
      <c r="V315" s="1"/>
    </row>
    <row r="316" spans="1:22" x14ac:dyDescent="0.3">
      <c r="A316" t="s">
        <v>140</v>
      </c>
      <c r="B316" s="1">
        <v>44705</v>
      </c>
      <c r="C316" t="s">
        <v>1695</v>
      </c>
      <c r="D316">
        <v>430000</v>
      </c>
      <c r="E316" t="s">
        <v>1948</v>
      </c>
      <c r="F316" s="1"/>
      <c r="G316" t="s">
        <v>2135</v>
      </c>
      <c r="L316" t="s">
        <v>1903</v>
      </c>
      <c r="R316" t="s">
        <v>1904</v>
      </c>
      <c r="T316" s="1"/>
      <c r="V316" s="1"/>
    </row>
    <row r="317" spans="1:22" x14ac:dyDescent="0.3">
      <c r="A317" t="s">
        <v>139</v>
      </c>
      <c r="B317" s="1">
        <v>44705</v>
      </c>
      <c r="C317" t="s">
        <v>1695</v>
      </c>
      <c r="D317">
        <v>533000</v>
      </c>
      <c r="E317" t="s">
        <v>1949</v>
      </c>
      <c r="F317" s="1"/>
      <c r="G317" t="s">
        <v>2135</v>
      </c>
      <c r="L317" t="s">
        <v>1903</v>
      </c>
      <c r="R317" t="s">
        <v>1904</v>
      </c>
      <c r="T317" s="1"/>
      <c r="V317" s="1"/>
    </row>
    <row r="318" spans="1:22" x14ac:dyDescent="0.3">
      <c r="A318" t="s">
        <v>138</v>
      </c>
      <c r="B318" s="1">
        <v>44705</v>
      </c>
      <c r="C318" t="s">
        <v>1695</v>
      </c>
      <c r="D318">
        <v>430000</v>
      </c>
      <c r="E318" t="s">
        <v>1950</v>
      </c>
      <c r="F318" s="1"/>
      <c r="G318" t="s">
        <v>2135</v>
      </c>
      <c r="L318" t="s">
        <v>1903</v>
      </c>
      <c r="R318" t="s">
        <v>1904</v>
      </c>
      <c r="T318" s="1"/>
      <c r="V318" s="1"/>
    </row>
    <row r="319" spans="1:22" x14ac:dyDescent="0.3">
      <c r="A319" t="s">
        <v>137</v>
      </c>
      <c r="B319" s="1">
        <v>44705</v>
      </c>
      <c r="C319" t="s">
        <v>1695</v>
      </c>
      <c r="D319">
        <v>430000</v>
      </c>
      <c r="E319" t="s">
        <v>1951</v>
      </c>
      <c r="F319" s="1"/>
      <c r="G319" t="s">
        <v>2135</v>
      </c>
      <c r="L319" t="s">
        <v>1903</v>
      </c>
      <c r="R319" t="s">
        <v>1904</v>
      </c>
      <c r="T319" s="1"/>
      <c r="V319" s="1"/>
    </row>
    <row r="320" spans="1:22" x14ac:dyDescent="0.3">
      <c r="A320" t="s">
        <v>136</v>
      </c>
      <c r="B320" s="1">
        <v>44705</v>
      </c>
      <c r="C320" t="s">
        <v>1695</v>
      </c>
      <c r="D320">
        <v>430000</v>
      </c>
      <c r="E320" t="s">
        <v>1952</v>
      </c>
      <c r="F320" s="1"/>
      <c r="G320" t="s">
        <v>2135</v>
      </c>
      <c r="L320" t="s">
        <v>1903</v>
      </c>
      <c r="R320" t="s">
        <v>1904</v>
      </c>
      <c r="T320" s="1"/>
      <c r="V320" s="1"/>
    </row>
    <row r="321" spans="1:22" x14ac:dyDescent="0.3">
      <c r="A321" t="s">
        <v>135</v>
      </c>
      <c r="B321" s="1">
        <v>44705</v>
      </c>
      <c r="C321" t="s">
        <v>1695</v>
      </c>
      <c r="D321">
        <v>597000</v>
      </c>
      <c r="E321" t="s">
        <v>1953</v>
      </c>
      <c r="F321" s="1"/>
      <c r="G321" t="s">
        <v>2135</v>
      </c>
      <c r="L321" t="s">
        <v>1903</v>
      </c>
      <c r="R321" t="s">
        <v>1904</v>
      </c>
      <c r="T321" s="1"/>
      <c r="V321" s="1"/>
    </row>
    <row r="322" spans="1:22" x14ac:dyDescent="0.3">
      <c r="A322" t="s">
        <v>134</v>
      </c>
      <c r="B322" s="1">
        <v>44705</v>
      </c>
      <c r="C322" t="s">
        <v>1695</v>
      </c>
      <c r="D322">
        <v>258000</v>
      </c>
      <c r="E322" t="s">
        <v>1954</v>
      </c>
      <c r="F322" s="1"/>
      <c r="G322" t="s">
        <v>2135</v>
      </c>
      <c r="L322" t="s">
        <v>1903</v>
      </c>
      <c r="R322" t="s">
        <v>1904</v>
      </c>
      <c r="T322" s="1"/>
      <c r="V322" s="1"/>
    </row>
    <row r="323" spans="1:22" x14ac:dyDescent="0.3">
      <c r="A323" t="s">
        <v>133</v>
      </c>
      <c r="B323" s="1">
        <v>44705</v>
      </c>
      <c r="C323" t="s">
        <v>1695</v>
      </c>
      <c r="D323">
        <v>210000</v>
      </c>
      <c r="E323" t="s">
        <v>1955</v>
      </c>
      <c r="F323" s="1"/>
      <c r="G323" t="s">
        <v>2135</v>
      </c>
      <c r="L323" t="s">
        <v>1903</v>
      </c>
      <c r="R323" t="s">
        <v>1904</v>
      </c>
      <c r="T323" s="1"/>
      <c r="V323" s="1"/>
    </row>
    <row r="324" spans="1:22" x14ac:dyDescent="0.3">
      <c r="A324" t="s">
        <v>128</v>
      </c>
      <c r="B324" s="1">
        <v>44705</v>
      </c>
      <c r="C324" t="s">
        <v>1695</v>
      </c>
      <c r="D324">
        <v>1860000</v>
      </c>
      <c r="E324" t="s">
        <v>1956</v>
      </c>
      <c r="F324" s="1"/>
      <c r="G324" t="s">
        <v>2135</v>
      </c>
      <c r="L324" t="s">
        <v>1903</v>
      </c>
      <c r="R324" t="s">
        <v>1904</v>
      </c>
      <c r="T324" s="1"/>
      <c r="V324" s="1"/>
    </row>
    <row r="325" spans="1:22" x14ac:dyDescent="0.3">
      <c r="A325" t="s">
        <v>127</v>
      </c>
      <c r="B325" s="1">
        <v>44705</v>
      </c>
      <c r="C325" t="s">
        <v>1695</v>
      </c>
      <c r="D325">
        <v>1860000</v>
      </c>
      <c r="E325" t="s">
        <v>1957</v>
      </c>
      <c r="F325" s="1"/>
      <c r="G325" t="s">
        <v>2135</v>
      </c>
      <c r="L325" t="s">
        <v>1903</v>
      </c>
      <c r="R325" t="s">
        <v>1904</v>
      </c>
      <c r="T325" s="1"/>
      <c r="V325" s="1"/>
    </row>
    <row r="326" spans="1:22" x14ac:dyDescent="0.3">
      <c r="A326" t="s">
        <v>122</v>
      </c>
      <c r="B326" s="1">
        <v>44705</v>
      </c>
      <c r="C326" t="s">
        <v>1695</v>
      </c>
      <c r="D326">
        <v>370000</v>
      </c>
      <c r="E326" t="s">
        <v>1958</v>
      </c>
      <c r="F326" s="1"/>
      <c r="G326" t="s">
        <v>2135</v>
      </c>
      <c r="L326" t="s">
        <v>1903</v>
      </c>
      <c r="R326" t="s">
        <v>1904</v>
      </c>
      <c r="T326" s="1"/>
      <c r="V326" s="1"/>
    </row>
    <row r="327" spans="1:22" x14ac:dyDescent="0.3">
      <c r="A327" t="s">
        <v>121</v>
      </c>
      <c r="B327" s="1">
        <v>44705</v>
      </c>
      <c r="C327" t="s">
        <v>1695</v>
      </c>
      <c r="D327">
        <v>955000</v>
      </c>
      <c r="E327" t="s">
        <v>1959</v>
      </c>
      <c r="F327" s="1"/>
      <c r="G327" t="s">
        <v>2135</v>
      </c>
      <c r="L327" t="s">
        <v>1903</v>
      </c>
      <c r="R327" t="s">
        <v>1904</v>
      </c>
      <c r="T327" s="1"/>
      <c r="V327" s="1"/>
    </row>
    <row r="328" spans="1:22" x14ac:dyDescent="0.3">
      <c r="A328" t="s">
        <v>120</v>
      </c>
      <c r="B328" s="1">
        <v>44705</v>
      </c>
      <c r="C328" t="s">
        <v>1695</v>
      </c>
      <c r="D328">
        <v>370000</v>
      </c>
      <c r="E328" t="s">
        <v>1960</v>
      </c>
      <c r="F328" s="1"/>
      <c r="G328" t="s">
        <v>2135</v>
      </c>
      <c r="L328" t="s">
        <v>1903</v>
      </c>
      <c r="R328" t="s">
        <v>1904</v>
      </c>
      <c r="T328" s="1"/>
      <c r="V328" s="1"/>
    </row>
    <row r="329" spans="1:22" x14ac:dyDescent="0.3">
      <c r="A329" t="s">
        <v>119</v>
      </c>
      <c r="B329" s="1">
        <v>44705</v>
      </c>
      <c r="C329" t="s">
        <v>1695</v>
      </c>
      <c r="D329">
        <v>667050</v>
      </c>
      <c r="E329" t="s">
        <v>1961</v>
      </c>
      <c r="F329" s="1"/>
      <c r="G329" t="s">
        <v>2135</v>
      </c>
      <c r="L329" t="s">
        <v>1903</v>
      </c>
      <c r="R329" t="s">
        <v>1904</v>
      </c>
      <c r="T329" s="1"/>
      <c r="V329" s="1"/>
    </row>
    <row r="330" spans="1:22" x14ac:dyDescent="0.3">
      <c r="A330" t="s">
        <v>116</v>
      </c>
      <c r="B330" s="1">
        <v>44705</v>
      </c>
      <c r="C330" t="s">
        <v>1695</v>
      </c>
      <c r="D330">
        <v>370000</v>
      </c>
      <c r="E330" t="s">
        <v>1962</v>
      </c>
      <c r="F330" s="1"/>
      <c r="G330" t="s">
        <v>2135</v>
      </c>
      <c r="L330" t="s">
        <v>1903</v>
      </c>
      <c r="R330" t="s">
        <v>1904</v>
      </c>
      <c r="T330" s="1"/>
      <c r="V330" s="1"/>
    </row>
    <row r="331" spans="1:22" x14ac:dyDescent="0.3">
      <c r="A331" t="s">
        <v>115</v>
      </c>
      <c r="B331" s="1">
        <v>44705</v>
      </c>
      <c r="C331" t="s">
        <v>1695</v>
      </c>
      <c r="D331">
        <v>370000</v>
      </c>
      <c r="E331" t="s">
        <v>1963</v>
      </c>
      <c r="F331" s="1"/>
      <c r="G331" t="s">
        <v>2135</v>
      </c>
      <c r="L331" t="s">
        <v>1903</v>
      </c>
      <c r="R331" t="s">
        <v>1904</v>
      </c>
      <c r="T331" s="1"/>
      <c r="V331" s="1"/>
    </row>
    <row r="332" spans="1:22" x14ac:dyDescent="0.3">
      <c r="A332" t="s">
        <v>114</v>
      </c>
      <c r="B332" s="1">
        <v>44705</v>
      </c>
      <c r="C332" t="s">
        <v>1695</v>
      </c>
      <c r="D332">
        <v>979000</v>
      </c>
      <c r="E332" t="s">
        <v>1964</v>
      </c>
      <c r="F332" s="1"/>
      <c r="G332" t="s">
        <v>2135</v>
      </c>
      <c r="L332" t="s">
        <v>1903</v>
      </c>
      <c r="R332" t="s">
        <v>1904</v>
      </c>
      <c r="T332" s="1"/>
      <c r="V332" s="1"/>
    </row>
    <row r="333" spans="1:22" x14ac:dyDescent="0.3">
      <c r="A333" t="s">
        <v>109</v>
      </c>
      <c r="B333" s="1">
        <v>44705</v>
      </c>
      <c r="C333" t="s">
        <v>1695</v>
      </c>
      <c r="D333">
        <v>1190000</v>
      </c>
      <c r="E333" t="s">
        <v>1965</v>
      </c>
      <c r="F333" s="1"/>
      <c r="G333" t="s">
        <v>2135</v>
      </c>
      <c r="L333" t="s">
        <v>1903</v>
      </c>
      <c r="R333" t="s">
        <v>1904</v>
      </c>
      <c r="T333" s="1"/>
      <c r="V333" s="1"/>
    </row>
    <row r="334" spans="1:22" x14ac:dyDescent="0.3">
      <c r="A334" t="s">
        <v>108</v>
      </c>
      <c r="B334" s="1">
        <v>44705</v>
      </c>
      <c r="C334" t="s">
        <v>1695</v>
      </c>
      <c r="D334">
        <v>1853500</v>
      </c>
      <c r="E334" t="s">
        <v>1966</v>
      </c>
      <c r="F334" s="1"/>
      <c r="G334" t="s">
        <v>2135</v>
      </c>
      <c r="L334" t="s">
        <v>1903</v>
      </c>
      <c r="R334" t="s">
        <v>1904</v>
      </c>
      <c r="T334" s="1"/>
      <c r="V334" s="1"/>
    </row>
    <row r="335" spans="1:22" x14ac:dyDescent="0.3">
      <c r="A335" t="s">
        <v>101</v>
      </c>
      <c r="B335" s="1">
        <v>44705</v>
      </c>
      <c r="C335" t="s">
        <v>1697</v>
      </c>
      <c r="D335">
        <v>252014</v>
      </c>
      <c r="E335" t="s">
        <v>1967</v>
      </c>
      <c r="F335" s="1"/>
      <c r="G335" t="s">
        <v>2135</v>
      </c>
      <c r="L335" t="s">
        <v>1903</v>
      </c>
      <c r="R335" t="s">
        <v>1904</v>
      </c>
      <c r="T335" s="1"/>
      <c r="V335" s="1"/>
    </row>
    <row r="336" spans="1:22" x14ac:dyDescent="0.3">
      <c r="A336" t="s">
        <v>68</v>
      </c>
      <c r="B336" s="1">
        <v>44705</v>
      </c>
      <c r="C336" t="s">
        <v>1690</v>
      </c>
      <c r="D336">
        <v>660000</v>
      </c>
      <c r="E336" t="s">
        <v>1970</v>
      </c>
      <c r="F336" s="1"/>
      <c r="G336" t="s">
        <v>2136</v>
      </c>
      <c r="L336" t="s">
        <v>1968</v>
      </c>
      <c r="R336" t="s">
        <v>1969</v>
      </c>
      <c r="T336" s="1"/>
      <c r="V336" s="1"/>
    </row>
    <row r="337" spans="1:22" x14ac:dyDescent="0.3">
      <c r="A337" t="s">
        <v>75</v>
      </c>
      <c r="B337" s="1">
        <v>44705</v>
      </c>
      <c r="C337" t="s">
        <v>1695</v>
      </c>
      <c r="D337">
        <v>830000</v>
      </c>
      <c r="E337" t="s">
        <v>1971</v>
      </c>
      <c r="F337" s="1"/>
      <c r="G337" t="s">
        <v>2136</v>
      </c>
      <c r="L337" t="s">
        <v>1968</v>
      </c>
      <c r="R337" t="s">
        <v>1969</v>
      </c>
      <c r="T337" s="1"/>
      <c r="V337" s="1"/>
    </row>
    <row r="338" spans="1:22" x14ac:dyDescent="0.3">
      <c r="A338" t="s">
        <v>74</v>
      </c>
      <c r="B338" s="1">
        <v>44705</v>
      </c>
      <c r="C338" t="s">
        <v>1695</v>
      </c>
      <c r="D338">
        <v>830000</v>
      </c>
      <c r="E338" t="s">
        <v>1972</v>
      </c>
      <c r="F338" s="1"/>
      <c r="G338" t="s">
        <v>2136</v>
      </c>
      <c r="L338" t="s">
        <v>1968</v>
      </c>
      <c r="R338" t="s">
        <v>1969</v>
      </c>
      <c r="T338" s="1"/>
      <c r="V338" s="1"/>
    </row>
    <row r="339" spans="1:22" x14ac:dyDescent="0.3">
      <c r="A339" t="s">
        <v>73</v>
      </c>
      <c r="B339" s="1">
        <v>44705</v>
      </c>
      <c r="C339" t="s">
        <v>1695</v>
      </c>
      <c r="D339">
        <v>980000</v>
      </c>
      <c r="E339" t="s">
        <v>1973</v>
      </c>
      <c r="F339" s="1"/>
      <c r="G339" t="s">
        <v>2136</v>
      </c>
      <c r="L339" t="s">
        <v>1968</v>
      </c>
      <c r="R339" t="s">
        <v>1969</v>
      </c>
      <c r="T339" s="1"/>
      <c r="V339" s="1"/>
    </row>
    <row r="340" spans="1:22" x14ac:dyDescent="0.3">
      <c r="A340" t="s">
        <v>72</v>
      </c>
      <c r="B340" s="1">
        <v>44705</v>
      </c>
      <c r="C340" t="s">
        <v>1695</v>
      </c>
      <c r="D340">
        <v>980000</v>
      </c>
      <c r="E340" t="s">
        <v>1974</v>
      </c>
      <c r="F340" s="1"/>
      <c r="G340" t="s">
        <v>2136</v>
      </c>
      <c r="L340" t="s">
        <v>1968</v>
      </c>
      <c r="R340" t="s">
        <v>1969</v>
      </c>
      <c r="T340" s="1"/>
      <c r="V340" s="1"/>
    </row>
    <row r="341" spans="1:22" x14ac:dyDescent="0.3">
      <c r="A341" t="s">
        <v>62</v>
      </c>
      <c r="B341" s="1">
        <v>44705</v>
      </c>
      <c r="C341" t="s">
        <v>1695</v>
      </c>
      <c r="D341">
        <v>360000</v>
      </c>
      <c r="E341" t="s">
        <v>1975</v>
      </c>
      <c r="F341" s="1"/>
      <c r="G341" t="s">
        <v>2136</v>
      </c>
      <c r="L341" t="s">
        <v>1968</v>
      </c>
      <c r="R341" t="s">
        <v>1969</v>
      </c>
      <c r="T341" s="1"/>
      <c r="V341" s="1"/>
    </row>
    <row r="342" spans="1:22" x14ac:dyDescent="0.3">
      <c r="A342" t="s">
        <v>61</v>
      </c>
      <c r="B342" s="1">
        <v>44705</v>
      </c>
      <c r="C342" t="s">
        <v>1695</v>
      </c>
      <c r="D342">
        <v>360000</v>
      </c>
      <c r="E342" t="s">
        <v>1976</v>
      </c>
      <c r="F342" s="1"/>
      <c r="G342" t="s">
        <v>2136</v>
      </c>
      <c r="L342" t="s">
        <v>1968</v>
      </c>
      <c r="R342" t="s">
        <v>1969</v>
      </c>
      <c r="T342" s="1"/>
      <c r="V342" s="1"/>
    </row>
    <row r="343" spans="1:22" x14ac:dyDescent="0.3">
      <c r="A343" t="s">
        <v>60</v>
      </c>
      <c r="B343" s="1">
        <v>44705</v>
      </c>
      <c r="C343" t="s">
        <v>1695</v>
      </c>
      <c r="D343">
        <v>360000</v>
      </c>
      <c r="E343" t="s">
        <v>1977</v>
      </c>
      <c r="F343" s="1"/>
      <c r="G343" t="s">
        <v>2136</v>
      </c>
      <c r="L343" t="s">
        <v>1968</v>
      </c>
      <c r="R343" t="s">
        <v>1969</v>
      </c>
      <c r="T343" s="1"/>
      <c r="V343" s="1"/>
    </row>
    <row r="344" spans="1:22" x14ac:dyDescent="0.3">
      <c r="A344" t="s">
        <v>59</v>
      </c>
      <c r="B344" s="1">
        <v>44705</v>
      </c>
      <c r="C344" t="s">
        <v>1695</v>
      </c>
      <c r="D344">
        <v>360000</v>
      </c>
      <c r="E344" t="s">
        <v>1978</v>
      </c>
      <c r="F344" s="1"/>
      <c r="G344" t="s">
        <v>2136</v>
      </c>
      <c r="L344" t="s">
        <v>1968</v>
      </c>
      <c r="R344" t="s">
        <v>1969</v>
      </c>
      <c r="T344" s="1"/>
      <c r="V344" s="1"/>
    </row>
    <row r="345" spans="1:22" x14ac:dyDescent="0.3">
      <c r="A345" t="s">
        <v>57</v>
      </c>
      <c r="B345" s="1">
        <v>44705</v>
      </c>
      <c r="C345" t="s">
        <v>1695</v>
      </c>
      <c r="D345">
        <v>360000</v>
      </c>
      <c r="E345" t="s">
        <v>1979</v>
      </c>
      <c r="F345" s="1"/>
      <c r="G345" t="s">
        <v>2136</v>
      </c>
      <c r="L345" t="s">
        <v>1968</v>
      </c>
      <c r="R345" t="s">
        <v>1969</v>
      </c>
      <c r="T345" s="1"/>
      <c r="V345" s="1"/>
    </row>
    <row r="346" spans="1:22" x14ac:dyDescent="0.3">
      <c r="A346" t="s">
        <v>49</v>
      </c>
      <c r="B346" s="1">
        <v>44705</v>
      </c>
      <c r="C346" t="s">
        <v>1690</v>
      </c>
      <c r="D346">
        <v>484000</v>
      </c>
      <c r="E346" t="s">
        <v>1980</v>
      </c>
      <c r="F346" s="1"/>
      <c r="G346" t="s">
        <v>2136</v>
      </c>
      <c r="L346" t="s">
        <v>1968</v>
      </c>
      <c r="R346" t="s">
        <v>1969</v>
      </c>
      <c r="T346" s="1"/>
      <c r="V346" s="1"/>
    </row>
    <row r="347" spans="1:22" x14ac:dyDescent="0.3">
      <c r="A347" t="s">
        <v>1480</v>
      </c>
      <c r="B347" s="1">
        <v>44705</v>
      </c>
      <c r="C347" t="s">
        <v>1690</v>
      </c>
      <c r="D347">
        <v>1122000</v>
      </c>
      <c r="E347" t="s">
        <v>1981</v>
      </c>
      <c r="F347" s="1"/>
      <c r="G347" t="s">
        <v>2136</v>
      </c>
      <c r="L347" t="s">
        <v>1968</v>
      </c>
      <c r="Q347">
        <v>44880</v>
      </c>
      <c r="R347" t="s">
        <v>1969</v>
      </c>
      <c r="T347" s="1"/>
      <c r="V347" s="1"/>
    </row>
    <row r="348" spans="1:22" x14ac:dyDescent="0.3">
      <c r="A348" t="s">
        <v>83</v>
      </c>
      <c r="B348" s="1">
        <v>44705</v>
      </c>
      <c r="C348" t="s">
        <v>1690</v>
      </c>
      <c r="D348">
        <v>440000</v>
      </c>
      <c r="E348" t="s">
        <v>1982</v>
      </c>
      <c r="F348" s="1"/>
      <c r="G348" t="s">
        <v>2136</v>
      </c>
      <c r="L348" t="s">
        <v>1968</v>
      </c>
      <c r="R348" t="s">
        <v>1969</v>
      </c>
      <c r="T348" s="1"/>
      <c r="V348" s="1"/>
    </row>
    <row r="349" spans="1:22" x14ac:dyDescent="0.3">
      <c r="A349" t="s">
        <v>90</v>
      </c>
      <c r="B349" s="1">
        <v>44705</v>
      </c>
      <c r="C349" t="s">
        <v>1697</v>
      </c>
      <c r="D349">
        <v>302850</v>
      </c>
      <c r="E349" t="s">
        <v>1984</v>
      </c>
      <c r="F349" s="1"/>
      <c r="G349" t="s">
        <v>2136</v>
      </c>
      <c r="L349" t="s">
        <v>1968</v>
      </c>
      <c r="R349" t="s">
        <v>1969</v>
      </c>
      <c r="T349" s="1"/>
      <c r="V349" s="1"/>
    </row>
    <row r="350" spans="1:22" x14ac:dyDescent="0.3">
      <c r="A350" t="s">
        <v>88</v>
      </c>
      <c r="B350" s="1">
        <v>44705</v>
      </c>
      <c r="C350" t="s">
        <v>1697</v>
      </c>
      <c r="D350">
        <v>331250</v>
      </c>
      <c r="E350" t="s">
        <v>1985</v>
      </c>
      <c r="F350" s="1"/>
      <c r="G350" t="s">
        <v>2136</v>
      </c>
      <c r="L350" t="s">
        <v>1968</v>
      </c>
      <c r="R350" t="s">
        <v>1969</v>
      </c>
      <c r="T350" s="1"/>
      <c r="V350" s="1"/>
    </row>
    <row r="351" spans="1:22" x14ac:dyDescent="0.3">
      <c r="A351" t="s">
        <v>199</v>
      </c>
      <c r="B351" s="1">
        <v>44705</v>
      </c>
      <c r="C351" t="s">
        <v>1690</v>
      </c>
      <c r="D351">
        <v>1450000</v>
      </c>
      <c r="E351" t="s">
        <v>1988</v>
      </c>
      <c r="F351" s="1"/>
      <c r="G351" t="s">
        <v>2137</v>
      </c>
      <c r="L351" t="s">
        <v>1986</v>
      </c>
      <c r="R351" t="s">
        <v>1987</v>
      </c>
      <c r="T351" s="1"/>
      <c r="V351" s="1"/>
    </row>
    <row r="352" spans="1:22" x14ac:dyDescent="0.3">
      <c r="A352" t="s">
        <v>197</v>
      </c>
      <c r="B352" s="1">
        <v>44705</v>
      </c>
      <c r="C352" t="s">
        <v>1690</v>
      </c>
      <c r="D352">
        <v>994500</v>
      </c>
      <c r="E352" t="s">
        <v>1989</v>
      </c>
      <c r="F352" s="1"/>
      <c r="G352" t="s">
        <v>2137</v>
      </c>
      <c r="L352" t="s">
        <v>1986</v>
      </c>
      <c r="R352" t="s">
        <v>1987</v>
      </c>
      <c r="T352" s="1"/>
      <c r="V352" s="1"/>
    </row>
    <row r="353" spans="1:23" x14ac:dyDescent="0.3">
      <c r="A353" t="s">
        <v>193</v>
      </c>
      <c r="B353" s="1">
        <v>44705</v>
      </c>
      <c r="C353" t="s">
        <v>1690</v>
      </c>
      <c r="D353">
        <v>1495000</v>
      </c>
      <c r="E353" t="s">
        <v>1990</v>
      </c>
      <c r="F353" s="1"/>
      <c r="G353" t="s">
        <v>2137</v>
      </c>
      <c r="L353" t="s">
        <v>1986</v>
      </c>
      <c r="R353" t="s">
        <v>1987</v>
      </c>
      <c r="T353" s="1"/>
      <c r="V353" s="1"/>
    </row>
    <row r="354" spans="1:23" x14ac:dyDescent="0.3">
      <c r="A354" t="s">
        <v>191</v>
      </c>
      <c r="B354" s="1">
        <v>44705</v>
      </c>
      <c r="C354" t="s">
        <v>1690</v>
      </c>
      <c r="D354">
        <v>1000000</v>
      </c>
      <c r="E354" t="s">
        <v>1991</v>
      </c>
      <c r="F354" s="1"/>
      <c r="G354" t="s">
        <v>2137</v>
      </c>
      <c r="L354" t="s">
        <v>1986</v>
      </c>
      <c r="R354" t="s">
        <v>1987</v>
      </c>
      <c r="T354" s="1"/>
      <c r="V354" s="1"/>
    </row>
    <row r="355" spans="1:23" x14ac:dyDescent="0.3">
      <c r="A355" t="s">
        <v>187</v>
      </c>
      <c r="B355" s="1">
        <v>44705</v>
      </c>
      <c r="C355" t="s">
        <v>1690</v>
      </c>
      <c r="D355">
        <v>1500000</v>
      </c>
      <c r="E355" t="s">
        <v>1992</v>
      </c>
      <c r="F355" s="1"/>
      <c r="G355" t="s">
        <v>2137</v>
      </c>
      <c r="L355" t="s">
        <v>1986</v>
      </c>
      <c r="R355" t="s">
        <v>1987</v>
      </c>
      <c r="T355" s="1"/>
      <c r="V355" s="1"/>
    </row>
    <row r="356" spans="1:23" x14ac:dyDescent="0.3">
      <c r="A356" t="s">
        <v>185</v>
      </c>
      <c r="B356" s="1">
        <v>44705</v>
      </c>
      <c r="C356" t="s">
        <v>1690</v>
      </c>
      <c r="D356">
        <v>999000</v>
      </c>
      <c r="E356" t="s">
        <v>1993</v>
      </c>
      <c r="F356" s="1"/>
      <c r="G356" t="s">
        <v>2137</v>
      </c>
      <c r="L356" t="s">
        <v>1986</v>
      </c>
      <c r="R356" t="s">
        <v>1987</v>
      </c>
      <c r="T356" s="1"/>
      <c r="V356" s="1"/>
    </row>
    <row r="357" spans="1:23" x14ac:dyDescent="0.3">
      <c r="A357" t="s">
        <v>181</v>
      </c>
      <c r="B357" s="1">
        <v>44705</v>
      </c>
      <c r="C357" t="s">
        <v>1690</v>
      </c>
      <c r="D357">
        <v>1450000</v>
      </c>
      <c r="E357" t="s">
        <v>1994</v>
      </c>
      <c r="F357" s="1"/>
      <c r="G357" t="s">
        <v>2137</v>
      </c>
      <c r="L357" t="s">
        <v>1986</v>
      </c>
      <c r="R357" t="s">
        <v>1987</v>
      </c>
      <c r="T357" s="1"/>
      <c r="V357" s="1"/>
    </row>
    <row r="358" spans="1:23" x14ac:dyDescent="0.3">
      <c r="A358" t="s">
        <v>178</v>
      </c>
      <c r="B358" s="1">
        <v>44705</v>
      </c>
      <c r="C358" t="s">
        <v>1690</v>
      </c>
      <c r="D358">
        <v>994000</v>
      </c>
      <c r="E358" t="s">
        <v>1995</v>
      </c>
      <c r="F358" s="1"/>
      <c r="G358" t="s">
        <v>2137</v>
      </c>
      <c r="L358" t="s">
        <v>1986</v>
      </c>
      <c r="R358" t="s">
        <v>1987</v>
      </c>
      <c r="T358" s="1"/>
      <c r="V358" s="1"/>
    </row>
    <row r="359" spans="1:23" x14ac:dyDescent="0.3">
      <c r="A359" t="s">
        <v>170</v>
      </c>
      <c r="B359" s="1">
        <v>44705</v>
      </c>
      <c r="C359" t="s">
        <v>1697</v>
      </c>
      <c r="D359">
        <v>300383</v>
      </c>
      <c r="E359" t="s">
        <v>1996</v>
      </c>
      <c r="F359" s="1"/>
      <c r="G359" t="s">
        <v>2137</v>
      </c>
      <c r="L359" t="s">
        <v>1986</v>
      </c>
      <c r="R359" t="s">
        <v>1987</v>
      </c>
      <c r="T359" s="1"/>
      <c r="V359" s="1"/>
    </row>
    <row r="360" spans="1:23" x14ac:dyDescent="0.3">
      <c r="A360" t="s">
        <v>1298</v>
      </c>
      <c r="B360" s="1">
        <v>44655</v>
      </c>
      <c r="C360" t="s">
        <v>1701</v>
      </c>
      <c r="D360">
        <v>75000</v>
      </c>
      <c r="E360" t="s">
        <v>1297</v>
      </c>
      <c r="F360" s="1"/>
      <c r="G360" t="s">
        <v>2133</v>
      </c>
      <c r="L360" t="s">
        <v>1017</v>
      </c>
      <c r="R360" t="s">
        <v>1018</v>
      </c>
      <c r="S360" t="s">
        <v>1016</v>
      </c>
      <c r="T360" s="1">
        <v>44671</v>
      </c>
      <c r="U360" t="s">
        <v>476</v>
      </c>
      <c r="V360" s="1">
        <v>44670</v>
      </c>
      <c r="W360" t="s">
        <v>477</v>
      </c>
    </row>
    <row r="361" spans="1:23" x14ac:dyDescent="0.3">
      <c r="A361" t="s">
        <v>1300</v>
      </c>
      <c r="B361" s="1">
        <v>44655</v>
      </c>
      <c r="C361" t="s">
        <v>1701</v>
      </c>
      <c r="D361">
        <v>99000</v>
      </c>
      <c r="E361" t="s">
        <v>1299</v>
      </c>
      <c r="F361" s="1"/>
      <c r="G361" t="s">
        <v>2133</v>
      </c>
      <c r="L361" t="s">
        <v>1017</v>
      </c>
      <c r="R361" t="s">
        <v>1018</v>
      </c>
      <c r="S361" t="s">
        <v>1016</v>
      </c>
      <c r="T361" s="1">
        <v>44671</v>
      </c>
      <c r="U361" t="s">
        <v>476</v>
      </c>
      <c r="V361" s="1">
        <v>44670</v>
      </c>
      <c r="W361" t="s">
        <v>477</v>
      </c>
    </row>
    <row r="362" spans="1:23" x14ac:dyDescent="0.3">
      <c r="A362" t="s">
        <v>1302</v>
      </c>
      <c r="B362" s="1">
        <v>44655</v>
      </c>
      <c r="C362" t="s">
        <v>1701</v>
      </c>
      <c r="D362">
        <v>220000</v>
      </c>
      <c r="E362" t="s">
        <v>1301</v>
      </c>
      <c r="F362" s="1"/>
      <c r="G362" t="s">
        <v>2133</v>
      </c>
      <c r="L362" t="s">
        <v>1017</v>
      </c>
      <c r="R362" t="s">
        <v>1018</v>
      </c>
      <c r="S362" t="s">
        <v>1016</v>
      </c>
      <c r="T362" s="1">
        <v>44671</v>
      </c>
      <c r="U362" t="s">
        <v>476</v>
      </c>
      <c r="V362" s="1">
        <v>44670</v>
      </c>
      <c r="W362" t="s">
        <v>477</v>
      </c>
    </row>
    <row r="363" spans="1:23" x14ac:dyDescent="0.3">
      <c r="A363" t="s">
        <v>1304</v>
      </c>
      <c r="B363" s="1">
        <v>44655</v>
      </c>
      <c r="C363" t="s">
        <v>1701</v>
      </c>
      <c r="D363">
        <v>269000</v>
      </c>
      <c r="E363" t="s">
        <v>1303</v>
      </c>
      <c r="F363" s="1"/>
      <c r="G363" t="s">
        <v>2133</v>
      </c>
      <c r="L363" t="s">
        <v>1017</v>
      </c>
      <c r="R363" t="s">
        <v>1018</v>
      </c>
      <c r="S363" t="s">
        <v>1016</v>
      </c>
      <c r="T363" s="1">
        <v>44671</v>
      </c>
      <c r="U363" t="s">
        <v>476</v>
      </c>
      <c r="V363" s="1">
        <v>44670</v>
      </c>
      <c r="W363" t="s">
        <v>477</v>
      </c>
    </row>
    <row r="364" spans="1:23" x14ac:dyDescent="0.3">
      <c r="A364" t="s">
        <v>1306</v>
      </c>
      <c r="B364" s="1">
        <v>44655</v>
      </c>
      <c r="C364" t="s">
        <v>1701</v>
      </c>
      <c r="D364">
        <v>75000</v>
      </c>
      <c r="E364" t="s">
        <v>1305</v>
      </c>
      <c r="F364" s="1"/>
      <c r="G364" t="s">
        <v>2133</v>
      </c>
      <c r="L364" t="s">
        <v>1017</v>
      </c>
      <c r="R364" t="s">
        <v>1018</v>
      </c>
      <c r="S364" t="s">
        <v>1016</v>
      </c>
      <c r="T364" s="1">
        <v>44671</v>
      </c>
      <c r="U364" t="s">
        <v>476</v>
      </c>
      <c r="V364" s="1">
        <v>44670</v>
      </c>
      <c r="W364" t="s">
        <v>477</v>
      </c>
    </row>
    <row r="365" spans="1:23" x14ac:dyDescent="0.3">
      <c r="A365" t="s">
        <v>1308</v>
      </c>
      <c r="B365" s="1">
        <v>44655</v>
      </c>
      <c r="C365" t="s">
        <v>1701</v>
      </c>
      <c r="D365">
        <v>275000</v>
      </c>
      <c r="E365" t="s">
        <v>1307</v>
      </c>
      <c r="F365" s="1"/>
      <c r="G365" t="s">
        <v>2133</v>
      </c>
      <c r="L365" t="s">
        <v>1017</v>
      </c>
      <c r="R365" t="s">
        <v>1018</v>
      </c>
      <c r="S365" t="s">
        <v>1016</v>
      </c>
      <c r="T365" s="1">
        <v>44671</v>
      </c>
      <c r="U365" t="s">
        <v>476</v>
      </c>
      <c r="V365" s="1">
        <v>44670</v>
      </c>
      <c r="W365" t="s">
        <v>477</v>
      </c>
    </row>
    <row r="366" spans="1:23" x14ac:dyDescent="0.3">
      <c r="A366" t="s">
        <v>1310</v>
      </c>
      <c r="B366" s="1">
        <v>44655</v>
      </c>
      <c r="C366" t="s">
        <v>1701</v>
      </c>
      <c r="D366">
        <v>75000</v>
      </c>
      <c r="E366" t="s">
        <v>1309</v>
      </c>
      <c r="F366" s="1"/>
      <c r="G366" t="s">
        <v>2133</v>
      </c>
      <c r="L366" t="s">
        <v>1017</v>
      </c>
      <c r="R366" t="s">
        <v>1018</v>
      </c>
      <c r="S366" t="s">
        <v>1016</v>
      </c>
      <c r="T366" s="1">
        <v>44671</v>
      </c>
      <c r="U366" t="s">
        <v>476</v>
      </c>
      <c r="V366" s="1">
        <v>44670</v>
      </c>
      <c r="W366" t="s">
        <v>477</v>
      </c>
    </row>
    <row r="367" spans="1:23" x14ac:dyDescent="0.3">
      <c r="A367" t="s">
        <v>1312</v>
      </c>
      <c r="B367" s="1">
        <v>44655</v>
      </c>
      <c r="C367" t="s">
        <v>1701</v>
      </c>
      <c r="D367">
        <v>59000</v>
      </c>
      <c r="E367" t="s">
        <v>1311</v>
      </c>
      <c r="F367" s="1"/>
      <c r="G367" t="s">
        <v>2133</v>
      </c>
      <c r="L367" t="s">
        <v>1017</v>
      </c>
      <c r="R367" t="s">
        <v>1018</v>
      </c>
      <c r="S367" t="s">
        <v>1016</v>
      </c>
      <c r="T367" s="1">
        <v>44671</v>
      </c>
      <c r="U367" t="s">
        <v>476</v>
      </c>
      <c r="V367" s="1">
        <v>44670</v>
      </c>
      <c r="W367" t="s">
        <v>477</v>
      </c>
    </row>
    <row r="368" spans="1:23" x14ac:dyDescent="0.3">
      <c r="A368" t="s">
        <v>1314</v>
      </c>
      <c r="B368" s="1">
        <v>44655</v>
      </c>
      <c r="C368" t="s">
        <v>1701</v>
      </c>
      <c r="D368">
        <v>250000</v>
      </c>
      <c r="E368" t="s">
        <v>1313</v>
      </c>
      <c r="F368" s="1"/>
      <c r="G368" t="s">
        <v>2133</v>
      </c>
      <c r="L368" t="s">
        <v>1017</v>
      </c>
      <c r="R368" t="s">
        <v>1018</v>
      </c>
      <c r="S368" t="s">
        <v>1016</v>
      </c>
      <c r="T368" s="1">
        <v>44671</v>
      </c>
      <c r="U368" t="s">
        <v>476</v>
      </c>
      <c r="V368" s="1">
        <v>44670</v>
      </c>
      <c r="W368" t="s">
        <v>477</v>
      </c>
    </row>
    <row r="369" spans="1:23" x14ac:dyDescent="0.3">
      <c r="A369" t="s">
        <v>1316</v>
      </c>
      <c r="B369" s="1">
        <v>44655</v>
      </c>
      <c r="C369" t="s">
        <v>1701</v>
      </c>
      <c r="D369">
        <v>99000</v>
      </c>
      <c r="E369" t="s">
        <v>1315</v>
      </c>
      <c r="F369" s="1"/>
      <c r="G369" t="s">
        <v>2133</v>
      </c>
      <c r="L369" t="s">
        <v>1017</v>
      </c>
      <c r="R369" t="s">
        <v>1018</v>
      </c>
      <c r="S369" t="s">
        <v>1016</v>
      </c>
      <c r="T369" s="1">
        <v>44671</v>
      </c>
      <c r="U369" t="s">
        <v>476</v>
      </c>
      <c r="V369" s="1">
        <v>44670</v>
      </c>
      <c r="W369" t="s">
        <v>477</v>
      </c>
    </row>
    <row r="370" spans="1:23" x14ac:dyDescent="0.3">
      <c r="A370" t="s">
        <v>1318</v>
      </c>
      <c r="B370" s="1">
        <v>44655</v>
      </c>
      <c r="C370" t="s">
        <v>1701</v>
      </c>
      <c r="D370">
        <v>325000</v>
      </c>
      <c r="E370" t="s">
        <v>1317</v>
      </c>
      <c r="F370" s="1"/>
      <c r="G370" t="s">
        <v>2133</v>
      </c>
      <c r="L370" t="s">
        <v>1017</v>
      </c>
      <c r="R370" t="s">
        <v>1018</v>
      </c>
      <c r="S370" t="s">
        <v>1016</v>
      </c>
      <c r="T370" s="1">
        <v>44671</v>
      </c>
      <c r="U370" t="s">
        <v>476</v>
      </c>
      <c r="V370" s="1">
        <v>44670</v>
      </c>
      <c r="W370" t="s">
        <v>477</v>
      </c>
    </row>
    <row r="371" spans="1:23" x14ac:dyDescent="0.3">
      <c r="A371" t="s">
        <v>1320</v>
      </c>
      <c r="B371" s="1">
        <v>44655</v>
      </c>
      <c r="C371" t="s">
        <v>1701</v>
      </c>
      <c r="D371">
        <v>100000</v>
      </c>
      <c r="E371" t="s">
        <v>1319</v>
      </c>
      <c r="F371" s="1"/>
      <c r="G371" t="s">
        <v>2133</v>
      </c>
      <c r="L371" t="s">
        <v>1017</v>
      </c>
      <c r="R371" t="s">
        <v>1018</v>
      </c>
      <c r="S371" t="s">
        <v>1016</v>
      </c>
      <c r="T371" s="1">
        <v>44671</v>
      </c>
      <c r="U371" t="s">
        <v>476</v>
      </c>
      <c r="V371" s="1">
        <v>44670</v>
      </c>
      <c r="W371" t="s">
        <v>477</v>
      </c>
    </row>
    <row r="372" spans="1:23" x14ac:dyDescent="0.3">
      <c r="A372" t="s">
        <v>1322</v>
      </c>
      <c r="B372" s="1">
        <v>44655</v>
      </c>
      <c r="C372" t="s">
        <v>1701</v>
      </c>
      <c r="D372">
        <v>89000</v>
      </c>
      <c r="E372" t="s">
        <v>1321</v>
      </c>
      <c r="F372" s="1"/>
      <c r="G372" t="s">
        <v>2133</v>
      </c>
      <c r="L372" t="s">
        <v>1017</v>
      </c>
      <c r="R372" t="s">
        <v>1018</v>
      </c>
      <c r="S372" t="s">
        <v>1016</v>
      </c>
      <c r="T372" s="1">
        <v>44671</v>
      </c>
      <c r="U372" t="s">
        <v>476</v>
      </c>
      <c r="V372" s="1">
        <v>44670</v>
      </c>
      <c r="W372" t="s">
        <v>477</v>
      </c>
    </row>
    <row r="373" spans="1:23" x14ac:dyDescent="0.3">
      <c r="A373" t="s">
        <v>1324</v>
      </c>
      <c r="B373" s="1">
        <v>44655</v>
      </c>
      <c r="C373" t="s">
        <v>1701</v>
      </c>
      <c r="D373">
        <v>99000</v>
      </c>
      <c r="E373" t="s">
        <v>1323</v>
      </c>
      <c r="F373" s="1"/>
      <c r="G373" t="s">
        <v>2133</v>
      </c>
      <c r="L373" t="s">
        <v>1017</v>
      </c>
      <c r="R373" t="s">
        <v>1018</v>
      </c>
      <c r="S373" t="s">
        <v>1016</v>
      </c>
      <c r="T373" s="1">
        <v>44671</v>
      </c>
      <c r="U373" t="s">
        <v>476</v>
      </c>
      <c r="V373" s="1">
        <v>44670</v>
      </c>
      <c r="W373" t="s">
        <v>477</v>
      </c>
    </row>
    <row r="374" spans="1:23" x14ac:dyDescent="0.3">
      <c r="A374" t="s">
        <v>1326</v>
      </c>
      <c r="B374" s="1">
        <v>44655</v>
      </c>
      <c r="C374" t="s">
        <v>1701</v>
      </c>
      <c r="D374">
        <v>275000</v>
      </c>
      <c r="E374" t="s">
        <v>1325</v>
      </c>
      <c r="F374" s="1"/>
      <c r="G374" t="s">
        <v>2133</v>
      </c>
      <c r="L374" t="s">
        <v>1017</v>
      </c>
      <c r="R374" t="s">
        <v>1018</v>
      </c>
      <c r="S374" t="s">
        <v>1016</v>
      </c>
      <c r="T374" s="1">
        <v>44671</v>
      </c>
      <c r="U374" t="s">
        <v>476</v>
      </c>
      <c r="V374" s="1">
        <v>44670</v>
      </c>
      <c r="W374" t="s">
        <v>477</v>
      </c>
    </row>
    <row r="375" spans="1:23" x14ac:dyDescent="0.3">
      <c r="A375" t="s">
        <v>1328</v>
      </c>
      <c r="B375" s="1">
        <v>44655</v>
      </c>
      <c r="C375" t="s">
        <v>1701</v>
      </c>
      <c r="D375">
        <v>90000</v>
      </c>
      <c r="E375" t="s">
        <v>1327</v>
      </c>
      <c r="F375" s="1"/>
      <c r="G375" t="s">
        <v>2133</v>
      </c>
      <c r="L375" t="s">
        <v>1017</v>
      </c>
      <c r="R375" t="s">
        <v>1018</v>
      </c>
      <c r="S375" t="s">
        <v>1016</v>
      </c>
      <c r="T375" s="1">
        <v>44671</v>
      </c>
      <c r="U375" t="s">
        <v>476</v>
      </c>
      <c r="V375" s="1">
        <v>44670</v>
      </c>
      <c r="W375" t="s">
        <v>477</v>
      </c>
    </row>
    <row r="376" spans="1:23" x14ac:dyDescent="0.3">
      <c r="A376" t="s">
        <v>1330</v>
      </c>
      <c r="B376" s="1">
        <v>44655</v>
      </c>
      <c r="C376" t="s">
        <v>1701</v>
      </c>
      <c r="D376">
        <v>95000</v>
      </c>
      <c r="E376" t="s">
        <v>1329</v>
      </c>
      <c r="F376" s="1"/>
      <c r="G376" t="s">
        <v>2133</v>
      </c>
      <c r="L376" t="s">
        <v>1017</v>
      </c>
      <c r="R376" t="s">
        <v>1018</v>
      </c>
      <c r="S376" t="s">
        <v>1016</v>
      </c>
      <c r="T376" s="1">
        <v>44671</v>
      </c>
      <c r="U376" t="s">
        <v>476</v>
      </c>
      <c r="V376" s="1">
        <v>44670</v>
      </c>
      <c r="W376" t="s">
        <v>477</v>
      </c>
    </row>
    <row r="377" spans="1:23" x14ac:dyDescent="0.3">
      <c r="A377" t="s">
        <v>1332</v>
      </c>
      <c r="B377" s="1">
        <v>44655</v>
      </c>
      <c r="C377" t="s">
        <v>1701</v>
      </c>
      <c r="D377">
        <v>80000</v>
      </c>
      <c r="E377" t="s">
        <v>1331</v>
      </c>
      <c r="F377" s="1"/>
      <c r="G377" t="s">
        <v>2133</v>
      </c>
      <c r="L377" t="s">
        <v>1017</v>
      </c>
      <c r="R377" t="s">
        <v>1018</v>
      </c>
      <c r="S377" t="s">
        <v>1016</v>
      </c>
      <c r="T377" s="1">
        <v>44671</v>
      </c>
      <c r="U377" t="s">
        <v>476</v>
      </c>
      <c r="V377" s="1">
        <v>44670</v>
      </c>
      <c r="W377" t="s">
        <v>477</v>
      </c>
    </row>
    <row r="378" spans="1:23" x14ac:dyDescent="0.3">
      <c r="A378" t="s">
        <v>1334</v>
      </c>
      <c r="B378" s="1">
        <v>44655</v>
      </c>
      <c r="C378" t="s">
        <v>1701</v>
      </c>
      <c r="D378">
        <v>95000</v>
      </c>
      <c r="E378" t="s">
        <v>1333</v>
      </c>
      <c r="F378" s="1"/>
      <c r="G378" t="s">
        <v>2133</v>
      </c>
      <c r="L378" t="s">
        <v>1017</v>
      </c>
      <c r="R378" t="s">
        <v>1018</v>
      </c>
      <c r="S378" t="s">
        <v>1016</v>
      </c>
      <c r="T378" s="1">
        <v>44671</v>
      </c>
      <c r="U378" t="s">
        <v>476</v>
      </c>
      <c r="V378" s="1">
        <v>44670</v>
      </c>
      <c r="W378" t="s">
        <v>477</v>
      </c>
    </row>
    <row r="379" spans="1:23" x14ac:dyDescent="0.3">
      <c r="A379" t="s">
        <v>1336</v>
      </c>
      <c r="B379" s="1">
        <v>44655</v>
      </c>
      <c r="C379" t="s">
        <v>1701</v>
      </c>
      <c r="D379">
        <v>85000</v>
      </c>
      <c r="E379" t="s">
        <v>1335</v>
      </c>
      <c r="F379" s="1"/>
      <c r="G379" t="s">
        <v>2133</v>
      </c>
      <c r="L379" t="s">
        <v>1017</v>
      </c>
      <c r="R379" t="s">
        <v>1018</v>
      </c>
      <c r="S379" t="s">
        <v>1016</v>
      </c>
      <c r="T379" s="1">
        <v>44671</v>
      </c>
      <c r="U379" t="s">
        <v>476</v>
      </c>
      <c r="V379" s="1">
        <v>44670</v>
      </c>
      <c r="W379" t="s">
        <v>477</v>
      </c>
    </row>
    <row r="380" spans="1:23" x14ac:dyDescent="0.3">
      <c r="A380" t="s">
        <v>1338</v>
      </c>
      <c r="B380" s="1">
        <v>44655</v>
      </c>
      <c r="C380" t="s">
        <v>1701</v>
      </c>
      <c r="D380">
        <v>105000</v>
      </c>
      <c r="E380" t="s">
        <v>1337</v>
      </c>
      <c r="F380" s="1"/>
      <c r="G380" t="s">
        <v>2133</v>
      </c>
      <c r="L380" t="s">
        <v>1017</v>
      </c>
      <c r="R380" t="s">
        <v>1018</v>
      </c>
      <c r="S380" t="s">
        <v>1016</v>
      </c>
      <c r="T380" s="1">
        <v>44671</v>
      </c>
      <c r="U380" t="s">
        <v>476</v>
      </c>
      <c r="V380" s="1">
        <v>44670</v>
      </c>
      <c r="W380" t="s">
        <v>477</v>
      </c>
    </row>
    <row r="381" spans="1:23" x14ac:dyDescent="0.3">
      <c r="A381" t="s">
        <v>1340</v>
      </c>
      <c r="B381" s="1">
        <v>44655</v>
      </c>
      <c r="C381" t="s">
        <v>1701</v>
      </c>
      <c r="D381">
        <v>45000</v>
      </c>
      <c r="E381" t="s">
        <v>1339</v>
      </c>
      <c r="F381" s="1"/>
      <c r="G381" t="s">
        <v>2133</v>
      </c>
      <c r="L381" t="s">
        <v>1017</v>
      </c>
      <c r="R381" t="s">
        <v>1018</v>
      </c>
      <c r="S381" t="s">
        <v>1016</v>
      </c>
      <c r="T381" s="1">
        <v>44671</v>
      </c>
      <c r="U381" t="s">
        <v>476</v>
      </c>
      <c r="V381" s="1">
        <v>44670</v>
      </c>
      <c r="W381" t="s">
        <v>477</v>
      </c>
    </row>
    <row r="382" spans="1:23" x14ac:dyDescent="0.3">
      <c r="A382" t="s">
        <v>1342</v>
      </c>
      <c r="B382" s="1">
        <v>44655</v>
      </c>
      <c r="C382" t="s">
        <v>1695</v>
      </c>
      <c r="D382">
        <v>570000</v>
      </c>
      <c r="E382" t="s">
        <v>1341</v>
      </c>
      <c r="F382" s="1"/>
      <c r="G382" t="s">
        <v>2133</v>
      </c>
      <c r="L382" t="s">
        <v>1017</v>
      </c>
      <c r="R382" t="s">
        <v>1018</v>
      </c>
      <c r="S382" t="s">
        <v>1016</v>
      </c>
      <c r="T382" s="1">
        <v>44671</v>
      </c>
      <c r="U382" t="s">
        <v>476</v>
      </c>
      <c r="V382" s="1">
        <v>44670</v>
      </c>
      <c r="W382" t="s">
        <v>477</v>
      </c>
    </row>
    <row r="383" spans="1:23" x14ac:dyDescent="0.3">
      <c r="A383" t="s">
        <v>1344</v>
      </c>
      <c r="B383" s="1">
        <v>44655</v>
      </c>
      <c r="C383" t="s">
        <v>1695</v>
      </c>
      <c r="D383">
        <v>420000</v>
      </c>
      <c r="E383" t="s">
        <v>1343</v>
      </c>
      <c r="F383" s="1"/>
      <c r="G383" t="s">
        <v>2133</v>
      </c>
      <c r="L383" t="s">
        <v>1017</v>
      </c>
      <c r="R383" t="s">
        <v>1018</v>
      </c>
      <c r="S383" t="s">
        <v>1016</v>
      </c>
      <c r="T383" s="1">
        <v>44671</v>
      </c>
      <c r="U383" t="s">
        <v>476</v>
      </c>
      <c r="V383" s="1">
        <v>44670</v>
      </c>
      <c r="W383" t="s">
        <v>477</v>
      </c>
    </row>
    <row r="384" spans="1:23" x14ac:dyDescent="0.3">
      <c r="A384" t="s">
        <v>1346</v>
      </c>
      <c r="B384" s="1">
        <v>44655</v>
      </c>
      <c r="C384" t="s">
        <v>1695</v>
      </c>
      <c r="D384">
        <v>420000</v>
      </c>
      <c r="E384" t="s">
        <v>1345</v>
      </c>
      <c r="F384" s="1"/>
      <c r="G384" t="s">
        <v>2133</v>
      </c>
      <c r="L384" t="s">
        <v>1017</v>
      </c>
      <c r="R384" t="s">
        <v>1018</v>
      </c>
      <c r="S384" t="s">
        <v>1016</v>
      </c>
      <c r="T384" s="1">
        <v>44671</v>
      </c>
      <c r="U384" t="s">
        <v>476</v>
      </c>
      <c r="V384" s="1">
        <v>44670</v>
      </c>
      <c r="W384" t="s">
        <v>477</v>
      </c>
    </row>
    <row r="385" spans="1:23" x14ac:dyDescent="0.3">
      <c r="A385" t="s">
        <v>1348</v>
      </c>
      <c r="B385" s="1">
        <v>44655</v>
      </c>
      <c r="C385" t="s">
        <v>1695</v>
      </c>
      <c r="D385">
        <v>8611600</v>
      </c>
      <c r="E385" t="s">
        <v>1347</v>
      </c>
      <c r="F385" s="1"/>
      <c r="G385" t="s">
        <v>2133</v>
      </c>
      <c r="L385" t="s">
        <v>1017</v>
      </c>
      <c r="R385" t="s">
        <v>1018</v>
      </c>
      <c r="S385" t="s">
        <v>1016</v>
      </c>
      <c r="T385" s="1">
        <v>44671</v>
      </c>
      <c r="U385" t="s">
        <v>476</v>
      </c>
      <c r="V385" s="1">
        <v>44670</v>
      </c>
      <c r="W385" t="s">
        <v>477</v>
      </c>
    </row>
    <row r="386" spans="1:23" x14ac:dyDescent="0.3">
      <c r="A386" t="s">
        <v>1350</v>
      </c>
      <c r="B386" s="1">
        <v>44655</v>
      </c>
      <c r="C386" t="s">
        <v>1695</v>
      </c>
      <c r="D386">
        <v>8683400</v>
      </c>
      <c r="E386" t="s">
        <v>1349</v>
      </c>
      <c r="F386" s="1"/>
      <c r="G386" t="s">
        <v>2133</v>
      </c>
      <c r="L386" t="s">
        <v>1017</v>
      </c>
      <c r="R386" t="s">
        <v>1018</v>
      </c>
      <c r="S386" t="s">
        <v>1016</v>
      </c>
      <c r="T386" s="1">
        <v>44671</v>
      </c>
      <c r="U386" t="s">
        <v>476</v>
      </c>
      <c r="V386" s="1">
        <v>44670</v>
      </c>
      <c r="W386" t="s">
        <v>477</v>
      </c>
    </row>
    <row r="387" spans="1:23" x14ac:dyDescent="0.3">
      <c r="A387" t="s">
        <v>1352</v>
      </c>
      <c r="B387" s="1">
        <v>44655</v>
      </c>
      <c r="C387" t="s">
        <v>1695</v>
      </c>
      <c r="D387">
        <v>6447000</v>
      </c>
      <c r="E387" t="s">
        <v>1351</v>
      </c>
      <c r="F387" s="1"/>
      <c r="G387" t="s">
        <v>2133</v>
      </c>
      <c r="L387" t="s">
        <v>1017</v>
      </c>
      <c r="R387" t="s">
        <v>1018</v>
      </c>
      <c r="S387" t="s">
        <v>1016</v>
      </c>
      <c r="T387" s="1">
        <v>44671</v>
      </c>
      <c r="U387" t="s">
        <v>476</v>
      </c>
      <c r="V387" s="1">
        <v>44670</v>
      </c>
      <c r="W387" t="s">
        <v>477</v>
      </c>
    </row>
    <row r="388" spans="1:23" x14ac:dyDescent="0.3">
      <c r="A388" t="s">
        <v>1354</v>
      </c>
      <c r="B388" s="1">
        <v>44655</v>
      </c>
      <c r="C388" t="s">
        <v>1695</v>
      </c>
      <c r="D388">
        <v>6841000</v>
      </c>
      <c r="E388" t="s">
        <v>1353</v>
      </c>
      <c r="F388" s="1"/>
      <c r="G388" t="s">
        <v>2133</v>
      </c>
      <c r="L388" t="s">
        <v>1017</v>
      </c>
      <c r="R388" t="s">
        <v>1018</v>
      </c>
      <c r="S388" t="s">
        <v>1016</v>
      </c>
      <c r="T388" s="1">
        <v>44671</v>
      </c>
      <c r="U388" t="s">
        <v>476</v>
      </c>
      <c r="V388" s="1">
        <v>44670</v>
      </c>
      <c r="W388" t="s">
        <v>477</v>
      </c>
    </row>
    <row r="389" spans="1:23" x14ac:dyDescent="0.3">
      <c r="A389" t="s">
        <v>1356</v>
      </c>
      <c r="B389" s="1">
        <v>44655</v>
      </c>
      <c r="C389" t="s">
        <v>1695</v>
      </c>
      <c r="D389">
        <v>85000</v>
      </c>
      <c r="E389" t="s">
        <v>1355</v>
      </c>
      <c r="F389" s="1"/>
      <c r="G389" t="s">
        <v>2133</v>
      </c>
      <c r="L389" t="s">
        <v>1017</v>
      </c>
      <c r="R389" t="s">
        <v>1018</v>
      </c>
      <c r="S389" t="s">
        <v>1016</v>
      </c>
      <c r="T389" s="1">
        <v>44671</v>
      </c>
      <c r="U389" t="s">
        <v>476</v>
      </c>
      <c r="V389" s="1">
        <v>44670</v>
      </c>
      <c r="W389" t="s">
        <v>477</v>
      </c>
    </row>
    <row r="390" spans="1:23" x14ac:dyDescent="0.3">
      <c r="A390" t="s">
        <v>1358</v>
      </c>
      <c r="B390" s="1">
        <v>44655</v>
      </c>
      <c r="C390" t="s">
        <v>1695</v>
      </c>
      <c r="D390">
        <v>385000</v>
      </c>
      <c r="E390" t="s">
        <v>1357</v>
      </c>
      <c r="F390" s="1"/>
      <c r="G390" t="s">
        <v>2133</v>
      </c>
      <c r="L390" t="s">
        <v>1017</v>
      </c>
      <c r="R390" t="s">
        <v>1018</v>
      </c>
      <c r="S390" t="s">
        <v>1016</v>
      </c>
      <c r="T390" s="1">
        <v>44671</v>
      </c>
      <c r="U390" t="s">
        <v>476</v>
      </c>
      <c r="V390" s="1">
        <v>44670</v>
      </c>
      <c r="W390" t="s">
        <v>477</v>
      </c>
    </row>
    <row r="391" spans="1:23" x14ac:dyDescent="0.3">
      <c r="A391" t="s">
        <v>1360</v>
      </c>
      <c r="B391" s="1">
        <v>44655</v>
      </c>
      <c r="C391" t="s">
        <v>1695</v>
      </c>
      <c r="D391">
        <v>535000</v>
      </c>
      <c r="E391" t="s">
        <v>1359</v>
      </c>
      <c r="F391" s="1"/>
      <c r="G391" t="s">
        <v>2133</v>
      </c>
      <c r="L391" t="s">
        <v>1017</v>
      </c>
      <c r="R391" t="s">
        <v>1018</v>
      </c>
      <c r="S391" t="s">
        <v>1016</v>
      </c>
      <c r="T391" s="1">
        <v>44671</v>
      </c>
      <c r="U391" t="s">
        <v>476</v>
      </c>
      <c r="V391" s="1">
        <v>44670</v>
      </c>
      <c r="W391" t="s">
        <v>477</v>
      </c>
    </row>
    <row r="392" spans="1:23" x14ac:dyDescent="0.3">
      <c r="A392" t="s">
        <v>1362</v>
      </c>
      <c r="B392" s="1">
        <v>44655</v>
      </c>
      <c r="C392" t="s">
        <v>1695</v>
      </c>
      <c r="D392">
        <v>130000</v>
      </c>
      <c r="E392" t="s">
        <v>1361</v>
      </c>
      <c r="F392" s="1"/>
      <c r="G392" t="s">
        <v>2133</v>
      </c>
      <c r="L392" t="s">
        <v>1017</v>
      </c>
      <c r="R392" t="s">
        <v>1018</v>
      </c>
      <c r="S392" t="s">
        <v>1016</v>
      </c>
      <c r="T392" s="1">
        <v>44671</v>
      </c>
      <c r="U392" t="s">
        <v>476</v>
      </c>
      <c r="V392" s="1">
        <v>44670</v>
      </c>
      <c r="W392" t="s">
        <v>477</v>
      </c>
    </row>
    <row r="393" spans="1:23" x14ac:dyDescent="0.3">
      <c r="A393" t="s">
        <v>1364</v>
      </c>
      <c r="B393" s="1">
        <v>44655</v>
      </c>
      <c r="C393" t="s">
        <v>1695</v>
      </c>
      <c r="D393">
        <v>130000</v>
      </c>
      <c r="E393" t="s">
        <v>1363</v>
      </c>
      <c r="F393" s="1"/>
      <c r="G393" t="s">
        <v>2133</v>
      </c>
      <c r="L393" t="s">
        <v>1017</v>
      </c>
      <c r="R393" t="s">
        <v>1018</v>
      </c>
      <c r="S393" t="s">
        <v>1016</v>
      </c>
      <c r="T393" s="1">
        <v>44671</v>
      </c>
      <c r="U393" t="s">
        <v>476</v>
      </c>
      <c r="V393" s="1">
        <v>44670</v>
      </c>
      <c r="W393" t="s">
        <v>477</v>
      </c>
    </row>
    <row r="394" spans="1:23" x14ac:dyDescent="0.3">
      <c r="A394" t="s">
        <v>1366</v>
      </c>
      <c r="B394" s="1">
        <v>44655</v>
      </c>
      <c r="C394" t="s">
        <v>1695</v>
      </c>
      <c r="D394">
        <v>740000</v>
      </c>
      <c r="E394" t="s">
        <v>1365</v>
      </c>
      <c r="F394" s="1"/>
      <c r="G394" t="s">
        <v>2133</v>
      </c>
      <c r="L394" t="s">
        <v>1017</v>
      </c>
      <c r="R394" t="s">
        <v>1018</v>
      </c>
      <c r="S394" t="s">
        <v>1016</v>
      </c>
      <c r="T394" s="1">
        <v>44671</v>
      </c>
      <c r="U394" t="s">
        <v>476</v>
      </c>
      <c r="V394" s="1">
        <v>44670</v>
      </c>
      <c r="W394" t="s">
        <v>477</v>
      </c>
    </row>
    <row r="395" spans="1:23" x14ac:dyDescent="0.3">
      <c r="A395" t="s">
        <v>1368</v>
      </c>
      <c r="B395" s="1">
        <v>44655</v>
      </c>
      <c r="C395" t="s">
        <v>1695</v>
      </c>
      <c r="D395">
        <v>740000</v>
      </c>
      <c r="E395" t="s">
        <v>1367</v>
      </c>
      <c r="F395" s="1"/>
      <c r="G395" t="s">
        <v>2133</v>
      </c>
      <c r="L395" t="s">
        <v>1017</v>
      </c>
      <c r="R395" t="s">
        <v>1018</v>
      </c>
      <c r="S395" t="s">
        <v>1016</v>
      </c>
      <c r="T395" s="1">
        <v>44671</v>
      </c>
      <c r="U395" t="s">
        <v>476</v>
      </c>
      <c r="V395" s="1">
        <v>44670</v>
      </c>
      <c r="W395" t="s">
        <v>477</v>
      </c>
    </row>
    <row r="396" spans="1:23" x14ac:dyDescent="0.3">
      <c r="A396" t="s">
        <v>1370</v>
      </c>
      <c r="B396" s="1">
        <v>44655</v>
      </c>
      <c r="C396" t="s">
        <v>1695</v>
      </c>
      <c r="D396">
        <v>740000</v>
      </c>
      <c r="E396" t="s">
        <v>1369</v>
      </c>
      <c r="F396" s="1"/>
      <c r="G396" t="s">
        <v>2133</v>
      </c>
      <c r="L396" t="s">
        <v>1017</v>
      </c>
      <c r="R396" t="s">
        <v>1018</v>
      </c>
      <c r="S396" t="s">
        <v>1016</v>
      </c>
      <c r="T396" s="1">
        <v>44671</v>
      </c>
      <c r="U396" t="s">
        <v>476</v>
      </c>
      <c r="V396" s="1">
        <v>44670</v>
      </c>
      <c r="W396" t="s">
        <v>477</v>
      </c>
    </row>
    <row r="397" spans="1:23" x14ac:dyDescent="0.3">
      <c r="A397" t="s">
        <v>1372</v>
      </c>
      <c r="B397" s="1">
        <v>44655</v>
      </c>
      <c r="C397" t="s">
        <v>1695</v>
      </c>
      <c r="D397">
        <v>740000</v>
      </c>
      <c r="E397" t="s">
        <v>1371</v>
      </c>
      <c r="F397" s="1"/>
      <c r="G397" t="s">
        <v>2133</v>
      </c>
      <c r="L397" t="s">
        <v>1017</v>
      </c>
      <c r="R397" t="s">
        <v>1018</v>
      </c>
      <c r="S397" t="s">
        <v>1016</v>
      </c>
      <c r="T397" s="1">
        <v>44671</v>
      </c>
      <c r="U397" t="s">
        <v>476</v>
      </c>
      <c r="V397" s="1">
        <v>44670</v>
      </c>
      <c r="W397" t="s">
        <v>477</v>
      </c>
    </row>
    <row r="398" spans="1:23" x14ac:dyDescent="0.3">
      <c r="A398" t="s">
        <v>1374</v>
      </c>
      <c r="B398" s="1">
        <v>44655</v>
      </c>
      <c r="C398" t="s">
        <v>1695</v>
      </c>
      <c r="D398">
        <v>740000</v>
      </c>
      <c r="E398" t="s">
        <v>1373</v>
      </c>
      <c r="F398" s="1"/>
      <c r="G398" t="s">
        <v>2133</v>
      </c>
      <c r="L398" t="s">
        <v>1017</v>
      </c>
      <c r="R398" t="s">
        <v>1018</v>
      </c>
      <c r="S398" t="s">
        <v>1016</v>
      </c>
      <c r="T398" s="1">
        <v>44671</v>
      </c>
      <c r="U398" t="s">
        <v>476</v>
      </c>
      <c r="V398" s="1">
        <v>44670</v>
      </c>
      <c r="W398" t="s">
        <v>477</v>
      </c>
    </row>
    <row r="399" spans="1:23" x14ac:dyDescent="0.3">
      <c r="A399" t="s">
        <v>991</v>
      </c>
      <c r="B399" s="1">
        <v>44638</v>
      </c>
      <c r="C399" t="s">
        <v>1793</v>
      </c>
      <c r="D399">
        <v>1024300</v>
      </c>
      <c r="E399" t="s">
        <v>990</v>
      </c>
      <c r="F399" s="1"/>
      <c r="G399" t="s">
        <v>2138</v>
      </c>
      <c r="L399" t="s">
        <v>989</v>
      </c>
      <c r="R399" t="s">
        <v>901</v>
      </c>
      <c r="S399" t="s">
        <v>988</v>
      </c>
      <c r="T399" s="1">
        <v>44649</v>
      </c>
      <c r="U399" t="s">
        <v>476</v>
      </c>
      <c r="V399" s="1">
        <v>44648</v>
      </c>
      <c r="W399" t="s">
        <v>477</v>
      </c>
    </row>
    <row r="400" spans="1:23" x14ac:dyDescent="0.3">
      <c r="A400" t="s">
        <v>993</v>
      </c>
      <c r="B400" s="1">
        <v>44638</v>
      </c>
      <c r="C400" t="s">
        <v>1793</v>
      </c>
      <c r="D400">
        <v>772500</v>
      </c>
      <c r="E400" t="s">
        <v>992</v>
      </c>
      <c r="F400" s="1"/>
      <c r="G400" t="s">
        <v>2138</v>
      </c>
      <c r="L400" t="s">
        <v>989</v>
      </c>
      <c r="R400" t="s">
        <v>901</v>
      </c>
      <c r="S400" t="s">
        <v>988</v>
      </c>
      <c r="T400" s="1">
        <v>44649</v>
      </c>
      <c r="U400" t="s">
        <v>476</v>
      </c>
      <c r="V400" s="1">
        <v>44648</v>
      </c>
      <c r="W400" t="s">
        <v>477</v>
      </c>
    </row>
    <row r="401" spans="1:23" x14ac:dyDescent="0.3">
      <c r="A401" t="s">
        <v>995</v>
      </c>
      <c r="B401" s="1">
        <v>44588</v>
      </c>
      <c r="C401" t="s">
        <v>1793</v>
      </c>
      <c r="D401">
        <v>62900</v>
      </c>
      <c r="E401" t="s">
        <v>994</v>
      </c>
      <c r="F401" s="1"/>
      <c r="G401" t="s">
        <v>2138</v>
      </c>
      <c r="L401" t="s">
        <v>989</v>
      </c>
      <c r="R401" t="s">
        <v>901</v>
      </c>
      <c r="S401" t="s">
        <v>988</v>
      </c>
      <c r="T401" s="1">
        <v>44649</v>
      </c>
      <c r="U401" t="s">
        <v>476</v>
      </c>
      <c r="V401" s="1">
        <v>44648</v>
      </c>
      <c r="W401" t="s">
        <v>477</v>
      </c>
    </row>
    <row r="402" spans="1:23" x14ac:dyDescent="0.3">
      <c r="A402" t="s">
        <v>997</v>
      </c>
      <c r="B402" s="1">
        <v>44568</v>
      </c>
      <c r="C402" t="s">
        <v>1791</v>
      </c>
      <c r="D402">
        <v>59000</v>
      </c>
      <c r="E402" t="s">
        <v>996</v>
      </c>
      <c r="F402" s="1"/>
      <c r="G402" t="s">
        <v>2138</v>
      </c>
      <c r="L402" t="s">
        <v>989</v>
      </c>
      <c r="R402" t="s">
        <v>901</v>
      </c>
      <c r="S402" t="s">
        <v>988</v>
      </c>
      <c r="T402" s="1">
        <v>44649</v>
      </c>
      <c r="U402" t="s">
        <v>476</v>
      </c>
      <c r="V402" s="1">
        <v>44648</v>
      </c>
      <c r="W402" t="s">
        <v>477</v>
      </c>
    </row>
    <row r="403" spans="1:23" x14ac:dyDescent="0.3">
      <c r="A403" t="s">
        <v>999</v>
      </c>
      <c r="B403" s="1">
        <v>44637</v>
      </c>
      <c r="C403" t="s">
        <v>1789</v>
      </c>
      <c r="D403">
        <v>120000</v>
      </c>
      <c r="E403" t="s">
        <v>998</v>
      </c>
      <c r="F403" s="1"/>
      <c r="G403" t="s">
        <v>2138</v>
      </c>
      <c r="L403" t="s">
        <v>989</v>
      </c>
      <c r="R403" t="s">
        <v>901</v>
      </c>
      <c r="S403" t="s">
        <v>988</v>
      </c>
      <c r="T403" s="1">
        <v>44649</v>
      </c>
      <c r="U403" t="s">
        <v>476</v>
      </c>
      <c r="V403" s="1">
        <v>44648</v>
      </c>
      <c r="W403" t="s">
        <v>477</v>
      </c>
    </row>
    <row r="404" spans="1:23" x14ac:dyDescent="0.3">
      <c r="A404" t="s">
        <v>1001</v>
      </c>
      <c r="B404" s="1">
        <v>44637</v>
      </c>
      <c r="C404" t="s">
        <v>1789</v>
      </c>
      <c r="D404">
        <v>200000</v>
      </c>
      <c r="E404" t="s">
        <v>1000</v>
      </c>
      <c r="F404" s="1"/>
      <c r="G404" t="s">
        <v>2138</v>
      </c>
      <c r="L404" t="s">
        <v>989</v>
      </c>
      <c r="R404" t="s">
        <v>901</v>
      </c>
      <c r="S404" t="s">
        <v>988</v>
      </c>
      <c r="T404" s="1">
        <v>44649</v>
      </c>
      <c r="U404" t="s">
        <v>476</v>
      </c>
      <c r="V404" s="1">
        <v>44648</v>
      </c>
      <c r="W404" t="s">
        <v>477</v>
      </c>
    </row>
    <row r="405" spans="1:23" x14ac:dyDescent="0.3">
      <c r="A405" t="s">
        <v>1005</v>
      </c>
      <c r="B405" s="1">
        <v>44631</v>
      </c>
      <c r="C405" t="s">
        <v>1789</v>
      </c>
      <c r="D405">
        <v>317422</v>
      </c>
      <c r="E405" t="s">
        <v>1004</v>
      </c>
      <c r="F405" s="1"/>
      <c r="G405" t="s">
        <v>2138</v>
      </c>
      <c r="L405" t="s">
        <v>989</v>
      </c>
      <c r="R405" t="s">
        <v>901</v>
      </c>
      <c r="S405" t="s">
        <v>988</v>
      </c>
      <c r="T405" s="1">
        <v>44649</v>
      </c>
      <c r="U405" t="s">
        <v>476</v>
      </c>
      <c r="V405" s="1">
        <v>44648</v>
      </c>
      <c r="W405" t="s">
        <v>477</v>
      </c>
    </row>
    <row r="406" spans="1:23" x14ac:dyDescent="0.3">
      <c r="A406" t="s">
        <v>1007</v>
      </c>
      <c r="B406" s="1">
        <v>44631</v>
      </c>
      <c r="C406" t="s">
        <v>1789</v>
      </c>
      <c r="D406">
        <v>189000</v>
      </c>
      <c r="E406" t="s">
        <v>1006</v>
      </c>
      <c r="F406" s="1"/>
      <c r="G406" t="s">
        <v>2138</v>
      </c>
      <c r="L406" t="s">
        <v>989</v>
      </c>
      <c r="R406" t="s">
        <v>901</v>
      </c>
      <c r="S406" t="s">
        <v>988</v>
      </c>
      <c r="T406" s="1">
        <v>44649</v>
      </c>
      <c r="U406" t="s">
        <v>476</v>
      </c>
      <c r="V406" s="1">
        <v>44648</v>
      </c>
      <c r="W406" t="s">
        <v>477</v>
      </c>
    </row>
    <row r="407" spans="1:23" x14ac:dyDescent="0.3">
      <c r="A407" t="s">
        <v>1009</v>
      </c>
      <c r="B407" s="1">
        <v>44620</v>
      </c>
      <c r="C407" t="s">
        <v>1789</v>
      </c>
      <c r="D407">
        <v>380000</v>
      </c>
      <c r="E407" t="s">
        <v>1008</v>
      </c>
      <c r="F407" s="1"/>
      <c r="G407" t="s">
        <v>2138</v>
      </c>
      <c r="L407" t="s">
        <v>989</v>
      </c>
      <c r="R407" t="s">
        <v>901</v>
      </c>
      <c r="S407" t="s">
        <v>988</v>
      </c>
      <c r="T407" s="1">
        <v>44649</v>
      </c>
      <c r="U407" t="s">
        <v>476</v>
      </c>
      <c r="V407" s="1">
        <v>44648</v>
      </c>
      <c r="W407" t="s">
        <v>477</v>
      </c>
    </row>
    <row r="408" spans="1:23" x14ac:dyDescent="0.3">
      <c r="A408" t="s">
        <v>1011</v>
      </c>
      <c r="B408" s="1">
        <v>44592</v>
      </c>
      <c r="C408" t="s">
        <v>1789</v>
      </c>
      <c r="D408">
        <v>684000</v>
      </c>
      <c r="E408" t="s">
        <v>1010</v>
      </c>
      <c r="F408" s="1"/>
      <c r="G408" t="s">
        <v>2138</v>
      </c>
      <c r="L408" t="s">
        <v>989</v>
      </c>
      <c r="R408" t="s">
        <v>901</v>
      </c>
      <c r="S408" t="s">
        <v>988</v>
      </c>
      <c r="T408" s="1">
        <v>44649</v>
      </c>
      <c r="U408" t="s">
        <v>476</v>
      </c>
      <c r="V408" s="1">
        <v>44648</v>
      </c>
      <c r="W408" t="s">
        <v>477</v>
      </c>
    </row>
    <row r="409" spans="1:23" x14ac:dyDescent="0.3">
      <c r="A409" t="s">
        <v>1013</v>
      </c>
      <c r="B409" s="1">
        <v>44586</v>
      </c>
      <c r="C409" t="s">
        <v>1789</v>
      </c>
      <c r="D409">
        <v>1135000</v>
      </c>
      <c r="E409" t="s">
        <v>1012</v>
      </c>
      <c r="F409" s="1"/>
      <c r="G409" t="s">
        <v>2138</v>
      </c>
      <c r="L409" t="s">
        <v>989</v>
      </c>
      <c r="R409" t="s">
        <v>901</v>
      </c>
      <c r="S409" t="s">
        <v>988</v>
      </c>
      <c r="T409" s="1">
        <v>44649</v>
      </c>
      <c r="U409" t="s">
        <v>476</v>
      </c>
      <c r="V409" s="1">
        <v>44648</v>
      </c>
      <c r="W409" t="s">
        <v>477</v>
      </c>
    </row>
    <row r="410" spans="1:23" x14ac:dyDescent="0.3">
      <c r="A410" t="s">
        <v>1015</v>
      </c>
      <c r="B410" s="1">
        <v>44571</v>
      </c>
      <c r="C410" t="s">
        <v>1789</v>
      </c>
      <c r="D410">
        <v>1580300</v>
      </c>
      <c r="E410" t="s">
        <v>1014</v>
      </c>
      <c r="F410" s="1"/>
      <c r="G410" t="s">
        <v>2138</v>
      </c>
      <c r="L410" t="s">
        <v>989</v>
      </c>
      <c r="R410" t="s">
        <v>901</v>
      </c>
      <c r="S410" t="s">
        <v>988</v>
      </c>
      <c r="T410" s="1">
        <v>44649</v>
      </c>
      <c r="U410" t="s">
        <v>476</v>
      </c>
      <c r="V410" s="1">
        <v>44648</v>
      </c>
      <c r="W410" t="s">
        <v>477</v>
      </c>
    </row>
    <row r="411" spans="1:23" x14ac:dyDescent="0.3">
      <c r="A411" t="s">
        <v>1451</v>
      </c>
      <c r="B411" s="1">
        <v>44571</v>
      </c>
      <c r="C411" t="s">
        <v>1789</v>
      </c>
      <c r="D411">
        <v>2244000</v>
      </c>
      <c r="E411" t="s">
        <v>1450</v>
      </c>
      <c r="F411" s="1"/>
      <c r="G411" t="s">
        <v>2138</v>
      </c>
      <c r="L411" t="s">
        <v>989</v>
      </c>
      <c r="N411">
        <v>204000</v>
      </c>
      <c r="P411">
        <v>30600</v>
      </c>
      <c r="R411" t="s">
        <v>901</v>
      </c>
      <c r="S411" t="s">
        <v>988</v>
      </c>
      <c r="T411" s="1">
        <v>44649</v>
      </c>
      <c r="U411" t="s">
        <v>476</v>
      </c>
      <c r="V411" s="1">
        <v>44648</v>
      </c>
      <c r="W411" t="s">
        <v>477</v>
      </c>
    </row>
    <row r="412" spans="1:23" x14ac:dyDescent="0.3">
      <c r="A412" t="s">
        <v>1284</v>
      </c>
      <c r="B412" s="1">
        <v>44594</v>
      </c>
      <c r="C412" t="s">
        <v>1732</v>
      </c>
      <c r="D412">
        <v>11800000</v>
      </c>
      <c r="E412" t="s">
        <v>1283</v>
      </c>
      <c r="F412" s="1"/>
      <c r="G412" t="s">
        <v>2138</v>
      </c>
      <c r="L412" t="s">
        <v>989</v>
      </c>
      <c r="R412" t="s">
        <v>901</v>
      </c>
      <c r="S412" t="s">
        <v>988</v>
      </c>
      <c r="T412" s="1">
        <v>44649</v>
      </c>
      <c r="U412" t="s">
        <v>476</v>
      </c>
      <c r="V412" s="1">
        <v>44648</v>
      </c>
      <c r="W412" t="s">
        <v>477</v>
      </c>
    </row>
    <row r="413" spans="1:23" x14ac:dyDescent="0.3">
      <c r="A413" t="s">
        <v>1286</v>
      </c>
      <c r="B413" s="1">
        <v>44602</v>
      </c>
      <c r="C413" t="s">
        <v>1701</v>
      </c>
      <c r="D413">
        <v>100000</v>
      </c>
      <c r="E413" t="s">
        <v>1285</v>
      </c>
      <c r="F413" s="1"/>
      <c r="G413" t="s">
        <v>2138</v>
      </c>
      <c r="L413" t="s">
        <v>989</v>
      </c>
      <c r="R413" t="s">
        <v>901</v>
      </c>
      <c r="S413" t="s">
        <v>988</v>
      </c>
      <c r="T413" s="1">
        <v>44649</v>
      </c>
      <c r="U413" t="s">
        <v>476</v>
      </c>
      <c r="V413" s="1">
        <v>44648</v>
      </c>
      <c r="W413" t="s">
        <v>477</v>
      </c>
    </row>
    <row r="414" spans="1:23" x14ac:dyDescent="0.3">
      <c r="A414" t="s">
        <v>1288</v>
      </c>
      <c r="B414" s="1">
        <v>44602</v>
      </c>
      <c r="C414" t="s">
        <v>1701</v>
      </c>
      <c r="D414">
        <v>100000</v>
      </c>
      <c r="E414" t="s">
        <v>1287</v>
      </c>
      <c r="F414" s="1"/>
      <c r="G414" t="s">
        <v>2138</v>
      </c>
      <c r="L414" t="s">
        <v>989</v>
      </c>
      <c r="R414" t="s">
        <v>901</v>
      </c>
      <c r="S414" t="s">
        <v>988</v>
      </c>
      <c r="T414" s="1">
        <v>44649</v>
      </c>
      <c r="U414" t="s">
        <v>476</v>
      </c>
      <c r="V414" s="1">
        <v>44648</v>
      </c>
      <c r="W414" t="s">
        <v>477</v>
      </c>
    </row>
    <row r="415" spans="1:23" x14ac:dyDescent="0.3">
      <c r="A415" t="s">
        <v>1290</v>
      </c>
      <c r="B415" s="1">
        <v>44600</v>
      </c>
      <c r="C415" t="s">
        <v>1701</v>
      </c>
      <c r="D415">
        <v>99000</v>
      </c>
      <c r="E415" t="s">
        <v>1289</v>
      </c>
      <c r="F415" s="1"/>
      <c r="G415" t="s">
        <v>2138</v>
      </c>
      <c r="L415" t="s">
        <v>989</v>
      </c>
      <c r="R415" t="s">
        <v>901</v>
      </c>
      <c r="S415" t="s">
        <v>988</v>
      </c>
      <c r="T415" s="1">
        <v>44649</v>
      </c>
      <c r="U415" t="s">
        <v>476</v>
      </c>
      <c r="V415" s="1">
        <v>44648</v>
      </c>
      <c r="W415" t="s">
        <v>477</v>
      </c>
    </row>
    <row r="416" spans="1:23" x14ac:dyDescent="0.3">
      <c r="A416" t="s">
        <v>1292</v>
      </c>
      <c r="B416" s="1">
        <v>44595</v>
      </c>
      <c r="C416" t="s">
        <v>1701</v>
      </c>
      <c r="D416">
        <v>56000</v>
      </c>
      <c r="E416" t="s">
        <v>1291</v>
      </c>
      <c r="F416" s="1"/>
      <c r="G416" t="s">
        <v>2138</v>
      </c>
      <c r="L416" t="s">
        <v>989</v>
      </c>
      <c r="R416" t="s">
        <v>901</v>
      </c>
      <c r="S416" t="s">
        <v>988</v>
      </c>
      <c r="T416" s="1">
        <v>44649</v>
      </c>
      <c r="U416" t="s">
        <v>476</v>
      </c>
      <c r="V416" s="1">
        <v>44648</v>
      </c>
      <c r="W416" t="s">
        <v>477</v>
      </c>
    </row>
    <row r="417" spans="1:23" x14ac:dyDescent="0.3">
      <c r="A417" t="s">
        <v>1294</v>
      </c>
      <c r="B417" s="1">
        <v>44592</v>
      </c>
      <c r="C417" t="s">
        <v>1701</v>
      </c>
      <c r="D417">
        <v>99000</v>
      </c>
      <c r="E417" t="s">
        <v>1293</v>
      </c>
      <c r="F417" s="1"/>
      <c r="G417" t="s">
        <v>2138</v>
      </c>
      <c r="L417" t="s">
        <v>989</v>
      </c>
      <c r="R417" t="s">
        <v>901</v>
      </c>
      <c r="S417" t="s">
        <v>988</v>
      </c>
      <c r="T417" s="1">
        <v>44649</v>
      </c>
      <c r="U417" t="s">
        <v>476</v>
      </c>
      <c r="V417" s="1">
        <v>44648</v>
      </c>
      <c r="W417" t="s">
        <v>477</v>
      </c>
    </row>
    <row r="418" spans="1:23" x14ac:dyDescent="0.3">
      <c r="A418" t="s">
        <v>486</v>
      </c>
      <c r="B418" s="1">
        <v>44643</v>
      </c>
      <c r="C418" t="s">
        <v>1695</v>
      </c>
      <c r="D418">
        <v>4560000</v>
      </c>
      <c r="E418" t="s">
        <v>485</v>
      </c>
      <c r="F418" s="1"/>
      <c r="G418" t="s">
        <v>2139</v>
      </c>
      <c r="L418" t="s">
        <v>483</v>
      </c>
      <c r="R418" t="s">
        <v>484</v>
      </c>
      <c r="S418" t="s">
        <v>482</v>
      </c>
      <c r="T418" s="1">
        <v>44649</v>
      </c>
      <c r="U418" t="s">
        <v>476</v>
      </c>
      <c r="V418" s="1">
        <v>44648</v>
      </c>
      <c r="W418" t="s">
        <v>477</v>
      </c>
    </row>
    <row r="419" spans="1:23" x14ac:dyDescent="0.3">
      <c r="A419" t="s">
        <v>491</v>
      </c>
      <c r="B419" s="1">
        <v>44643</v>
      </c>
      <c r="C419" t="s">
        <v>1699</v>
      </c>
      <c r="D419">
        <v>1490000</v>
      </c>
      <c r="E419" t="s">
        <v>490</v>
      </c>
      <c r="F419" s="1"/>
      <c r="G419" t="s">
        <v>2139</v>
      </c>
      <c r="L419" t="s">
        <v>483</v>
      </c>
      <c r="R419" t="s">
        <v>484</v>
      </c>
      <c r="S419" t="s">
        <v>482</v>
      </c>
      <c r="T419" s="1">
        <v>44649</v>
      </c>
      <c r="U419" t="s">
        <v>476</v>
      </c>
      <c r="V419" s="1">
        <v>44648</v>
      </c>
      <c r="W419" t="s">
        <v>477</v>
      </c>
    </row>
    <row r="420" spans="1:23" x14ac:dyDescent="0.3">
      <c r="A420" t="s">
        <v>494</v>
      </c>
      <c r="B420" s="1">
        <v>44643</v>
      </c>
      <c r="C420" t="s">
        <v>1699</v>
      </c>
      <c r="D420">
        <v>1000000</v>
      </c>
      <c r="E420" t="s">
        <v>493</v>
      </c>
      <c r="F420" s="1"/>
      <c r="G420" t="s">
        <v>2139</v>
      </c>
      <c r="L420" t="s">
        <v>483</v>
      </c>
      <c r="R420" t="s">
        <v>484</v>
      </c>
      <c r="S420" t="s">
        <v>482</v>
      </c>
      <c r="T420" s="1">
        <v>44649</v>
      </c>
      <c r="U420" t="s">
        <v>476</v>
      </c>
      <c r="V420" s="1">
        <v>44648</v>
      </c>
      <c r="W420" t="s">
        <v>477</v>
      </c>
    </row>
    <row r="421" spans="1:23" x14ac:dyDescent="0.3">
      <c r="A421" t="s">
        <v>496</v>
      </c>
      <c r="B421" s="1">
        <v>44606</v>
      </c>
      <c r="C421" t="s">
        <v>1695</v>
      </c>
      <c r="D421">
        <v>6300000</v>
      </c>
      <c r="E421" t="s">
        <v>495</v>
      </c>
      <c r="F421" s="1"/>
      <c r="G421" t="s">
        <v>2139</v>
      </c>
      <c r="L421" t="s">
        <v>483</v>
      </c>
      <c r="R421" t="s">
        <v>484</v>
      </c>
      <c r="S421" t="s">
        <v>482</v>
      </c>
      <c r="T421" s="1">
        <v>44649</v>
      </c>
      <c r="U421" t="s">
        <v>476</v>
      </c>
      <c r="V421" s="1">
        <v>44648</v>
      </c>
      <c r="W421" t="s">
        <v>477</v>
      </c>
    </row>
    <row r="422" spans="1:23" x14ac:dyDescent="0.3">
      <c r="A422" t="s">
        <v>498</v>
      </c>
      <c r="B422" s="1">
        <v>44631</v>
      </c>
      <c r="C422" t="s">
        <v>1690</v>
      </c>
      <c r="D422">
        <v>1470000</v>
      </c>
      <c r="E422" t="s">
        <v>497</v>
      </c>
      <c r="F422" s="1"/>
      <c r="G422" t="s">
        <v>2139</v>
      </c>
      <c r="L422" t="s">
        <v>483</v>
      </c>
      <c r="R422" t="s">
        <v>484</v>
      </c>
      <c r="S422" t="s">
        <v>482</v>
      </c>
      <c r="T422" s="1">
        <v>44649</v>
      </c>
      <c r="U422" t="s">
        <v>476</v>
      </c>
      <c r="V422" s="1">
        <v>44648</v>
      </c>
      <c r="W422" t="s">
        <v>477</v>
      </c>
    </row>
    <row r="423" spans="1:23" x14ac:dyDescent="0.3">
      <c r="A423" t="s">
        <v>500</v>
      </c>
      <c r="B423" s="1">
        <v>44627</v>
      </c>
      <c r="C423" t="s">
        <v>1690</v>
      </c>
      <c r="D423">
        <v>999500</v>
      </c>
      <c r="E423" t="s">
        <v>499</v>
      </c>
      <c r="F423" s="1"/>
      <c r="G423" t="s">
        <v>2139</v>
      </c>
      <c r="L423" t="s">
        <v>483</v>
      </c>
      <c r="R423" t="s">
        <v>484</v>
      </c>
      <c r="S423" t="s">
        <v>482</v>
      </c>
      <c r="T423" s="1">
        <v>44649</v>
      </c>
      <c r="U423" t="s">
        <v>476</v>
      </c>
      <c r="V423" s="1">
        <v>44648</v>
      </c>
      <c r="W423" t="s">
        <v>477</v>
      </c>
    </row>
    <row r="424" spans="1:23" x14ac:dyDescent="0.3">
      <c r="A424" t="s">
        <v>505</v>
      </c>
      <c r="B424" s="1">
        <v>44624</v>
      </c>
      <c r="C424" t="s">
        <v>1690</v>
      </c>
      <c r="D424">
        <v>1450000</v>
      </c>
      <c r="E424" t="s">
        <v>504</v>
      </c>
      <c r="F424" s="1"/>
      <c r="G424" t="s">
        <v>2139</v>
      </c>
      <c r="L424" t="s">
        <v>483</v>
      </c>
      <c r="R424" t="s">
        <v>484</v>
      </c>
      <c r="S424" t="s">
        <v>482</v>
      </c>
      <c r="T424" s="1">
        <v>44649</v>
      </c>
      <c r="U424" t="s">
        <v>476</v>
      </c>
      <c r="V424" s="1">
        <v>44648</v>
      </c>
      <c r="W424" t="s">
        <v>477</v>
      </c>
    </row>
    <row r="425" spans="1:23" x14ac:dyDescent="0.3">
      <c r="A425" t="s">
        <v>508</v>
      </c>
      <c r="B425" s="1">
        <v>44621</v>
      </c>
      <c r="C425" t="s">
        <v>1690</v>
      </c>
      <c r="D425">
        <v>1000000</v>
      </c>
      <c r="E425" t="s">
        <v>507</v>
      </c>
      <c r="F425" s="1"/>
      <c r="G425" t="s">
        <v>2139</v>
      </c>
      <c r="L425" t="s">
        <v>483</v>
      </c>
      <c r="R425" t="s">
        <v>484</v>
      </c>
      <c r="S425" t="s">
        <v>482</v>
      </c>
      <c r="T425" s="1">
        <v>44649</v>
      </c>
      <c r="U425" t="s">
        <v>476</v>
      </c>
      <c r="V425" s="1">
        <v>44648</v>
      </c>
      <c r="W425" t="s">
        <v>477</v>
      </c>
    </row>
    <row r="426" spans="1:23" x14ac:dyDescent="0.3">
      <c r="A426" t="s">
        <v>516</v>
      </c>
      <c r="B426" s="1">
        <v>44575</v>
      </c>
      <c r="C426" t="s">
        <v>1695</v>
      </c>
      <c r="D426">
        <v>1245000</v>
      </c>
      <c r="E426" t="s">
        <v>515</v>
      </c>
      <c r="F426" s="1"/>
      <c r="G426" t="s">
        <v>2140</v>
      </c>
      <c r="L426" t="s">
        <v>513</v>
      </c>
      <c r="R426" t="s">
        <v>514</v>
      </c>
      <c r="S426" t="s">
        <v>512</v>
      </c>
      <c r="T426" s="1">
        <v>44649</v>
      </c>
      <c r="U426" t="s">
        <v>476</v>
      </c>
      <c r="V426" s="1">
        <v>44648</v>
      </c>
      <c r="W426" t="s">
        <v>477</v>
      </c>
    </row>
    <row r="427" spans="1:23" x14ac:dyDescent="0.3">
      <c r="A427" t="s">
        <v>518</v>
      </c>
      <c r="B427" s="1">
        <v>44571</v>
      </c>
      <c r="C427" t="s">
        <v>1695</v>
      </c>
      <c r="D427">
        <v>1245000</v>
      </c>
      <c r="E427" t="s">
        <v>517</v>
      </c>
      <c r="F427" s="1"/>
      <c r="G427" t="s">
        <v>2140</v>
      </c>
      <c r="L427" t="s">
        <v>513</v>
      </c>
      <c r="R427" t="s">
        <v>514</v>
      </c>
      <c r="S427" t="s">
        <v>512</v>
      </c>
      <c r="T427" s="1">
        <v>44649</v>
      </c>
      <c r="U427" t="s">
        <v>476</v>
      </c>
      <c r="V427" s="1">
        <v>44648</v>
      </c>
      <c r="W427" t="s">
        <v>477</v>
      </c>
    </row>
    <row r="428" spans="1:23" x14ac:dyDescent="0.3">
      <c r="A428" t="s">
        <v>521</v>
      </c>
      <c r="B428" s="1">
        <v>44571</v>
      </c>
      <c r="C428" t="s">
        <v>1690</v>
      </c>
      <c r="D428">
        <v>420000</v>
      </c>
      <c r="E428" t="s">
        <v>520</v>
      </c>
      <c r="F428" s="1"/>
      <c r="G428" t="s">
        <v>2140</v>
      </c>
      <c r="L428" t="s">
        <v>513</v>
      </c>
      <c r="R428" t="s">
        <v>514</v>
      </c>
      <c r="S428" t="s">
        <v>512</v>
      </c>
      <c r="T428" s="1">
        <v>44649</v>
      </c>
      <c r="U428" t="s">
        <v>476</v>
      </c>
      <c r="V428" s="1">
        <v>44648</v>
      </c>
      <c r="W428" t="s">
        <v>477</v>
      </c>
    </row>
    <row r="429" spans="1:23" x14ac:dyDescent="0.3">
      <c r="A429" t="s">
        <v>523</v>
      </c>
      <c r="B429" s="1">
        <v>44571</v>
      </c>
      <c r="C429" t="s">
        <v>1690</v>
      </c>
      <c r="D429">
        <v>440000</v>
      </c>
      <c r="E429" t="s">
        <v>522</v>
      </c>
      <c r="F429" s="1"/>
      <c r="G429" t="s">
        <v>2140</v>
      </c>
      <c r="L429" t="s">
        <v>513</v>
      </c>
      <c r="R429" t="s">
        <v>514</v>
      </c>
      <c r="S429" t="s">
        <v>512</v>
      </c>
      <c r="T429" s="1">
        <v>44649</v>
      </c>
      <c r="U429" t="s">
        <v>476</v>
      </c>
      <c r="V429" s="1">
        <v>44648</v>
      </c>
      <c r="W429" t="s">
        <v>477</v>
      </c>
    </row>
    <row r="430" spans="1:23" x14ac:dyDescent="0.3">
      <c r="A430" t="s">
        <v>527</v>
      </c>
      <c r="B430" s="1">
        <v>44636</v>
      </c>
      <c r="C430" t="s">
        <v>1690</v>
      </c>
      <c r="D430">
        <v>440000</v>
      </c>
      <c r="E430" t="s">
        <v>526</v>
      </c>
      <c r="F430" s="1"/>
      <c r="G430" t="s">
        <v>2140</v>
      </c>
      <c r="L430" t="s">
        <v>513</v>
      </c>
      <c r="R430" t="s">
        <v>514</v>
      </c>
      <c r="S430" t="s">
        <v>512</v>
      </c>
      <c r="T430" s="1">
        <v>44649</v>
      </c>
      <c r="U430" t="s">
        <v>476</v>
      </c>
      <c r="V430" s="1">
        <v>44648</v>
      </c>
      <c r="W430" t="s">
        <v>477</v>
      </c>
    </row>
    <row r="431" spans="1:23" x14ac:dyDescent="0.3">
      <c r="A431" t="s">
        <v>529</v>
      </c>
      <c r="B431" s="1">
        <v>44636</v>
      </c>
      <c r="C431" t="s">
        <v>1690</v>
      </c>
      <c r="D431">
        <v>440000</v>
      </c>
      <c r="E431" t="s">
        <v>528</v>
      </c>
      <c r="F431" s="1"/>
      <c r="G431" t="s">
        <v>2140</v>
      </c>
      <c r="L431" t="s">
        <v>513</v>
      </c>
      <c r="R431" t="s">
        <v>514</v>
      </c>
      <c r="S431" t="s">
        <v>512</v>
      </c>
      <c r="T431" s="1">
        <v>44649</v>
      </c>
      <c r="U431" t="s">
        <v>476</v>
      </c>
      <c r="V431" s="1">
        <v>44648</v>
      </c>
      <c r="W431" t="s">
        <v>477</v>
      </c>
    </row>
    <row r="432" spans="1:23" x14ac:dyDescent="0.3">
      <c r="A432" t="s">
        <v>534</v>
      </c>
      <c r="B432" s="1">
        <v>44635</v>
      </c>
      <c r="C432" t="s">
        <v>1695</v>
      </c>
      <c r="D432">
        <v>5040000</v>
      </c>
      <c r="E432" t="s">
        <v>533</v>
      </c>
      <c r="F432" s="1"/>
      <c r="G432" t="s">
        <v>2140</v>
      </c>
      <c r="L432" t="s">
        <v>513</v>
      </c>
      <c r="R432" t="s">
        <v>514</v>
      </c>
      <c r="S432" t="s">
        <v>512</v>
      </c>
      <c r="T432" s="1">
        <v>44649</v>
      </c>
      <c r="U432" t="s">
        <v>476</v>
      </c>
      <c r="V432" s="1">
        <v>44648</v>
      </c>
      <c r="W432" t="s">
        <v>477</v>
      </c>
    </row>
    <row r="433" spans="1:23" x14ac:dyDescent="0.3">
      <c r="A433" t="s">
        <v>539</v>
      </c>
      <c r="B433" s="1">
        <v>44585</v>
      </c>
      <c r="C433" t="s">
        <v>1695</v>
      </c>
      <c r="D433">
        <v>2805000</v>
      </c>
      <c r="E433" t="s">
        <v>538</v>
      </c>
      <c r="F433" s="1"/>
      <c r="G433" t="s">
        <v>2140</v>
      </c>
      <c r="L433" t="s">
        <v>513</v>
      </c>
      <c r="R433" t="s">
        <v>514</v>
      </c>
      <c r="S433" t="s">
        <v>512</v>
      </c>
      <c r="T433" s="1">
        <v>44649</v>
      </c>
      <c r="U433" t="s">
        <v>476</v>
      </c>
      <c r="V433" s="1">
        <v>44648</v>
      </c>
      <c r="W433" t="s">
        <v>477</v>
      </c>
    </row>
    <row r="434" spans="1:23" x14ac:dyDescent="0.3">
      <c r="A434" t="s">
        <v>544</v>
      </c>
      <c r="B434" s="1">
        <v>44567</v>
      </c>
      <c r="C434" t="s">
        <v>1690</v>
      </c>
      <c r="D434">
        <v>1296000</v>
      </c>
      <c r="E434" t="s">
        <v>543</v>
      </c>
      <c r="F434" s="1"/>
      <c r="G434" t="s">
        <v>2141</v>
      </c>
      <c r="L434" t="s">
        <v>541</v>
      </c>
      <c r="R434" t="s">
        <v>542</v>
      </c>
      <c r="S434" t="s">
        <v>540</v>
      </c>
      <c r="T434" s="1">
        <v>44649</v>
      </c>
      <c r="U434" t="s">
        <v>476</v>
      </c>
      <c r="V434" s="1">
        <v>44648</v>
      </c>
      <c r="W434" t="s">
        <v>477</v>
      </c>
    </row>
    <row r="435" spans="1:23" x14ac:dyDescent="0.3">
      <c r="A435" t="s">
        <v>546</v>
      </c>
      <c r="B435" s="1">
        <v>44567</v>
      </c>
      <c r="C435" t="s">
        <v>1690</v>
      </c>
      <c r="D435">
        <v>594000</v>
      </c>
      <c r="E435" t="s">
        <v>545</v>
      </c>
      <c r="F435" s="1"/>
      <c r="G435" t="s">
        <v>2141</v>
      </c>
      <c r="L435" t="s">
        <v>541</v>
      </c>
      <c r="R435" t="s">
        <v>542</v>
      </c>
      <c r="S435" t="s">
        <v>540</v>
      </c>
      <c r="T435" s="1">
        <v>44649</v>
      </c>
      <c r="U435" t="s">
        <v>476</v>
      </c>
      <c r="V435" s="1">
        <v>44648</v>
      </c>
      <c r="W435" t="s">
        <v>477</v>
      </c>
    </row>
    <row r="436" spans="1:23" x14ac:dyDescent="0.3">
      <c r="A436" t="s">
        <v>551</v>
      </c>
      <c r="B436" s="1">
        <v>44582</v>
      </c>
      <c r="C436" t="s">
        <v>1697</v>
      </c>
      <c r="D436">
        <v>120000</v>
      </c>
      <c r="E436" t="s">
        <v>550</v>
      </c>
      <c r="F436" s="1"/>
      <c r="G436" t="s">
        <v>2142</v>
      </c>
      <c r="L436" t="s">
        <v>548</v>
      </c>
      <c r="R436" t="s">
        <v>549</v>
      </c>
      <c r="S436" t="s">
        <v>547</v>
      </c>
      <c r="T436" s="1">
        <v>44649</v>
      </c>
      <c r="U436" t="s">
        <v>476</v>
      </c>
      <c r="V436" s="1">
        <v>44648</v>
      </c>
      <c r="W436" t="s">
        <v>477</v>
      </c>
    </row>
    <row r="437" spans="1:23" x14ac:dyDescent="0.3">
      <c r="A437" t="s">
        <v>556</v>
      </c>
      <c r="B437" s="1">
        <v>44592</v>
      </c>
      <c r="C437" t="s">
        <v>1695</v>
      </c>
      <c r="D437">
        <v>5400000</v>
      </c>
      <c r="E437" t="s">
        <v>555</v>
      </c>
      <c r="F437" s="1"/>
      <c r="G437" t="s">
        <v>2142</v>
      </c>
      <c r="L437" t="s">
        <v>548</v>
      </c>
      <c r="R437" t="s">
        <v>549</v>
      </c>
      <c r="S437" t="s">
        <v>547</v>
      </c>
      <c r="T437" s="1">
        <v>44649</v>
      </c>
      <c r="U437" t="s">
        <v>476</v>
      </c>
      <c r="V437" s="1">
        <v>44648</v>
      </c>
      <c r="W437" t="s">
        <v>477</v>
      </c>
    </row>
    <row r="438" spans="1:23" x14ac:dyDescent="0.3">
      <c r="A438" t="s">
        <v>558</v>
      </c>
      <c r="B438" s="1">
        <v>44585</v>
      </c>
      <c r="C438" t="s">
        <v>1695</v>
      </c>
      <c r="D438">
        <v>3680000</v>
      </c>
      <c r="E438" t="s">
        <v>557</v>
      </c>
      <c r="F438" s="1"/>
      <c r="G438" t="s">
        <v>2142</v>
      </c>
      <c r="L438" t="s">
        <v>548</v>
      </c>
      <c r="R438" t="s">
        <v>549</v>
      </c>
      <c r="S438" t="s">
        <v>547</v>
      </c>
      <c r="T438" s="1">
        <v>44649</v>
      </c>
      <c r="U438" t="s">
        <v>476</v>
      </c>
      <c r="V438" s="1">
        <v>44648</v>
      </c>
      <c r="W438" t="s">
        <v>477</v>
      </c>
    </row>
    <row r="439" spans="1:23" x14ac:dyDescent="0.3">
      <c r="A439" t="s">
        <v>569</v>
      </c>
      <c r="B439" s="1">
        <v>44575</v>
      </c>
      <c r="C439" t="s">
        <v>1695</v>
      </c>
      <c r="D439">
        <v>2700000</v>
      </c>
      <c r="E439" t="s">
        <v>568</v>
      </c>
      <c r="F439" s="1"/>
      <c r="G439" t="s">
        <v>2143</v>
      </c>
      <c r="L439" t="s">
        <v>566</v>
      </c>
      <c r="R439" t="s">
        <v>567</v>
      </c>
      <c r="S439" t="s">
        <v>565</v>
      </c>
      <c r="T439" s="1">
        <v>44649</v>
      </c>
      <c r="U439" t="s">
        <v>476</v>
      </c>
      <c r="V439" s="1">
        <v>44648</v>
      </c>
      <c r="W439" t="s">
        <v>477</v>
      </c>
    </row>
    <row r="440" spans="1:23" x14ac:dyDescent="0.3">
      <c r="A440" t="s">
        <v>560</v>
      </c>
      <c r="B440" s="1">
        <v>44588</v>
      </c>
      <c r="C440" t="s">
        <v>1695</v>
      </c>
      <c r="D440">
        <v>2700000</v>
      </c>
      <c r="E440" t="s">
        <v>559</v>
      </c>
      <c r="F440" s="1"/>
      <c r="G440" t="s">
        <v>2142</v>
      </c>
      <c r="L440" t="s">
        <v>548</v>
      </c>
      <c r="R440" t="s">
        <v>549</v>
      </c>
      <c r="S440" t="s">
        <v>547</v>
      </c>
      <c r="T440" s="1">
        <v>44649</v>
      </c>
      <c r="U440" t="s">
        <v>476</v>
      </c>
      <c r="V440" s="1">
        <v>44648</v>
      </c>
      <c r="W440" t="s">
        <v>477</v>
      </c>
    </row>
    <row r="441" spans="1:23" x14ac:dyDescent="0.3">
      <c r="A441" t="s">
        <v>562</v>
      </c>
      <c r="B441" s="1">
        <v>44638</v>
      </c>
      <c r="C441" t="s">
        <v>1697</v>
      </c>
      <c r="D441">
        <v>236730</v>
      </c>
      <c r="E441" t="s">
        <v>561</v>
      </c>
      <c r="F441" s="1"/>
      <c r="G441" t="s">
        <v>2142</v>
      </c>
      <c r="L441" t="s">
        <v>548</v>
      </c>
      <c r="R441" t="s">
        <v>549</v>
      </c>
      <c r="S441" t="s">
        <v>547</v>
      </c>
      <c r="T441" s="1">
        <v>44649</v>
      </c>
      <c r="U441" t="s">
        <v>476</v>
      </c>
      <c r="V441" s="1">
        <v>44648</v>
      </c>
      <c r="W441" t="s">
        <v>477</v>
      </c>
    </row>
    <row r="442" spans="1:23" x14ac:dyDescent="0.3">
      <c r="A442" t="s">
        <v>564</v>
      </c>
      <c r="B442" s="1">
        <v>44579</v>
      </c>
      <c r="C442" t="s">
        <v>1697</v>
      </c>
      <c r="D442">
        <v>236483</v>
      </c>
      <c r="E442" t="s">
        <v>563</v>
      </c>
      <c r="F442" s="1"/>
      <c r="G442" t="s">
        <v>2142</v>
      </c>
      <c r="L442" t="s">
        <v>548</v>
      </c>
      <c r="R442" t="s">
        <v>549</v>
      </c>
      <c r="S442" t="s">
        <v>547</v>
      </c>
      <c r="T442" s="1">
        <v>44649</v>
      </c>
      <c r="U442" t="s">
        <v>476</v>
      </c>
      <c r="V442" s="1">
        <v>44648</v>
      </c>
      <c r="W442" t="s">
        <v>477</v>
      </c>
    </row>
    <row r="443" spans="1:23" x14ac:dyDescent="0.3">
      <c r="A443" t="s">
        <v>1468</v>
      </c>
      <c r="B443" s="1">
        <v>44582</v>
      </c>
      <c r="C443" t="s">
        <v>1690</v>
      </c>
      <c r="D443">
        <v>320000</v>
      </c>
      <c r="E443" t="s">
        <v>1467</v>
      </c>
      <c r="F443" s="1"/>
      <c r="G443" t="s">
        <v>2143</v>
      </c>
      <c r="L443" t="s">
        <v>566</v>
      </c>
      <c r="Q443">
        <v>12800</v>
      </c>
      <c r="R443" t="s">
        <v>567</v>
      </c>
      <c r="S443" t="s">
        <v>565</v>
      </c>
      <c r="T443" s="1">
        <v>44649</v>
      </c>
      <c r="U443" t="s">
        <v>476</v>
      </c>
      <c r="V443" s="1">
        <v>44648</v>
      </c>
      <c r="W443" t="s">
        <v>477</v>
      </c>
    </row>
    <row r="444" spans="1:23" x14ac:dyDescent="0.3">
      <c r="A444" t="s">
        <v>1470</v>
      </c>
      <c r="B444" s="1">
        <v>44581</v>
      </c>
      <c r="C444" t="s">
        <v>1690</v>
      </c>
      <c r="D444">
        <v>320000</v>
      </c>
      <c r="E444" t="s">
        <v>1469</v>
      </c>
      <c r="F444" s="1"/>
      <c r="G444" t="s">
        <v>2143</v>
      </c>
      <c r="L444" t="s">
        <v>566</v>
      </c>
      <c r="Q444">
        <v>12800</v>
      </c>
      <c r="R444" t="s">
        <v>567</v>
      </c>
      <c r="S444" t="s">
        <v>565</v>
      </c>
      <c r="T444" s="1">
        <v>44649</v>
      </c>
      <c r="U444" t="s">
        <v>476</v>
      </c>
      <c r="V444" s="1">
        <v>44648</v>
      </c>
      <c r="W444" t="s">
        <v>477</v>
      </c>
    </row>
    <row r="445" spans="1:23" x14ac:dyDescent="0.3">
      <c r="A445" t="s">
        <v>572</v>
      </c>
      <c r="B445" s="1">
        <v>44575</v>
      </c>
      <c r="C445" t="s">
        <v>1690</v>
      </c>
      <c r="D445">
        <v>396000</v>
      </c>
      <c r="E445" t="s">
        <v>571</v>
      </c>
      <c r="F445" s="1"/>
      <c r="G445" t="s">
        <v>2143</v>
      </c>
      <c r="L445" t="s">
        <v>566</v>
      </c>
      <c r="R445" t="s">
        <v>567</v>
      </c>
      <c r="S445" t="s">
        <v>565</v>
      </c>
      <c r="T445" s="1">
        <v>44649</v>
      </c>
      <c r="U445" t="s">
        <v>476</v>
      </c>
      <c r="V445" s="1">
        <v>44648</v>
      </c>
      <c r="W445" t="s">
        <v>477</v>
      </c>
    </row>
    <row r="446" spans="1:23" x14ac:dyDescent="0.3">
      <c r="A446" t="s">
        <v>577</v>
      </c>
      <c r="B446" s="1">
        <v>44582</v>
      </c>
      <c r="C446" t="s">
        <v>1695</v>
      </c>
      <c r="D446">
        <v>3660000</v>
      </c>
      <c r="E446" t="s">
        <v>576</v>
      </c>
      <c r="F446" s="1"/>
      <c r="G446" t="s">
        <v>2143</v>
      </c>
      <c r="L446" t="s">
        <v>566</v>
      </c>
      <c r="R446" t="s">
        <v>567</v>
      </c>
      <c r="S446" t="s">
        <v>565</v>
      </c>
      <c r="T446" s="1">
        <v>44649</v>
      </c>
      <c r="U446" t="s">
        <v>476</v>
      </c>
      <c r="V446" s="1">
        <v>44648</v>
      </c>
      <c r="W446" t="s">
        <v>477</v>
      </c>
    </row>
    <row r="447" spans="1:23" x14ac:dyDescent="0.3">
      <c r="A447" t="s">
        <v>579</v>
      </c>
      <c r="B447" s="1">
        <v>44585</v>
      </c>
      <c r="C447" t="s">
        <v>1690</v>
      </c>
      <c r="D447">
        <v>583000</v>
      </c>
      <c r="E447" t="s">
        <v>578</v>
      </c>
      <c r="F447" s="1"/>
      <c r="G447" t="s">
        <v>2143</v>
      </c>
      <c r="L447" t="s">
        <v>566</v>
      </c>
      <c r="R447" t="s">
        <v>567</v>
      </c>
      <c r="S447" t="s">
        <v>565</v>
      </c>
      <c r="T447" s="1">
        <v>44649</v>
      </c>
      <c r="U447" t="s">
        <v>476</v>
      </c>
      <c r="V447" s="1">
        <v>44648</v>
      </c>
      <c r="W447" t="s">
        <v>477</v>
      </c>
    </row>
    <row r="448" spans="1:23" x14ac:dyDescent="0.3">
      <c r="A448" t="s">
        <v>581</v>
      </c>
      <c r="B448" s="1">
        <v>44585</v>
      </c>
      <c r="C448" t="s">
        <v>1690</v>
      </c>
      <c r="D448">
        <v>242000</v>
      </c>
      <c r="E448" t="s">
        <v>580</v>
      </c>
      <c r="F448" s="1"/>
      <c r="G448" t="s">
        <v>2143</v>
      </c>
      <c r="L448" t="s">
        <v>566</v>
      </c>
      <c r="R448" t="s">
        <v>567</v>
      </c>
      <c r="S448" t="s">
        <v>565</v>
      </c>
      <c r="T448" s="1">
        <v>44649</v>
      </c>
      <c r="U448" t="s">
        <v>476</v>
      </c>
      <c r="V448" s="1">
        <v>44648</v>
      </c>
      <c r="W448" t="s">
        <v>477</v>
      </c>
    </row>
    <row r="449" spans="1:23" x14ac:dyDescent="0.3">
      <c r="A449" t="s">
        <v>583</v>
      </c>
      <c r="B449" s="1">
        <v>44574</v>
      </c>
      <c r="C449" t="s">
        <v>1690</v>
      </c>
      <c r="D449">
        <v>675000</v>
      </c>
      <c r="E449" t="s">
        <v>582</v>
      </c>
      <c r="F449" s="1"/>
      <c r="G449" t="s">
        <v>2143</v>
      </c>
      <c r="L449" t="s">
        <v>566</v>
      </c>
      <c r="R449" t="s">
        <v>567</v>
      </c>
      <c r="S449" t="s">
        <v>565</v>
      </c>
      <c r="T449" s="1">
        <v>44649</v>
      </c>
      <c r="U449" t="s">
        <v>476</v>
      </c>
      <c r="V449" s="1">
        <v>44648</v>
      </c>
      <c r="W449" t="s">
        <v>477</v>
      </c>
    </row>
    <row r="450" spans="1:23" x14ac:dyDescent="0.3">
      <c r="A450" t="s">
        <v>588</v>
      </c>
      <c r="B450" s="1">
        <v>44642</v>
      </c>
      <c r="C450" t="s">
        <v>1699</v>
      </c>
      <c r="D450">
        <v>1320000</v>
      </c>
      <c r="E450" t="s">
        <v>587</v>
      </c>
      <c r="F450" s="1"/>
      <c r="G450" t="s">
        <v>2144</v>
      </c>
      <c r="L450" t="s">
        <v>585</v>
      </c>
      <c r="R450" t="s">
        <v>586</v>
      </c>
      <c r="S450" t="s">
        <v>584</v>
      </c>
      <c r="T450" s="1">
        <v>44649</v>
      </c>
      <c r="U450" t="s">
        <v>476</v>
      </c>
      <c r="V450" s="1">
        <v>44648</v>
      </c>
      <c r="W450" t="s">
        <v>477</v>
      </c>
    </row>
    <row r="451" spans="1:23" x14ac:dyDescent="0.3">
      <c r="A451" t="s">
        <v>590</v>
      </c>
      <c r="B451" s="1">
        <v>44642</v>
      </c>
      <c r="C451" t="s">
        <v>1699</v>
      </c>
      <c r="D451">
        <v>980000</v>
      </c>
      <c r="E451" t="s">
        <v>589</v>
      </c>
      <c r="F451" s="1"/>
      <c r="G451" t="s">
        <v>2144</v>
      </c>
      <c r="L451" t="s">
        <v>585</v>
      </c>
      <c r="R451" t="s">
        <v>586</v>
      </c>
      <c r="S451" t="s">
        <v>584</v>
      </c>
      <c r="T451" s="1">
        <v>44649</v>
      </c>
      <c r="U451" t="s">
        <v>476</v>
      </c>
      <c r="V451" s="1">
        <v>44648</v>
      </c>
      <c r="W451" t="s">
        <v>477</v>
      </c>
    </row>
    <row r="452" spans="1:23" x14ac:dyDescent="0.3">
      <c r="A452" t="s">
        <v>595</v>
      </c>
      <c r="B452" s="1">
        <v>44638</v>
      </c>
      <c r="C452" t="s">
        <v>1695</v>
      </c>
      <c r="D452">
        <v>1800000</v>
      </c>
      <c r="E452" t="s">
        <v>594</v>
      </c>
      <c r="F452" s="1"/>
      <c r="G452" t="s">
        <v>2144</v>
      </c>
      <c r="L452" t="s">
        <v>585</v>
      </c>
      <c r="R452" t="s">
        <v>586</v>
      </c>
      <c r="S452" t="s">
        <v>584</v>
      </c>
      <c r="T452" s="1">
        <v>44649</v>
      </c>
      <c r="U452" t="s">
        <v>476</v>
      </c>
      <c r="V452" s="1">
        <v>44648</v>
      </c>
      <c r="W452" t="s">
        <v>477</v>
      </c>
    </row>
    <row r="453" spans="1:23" x14ac:dyDescent="0.3">
      <c r="A453" t="s">
        <v>1472</v>
      </c>
      <c r="B453" s="1">
        <v>44592</v>
      </c>
      <c r="C453" t="s">
        <v>1690</v>
      </c>
      <c r="D453">
        <v>1461500</v>
      </c>
      <c r="E453" t="s">
        <v>1471</v>
      </c>
      <c r="F453" s="1"/>
      <c r="G453" t="s">
        <v>2144</v>
      </c>
      <c r="L453" t="s">
        <v>585</v>
      </c>
      <c r="Q453">
        <v>29230</v>
      </c>
      <c r="R453" t="s">
        <v>586</v>
      </c>
      <c r="S453" t="s">
        <v>584</v>
      </c>
      <c r="T453" s="1">
        <v>44649</v>
      </c>
      <c r="U453" t="s">
        <v>476</v>
      </c>
      <c r="V453" s="1">
        <v>44648</v>
      </c>
      <c r="W453" t="s">
        <v>477</v>
      </c>
    </row>
    <row r="454" spans="1:23" x14ac:dyDescent="0.3">
      <c r="A454" t="s">
        <v>597</v>
      </c>
      <c r="B454" s="1">
        <v>44587</v>
      </c>
      <c r="C454" t="s">
        <v>1697</v>
      </c>
      <c r="D454">
        <v>331300</v>
      </c>
      <c r="E454" t="s">
        <v>596</v>
      </c>
      <c r="F454" s="1"/>
      <c r="G454" t="s">
        <v>2144</v>
      </c>
      <c r="L454" t="s">
        <v>585</v>
      </c>
      <c r="R454" t="s">
        <v>586</v>
      </c>
      <c r="S454" t="s">
        <v>584</v>
      </c>
      <c r="T454" s="1">
        <v>44649</v>
      </c>
      <c r="U454" t="s">
        <v>476</v>
      </c>
      <c r="V454" s="1">
        <v>44648</v>
      </c>
      <c r="W454" t="s">
        <v>477</v>
      </c>
    </row>
    <row r="455" spans="1:23" x14ac:dyDescent="0.3">
      <c r="A455" t="s">
        <v>599</v>
      </c>
      <c r="B455" s="1">
        <v>44572</v>
      </c>
      <c r="C455" t="s">
        <v>1695</v>
      </c>
      <c r="D455">
        <v>840000</v>
      </c>
      <c r="E455" t="s">
        <v>598</v>
      </c>
      <c r="F455" s="1"/>
      <c r="G455" t="s">
        <v>2144</v>
      </c>
      <c r="L455" t="s">
        <v>585</v>
      </c>
      <c r="R455" t="s">
        <v>586</v>
      </c>
      <c r="S455" t="s">
        <v>584</v>
      </c>
      <c r="T455" s="1">
        <v>44649</v>
      </c>
      <c r="U455" t="s">
        <v>476</v>
      </c>
      <c r="V455" s="1">
        <v>44648</v>
      </c>
      <c r="W455" t="s">
        <v>477</v>
      </c>
    </row>
    <row r="456" spans="1:23" x14ac:dyDescent="0.3">
      <c r="A456" t="s">
        <v>601</v>
      </c>
      <c r="B456" s="1">
        <v>44572</v>
      </c>
      <c r="C456" t="s">
        <v>1695</v>
      </c>
      <c r="D456">
        <v>840000</v>
      </c>
      <c r="E456" t="s">
        <v>600</v>
      </c>
      <c r="F456" s="1"/>
      <c r="G456" t="s">
        <v>2144</v>
      </c>
      <c r="L456" t="s">
        <v>585</v>
      </c>
      <c r="R456" t="s">
        <v>586</v>
      </c>
      <c r="S456" t="s">
        <v>584</v>
      </c>
      <c r="T456" s="1">
        <v>44649</v>
      </c>
      <c r="U456" t="s">
        <v>476</v>
      </c>
      <c r="V456" s="1">
        <v>44648</v>
      </c>
      <c r="W456" t="s">
        <v>477</v>
      </c>
    </row>
    <row r="457" spans="1:23" x14ac:dyDescent="0.3">
      <c r="A457" t="s">
        <v>1596</v>
      </c>
      <c r="B457" s="1">
        <v>44641</v>
      </c>
      <c r="C457" t="s">
        <v>1690</v>
      </c>
      <c r="D457">
        <v>1499700</v>
      </c>
      <c r="E457" t="s">
        <v>1595</v>
      </c>
      <c r="F457" s="1"/>
      <c r="G457" t="s">
        <v>2145</v>
      </c>
      <c r="L457" t="s">
        <v>619</v>
      </c>
      <c r="Q457">
        <v>29994</v>
      </c>
      <c r="R457" t="s">
        <v>620</v>
      </c>
      <c r="S457" t="s">
        <v>618</v>
      </c>
      <c r="T457" s="1">
        <v>44649</v>
      </c>
      <c r="U457" t="s">
        <v>476</v>
      </c>
      <c r="V457" s="1">
        <v>44648</v>
      </c>
      <c r="W457" t="s">
        <v>477</v>
      </c>
    </row>
    <row r="458" spans="1:23" x14ac:dyDescent="0.3">
      <c r="A458" t="s">
        <v>608</v>
      </c>
      <c r="B458" s="1">
        <v>44637</v>
      </c>
      <c r="C458" t="s">
        <v>1695</v>
      </c>
      <c r="D458">
        <v>8150000</v>
      </c>
      <c r="E458" t="s">
        <v>607</v>
      </c>
      <c r="F458" s="1"/>
      <c r="G458" t="s">
        <v>2144</v>
      </c>
      <c r="L458" t="s">
        <v>585</v>
      </c>
      <c r="R458" t="s">
        <v>586</v>
      </c>
      <c r="S458" t="s">
        <v>584</v>
      </c>
      <c r="T458" s="1">
        <v>44649</v>
      </c>
      <c r="U458" t="s">
        <v>476</v>
      </c>
      <c r="V458" s="1">
        <v>44648</v>
      </c>
      <c r="W458" t="s">
        <v>477</v>
      </c>
    </row>
    <row r="459" spans="1:23" x14ac:dyDescent="0.3">
      <c r="A459" t="s">
        <v>610</v>
      </c>
      <c r="B459" s="1">
        <v>44608</v>
      </c>
      <c r="C459" t="s">
        <v>1695</v>
      </c>
      <c r="D459">
        <v>3690000</v>
      </c>
      <c r="E459" t="s">
        <v>609</v>
      </c>
      <c r="F459" s="1"/>
      <c r="G459" t="s">
        <v>2144</v>
      </c>
      <c r="L459" t="s">
        <v>585</v>
      </c>
      <c r="R459" t="s">
        <v>586</v>
      </c>
      <c r="S459" t="s">
        <v>584</v>
      </c>
      <c r="T459" s="1">
        <v>44649</v>
      </c>
      <c r="U459" t="s">
        <v>476</v>
      </c>
      <c r="V459" s="1">
        <v>44648</v>
      </c>
      <c r="W459" t="s">
        <v>477</v>
      </c>
    </row>
    <row r="460" spans="1:23" x14ac:dyDescent="0.3">
      <c r="A460" t="s">
        <v>614</v>
      </c>
      <c r="B460" s="1">
        <v>44603</v>
      </c>
      <c r="C460" t="s">
        <v>1690</v>
      </c>
      <c r="D460">
        <v>1495000</v>
      </c>
      <c r="E460" t="s">
        <v>613</v>
      </c>
      <c r="F460" s="1"/>
      <c r="G460" t="s">
        <v>2144</v>
      </c>
      <c r="L460" t="s">
        <v>585</v>
      </c>
      <c r="R460" t="s">
        <v>586</v>
      </c>
      <c r="S460" t="s">
        <v>584</v>
      </c>
      <c r="T460" s="1">
        <v>44649</v>
      </c>
      <c r="U460" t="s">
        <v>476</v>
      </c>
      <c r="V460" s="1">
        <v>44648</v>
      </c>
      <c r="W460" t="s">
        <v>477</v>
      </c>
    </row>
    <row r="461" spans="1:23" x14ac:dyDescent="0.3">
      <c r="A461" t="s">
        <v>617</v>
      </c>
      <c r="B461" s="1">
        <v>44603</v>
      </c>
      <c r="C461" t="s">
        <v>1690</v>
      </c>
      <c r="D461">
        <v>998500</v>
      </c>
      <c r="E461" t="s">
        <v>616</v>
      </c>
      <c r="F461" s="1"/>
      <c r="G461" t="s">
        <v>2144</v>
      </c>
      <c r="L461" t="s">
        <v>585</v>
      </c>
      <c r="R461" t="s">
        <v>586</v>
      </c>
      <c r="S461" t="s">
        <v>584</v>
      </c>
      <c r="T461" s="1">
        <v>44649</v>
      </c>
      <c r="U461" t="s">
        <v>476</v>
      </c>
      <c r="V461" s="1">
        <v>44648</v>
      </c>
      <c r="W461" t="s">
        <v>477</v>
      </c>
    </row>
    <row r="462" spans="1:23" x14ac:dyDescent="0.3">
      <c r="A462" t="s">
        <v>622</v>
      </c>
      <c r="B462" s="1">
        <v>44602</v>
      </c>
      <c r="C462" t="s">
        <v>1697</v>
      </c>
      <c r="D462">
        <v>244240</v>
      </c>
      <c r="E462" t="s">
        <v>621</v>
      </c>
      <c r="F462" s="1"/>
      <c r="G462" t="s">
        <v>2145</v>
      </c>
      <c r="L462" t="s">
        <v>619</v>
      </c>
      <c r="R462" t="s">
        <v>620</v>
      </c>
      <c r="S462" t="s">
        <v>618</v>
      </c>
      <c r="T462" s="1">
        <v>44649</v>
      </c>
      <c r="U462" t="s">
        <v>476</v>
      </c>
      <c r="V462" s="1">
        <v>44648</v>
      </c>
      <c r="W462" t="s">
        <v>477</v>
      </c>
    </row>
    <row r="463" spans="1:23" x14ac:dyDescent="0.3">
      <c r="A463" t="s">
        <v>925</v>
      </c>
      <c r="B463" s="1">
        <v>44631</v>
      </c>
      <c r="C463" t="s">
        <v>1699</v>
      </c>
      <c r="D463">
        <v>1680000</v>
      </c>
      <c r="E463" t="s">
        <v>924</v>
      </c>
      <c r="F463" s="1"/>
      <c r="G463" t="s">
        <v>2146</v>
      </c>
      <c r="L463" t="s">
        <v>922</v>
      </c>
      <c r="R463" t="s">
        <v>923</v>
      </c>
      <c r="S463" t="s">
        <v>921</v>
      </c>
      <c r="T463" s="1">
        <v>44638</v>
      </c>
      <c r="U463" t="s">
        <v>689</v>
      </c>
      <c r="V463" s="1">
        <v>44637</v>
      </c>
      <c r="W463" t="s">
        <v>690</v>
      </c>
    </row>
    <row r="464" spans="1:23" x14ac:dyDescent="0.3">
      <c r="A464" t="s">
        <v>1516</v>
      </c>
      <c r="B464" s="1">
        <v>44630</v>
      </c>
      <c r="C464" t="s">
        <v>1793</v>
      </c>
      <c r="D464">
        <v>2500000</v>
      </c>
      <c r="E464" t="s">
        <v>1515</v>
      </c>
      <c r="F464" s="1"/>
      <c r="G464" t="s">
        <v>2146</v>
      </c>
      <c r="L464" t="s">
        <v>922</v>
      </c>
      <c r="Q464">
        <v>28000</v>
      </c>
      <c r="R464" t="s">
        <v>923</v>
      </c>
      <c r="S464" t="s">
        <v>921</v>
      </c>
      <c r="T464" s="1">
        <v>44638</v>
      </c>
      <c r="U464" t="s">
        <v>689</v>
      </c>
      <c r="V464" s="1">
        <v>44637</v>
      </c>
      <c r="W464" t="s">
        <v>690</v>
      </c>
    </row>
    <row r="465" spans="1:23" x14ac:dyDescent="0.3">
      <c r="A465" t="s">
        <v>1518</v>
      </c>
      <c r="B465" s="1">
        <v>44630</v>
      </c>
      <c r="C465" t="s">
        <v>1793</v>
      </c>
      <c r="D465">
        <v>3745000</v>
      </c>
      <c r="E465" t="s">
        <v>1517</v>
      </c>
      <c r="F465" s="1"/>
      <c r="G465" t="s">
        <v>2146</v>
      </c>
      <c r="L465" t="s">
        <v>922</v>
      </c>
      <c r="Q465">
        <v>16700</v>
      </c>
      <c r="R465" t="s">
        <v>923</v>
      </c>
      <c r="S465" t="s">
        <v>921</v>
      </c>
      <c r="T465" s="1">
        <v>44638</v>
      </c>
      <c r="U465" t="s">
        <v>689</v>
      </c>
      <c r="V465" s="1">
        <v>44637</v>
      </c>
      <c r="W465" t="s">
        <v>690</v>
      </c>
    </row>
    <row r="466" spans="1:23" x14ac:dyDescent="0.3">
      <c r="A466" t="s">
        <v>1191</v>
      </c>
      <c r="B466" s="1">
        <v>44630</v>
      </c>
      <c r="C466" t="s">
        <v>1695</v>
      </c>
      <c r="D466">
        <v>1500000</v>
      </c>
      <c r="E466" t="s">
        <v>1190</v>
      </c>
      <c r="F466" s="1"/>
      <c r="G466" t="s">
        <v>2146</v>
      </c>
      <c r="L466" t="s">
        <v>922</v>
      </c>
      <c r="R466" t="s">
        <v>923</v>
      </c>
      <c r="S466" t="s">
        <v>921</v>
      </c>
      <c r="T466" s="1">
        <v>44638</v>
      </c>
      <c r="U466" t="s">
        <v>689</v>
      </c>
      <c r="V466" s="1">
        <v>44637</v>
      </c>
      <c r="W466" t="s">
        <v>690</v>
      </c>
    </row>
    <row r="467" spans="1:23" x14ac:dyDescent="0.3">
      <c r="A467" t="s">
        <v>1193</v>
      </c>
      <c r="B467" s="1">
        <v>44628</v>
      </c>
      <c r="C467" t="s">
        <v>1695</v>
      </c>
      <c r="D467">
        <v>2420000</v>
      </c>
      <c r="E467" t="s">
        <v>1192</v>
      </c>
      <c r="F467" s="1"/>
      <c r="G467" t="s">
        <v>2146</v>
      </c>
      <c r="L467" t="s">
        <v>922</v>
      </c>
      <c r="R467" t="s">
        <v>923</v>
      </c>
      <c r="S467" t="s">
        <v>921</v>
      </c>
      <c r="T467" s="1">
        <v>44638</v>
      </c>
      <c r="U467" t="s">
        <v>689</v>
      </c>
      <c r="V467" s="1">
        <v>44637</v>
      </c>
      <c r="W467" t="s">
        <v>690</v>
      </c>
    </row>
    <row r="468" spans="1:23" x14ac:dyDescent="0.3">
      <c r="A468" t="s">
        <v>1195</v>
      </c>
      <c r="B468" s="1">
        <v>44620</v>
      </c>
      <c r="C468" t="s">
        <v>1695</v>
      </c>
      <c r="D468">
        <v>9629900</v>
      </c>
      <c r="E468" t="s">
        <v>1194</v>
      </c>
      <c r="F468" s="1"/>
      <c r="G468" t="s">
        <v>2146</v>
      </c>
      <c r="L468" t="s">
        <v>922</v>
      </c>
      <c r="R468" t="s">
        <v>923</v>
      </c>
      <c r="S468" t="s">
        <v>921</v>
      </c>
      <c r="T468" s="1">
        <v>44638</v>
      </c>
      <c r="U468" t="s">
        <v>689</v>
      </c>
      <c r="V468" s="1">
        <v>44637</v>
      </c>
      <c r="W468" t="s">
        <v>690</v>
      </c>
    </row>
    <row r="469" spans="1:23" x14ac:dyDescent="0.3">
      <c r="A469" t="s">
        <v>1197</v>
      </c>
      <c r="B469" s="1">
        <v>44614</v>
      </c>
      <c r="C469" t="s">
        <v>1695</v>
      </c>
      <c r="D469">
        <v>930000</v>
      </c>
      <c r="E469" t="s">
        <v>1196</v>
      </c>
      <c r="F469" s="1"/>
      <c r="G469" t="s">
        <v>2146</v>
      </c>
      <c r="L469" t="s">
        <v>922</v>
      </c>
      <c r="R469" t="s">
        <v>923</v>
      </c>
      <c r="S469" t="s">
        <v>921</v>
      </c>
      <c r="T469" s="1">
        <v>44638</v>
      </c>
      <c r="U469" t="s">
        <v>689</v>
      </c>
      <c r="V469" s="1">
        <v>44637</v>
      </c>
      <c r="W469" t="s">
        <v>690</v>
      </c>
    </row>
    <row r="470" spans="1:23" x14ac:dyDescent="0.3">
      <c r="A470" t="s">
        <v>1199</v>
      </c>
      <c r="B470" s="1">
        <v>44610</v>
      </c>
      <c r="C470" t="s">
        <v>1695</v>
      </c>
      <c r="D470">
        <v>8950000</v>
      </c>
      <c r="E470" t="s">
        <v>1198</v>
      </c>
      <c r="F470" s="1"/>
      <c r="G470" t="s">
        <v>2146</v>
      </c>
      <c r="L470" t="s">
        <v>922</v>
      </c>
      <c r="R470" t="s">
        <v>923</v>
      </c>
      <c r="S470" t="s">
        <v>921</v>
      </c>
      <c r="T470" s="1">
        <v>44638</v>
      </c>
      <c r="U470" t="s">
        <v>689</v>
      </c>
      <c r="V470" s="1">
        <v>44637</v>
      </c>
      <c r="W470" t="s">
        <v>690</v>
      </c>
    </row>
    <row r="471" spans="1:23" x14ac:dyDescent="0.3">
      <c r="A471" t="s">
        <v>1205</v>
      </c>
      <c r="B471" s="1">
        <v>44622</v>
      </c>
      <c r="C471" t="s">
        <v>1732</v>
      </c>
      <c r="D471">
        <v>11600000</v>
      </c>
      <c r="E471" t="s">
        <v>1204</v>
      </c>
      <c r="F471" s="1"/>
      <c r="G471" t="s">
        <v>2146</v>
      </c>
      <c r="L471" t="s">
        <v>922</v>
      </c>
      <c r="R471" t="s">
        <v>923</v>
      </c>
      <c r="S471" t="s">
        <v>921</v>
      </c>
      <c r="T471" s="1">
        <v>44638</v>
      </c>
      <c r="U471" t="s">
        <v>689</v>
      </c>
      <c r="V471" s="1">
        <v>44637</v>
      </c>
      <c r="W471" t="s">
        <v>690</v>
      </c>
    </row>
    <row r="472" spans="1:23" x14ac:dyDescent="0.3">
      <c r="A472" t="s">
        <v>1207</v>
      </c>
      <c r="B472" s="1">
        <v>44608</v>
      </c>
      <c r="C472" t="s">
        <v>1732</v>
      </c>
      <c r="D472">
        <v>11600000</v>
      </c>
      <c r="E472" t="s">
        <v>1206</v>
      </c>
      <c r="F472" s="1"/>
      <c r="G472" t="s">
        <v>2146</v>
      </c>
      <c r="L472" t="s">
        <v>922</v>
      </c>
      <c r="R472" t="s">
        <v>923</v>
      </c>
      <c r="S472" t="s">
        <v>921</v>
      </c>
      <c r="T472" s="1">
        <v>44638</v>
      </c>
      <c r="U472" t="s">
        <v>689</v>
      </c>
      <c r="V472" s="1">
        <v>44637</v>
      </c>
      <c r="W472" t="s">
        <v>690</v>
      </c>
    </row>
    <row r="473" spans="1:23" x14ac:dyDescent="0.3">
      <c r="A473" t="s">
        <v>1521</v>
      </c>
      <c r="B473" s="1">
        <v>44608</v>
      </c>
      <c r="C473" t="s">
        <v>1690</v>
      </c>
      <c r="D473">
        <v>1499000</v>
      </c>
      <c r="E473" t="s">
        <v>1520</v>
      </c>
      <c r="F473" s="1"/>
      <c r="G473" t="s">
        <v>2146</v>
      </c>
      <c r="L473" t="s">
        <v>922</v>
      </c>
      <c r="Q473">
        <v>29980</v>
      </c>
      <c r="R473" t="s">
        <v>923</v>
      </c>
      <c r="S473" t="s">
        <v>921</v>
      </c>
      <c r="T473" s="1">
        <v>44638</v>
      </c>
      <c r="U473" t="s">
        <v>689</v>
      </c>
      <c r="V473" s="1">
        <v>44637</v>
      </c>
      <c r="W473" t="s">
        <v>690</v>
      </c>
    </row>
    <row r="474" spans="1:23" x14ac:dyDescent="0.3">
      <c r="A474" t="s">
        <v>1524</v>
      </c>
      <c r="B474" s="1">
        <v>44620</v>
      </c>
      <c r="C474" t="s">
        <v>1690</v>
      </c>
      <c r="D474">
        <v>1500000</v>
      </c>
      <c r="E474" t="s">
        <v>1523</v>
      </c>
      <c r="F474" s="1"/>
      <c r="G474" t="s">
        <v>2146</v>
      </c>
      <c r="L474" t="s">
        <v>922</v>
      </c>
      <c r="Q474">
        <v>30000</v>
      </c>
      <c r="R474" t="s">
        <v>923</v>
      </c>
      <c r="S474" t="s">
        <v>921</v>
      </c>
      <c r="T474" s="1">
        <v>44638</v>
      </c>
      <c r="U474" t="s">
        <v>689</v>
      </c>
      <c r="V474" s="1">
        <v>44637</v>
      </c>
      <c r="W474" t="s">
        <v>690</v>
      </c>
    </row>
    <row r="475" spans="1:23" x14ac:dyDescent="0.3">
      <c r="A475" t="s">
        <v>1209</v>
      </c>
      <c r="B475" s="1">
        <v>44608</v>
      </c>
      <c r="C475" t="s">
        <v>1690</v>
      </c>
      <c r="D475">
        <v>1490000</v>
      </c>
      <c r="E475" t="s">
        <v>1208</v>
      </c>
      <c r="F475" s="1"/>
      <c r="G475" t="s">
        <v>2146</v>
      </c>
      <c r="L475" t="s">
        <v>922</v>
      </c>
      <c r="R475" t="s">
        <v>923</v>
      </c>
      <c r="S475" t="s">
        <v>921</v>
      </c>
      <c r="T475" s="1">
        <v>44638</v>
      </c>
      <c r="U475" t="s">
        <v>689</v>
      </c>
      <c r="V475" s="1">
        <v>44637</v>
      </c>
      <c r="W475" t="s">
        <v>690</v>
      </c>
    </row>
    <row r="476" spans="1:23" x14ac:dyDescent="0.3">
      <c r="A476" t="s">
        <v>1211</v>
      </c>
      <c r="B476" s="1">
        <v>44608</v>
      </c>
      <c r="C476" t="s">
        <v>1690</v>
      </c>
      <c r="D476">
        <v>997000</v>
      </c>
      <c r="E476" t="s">
        <v>1210</v>
      </c>
      <c r="F476" s="1"/>
      <c r="G476" t="s">
        <v>2146</v>
      </c>
      <c r="L476" t="s">
        <v>922</v>
      </c>
      <c r="R476" t="s">
        <v>923</v>
      </c>
      <c r="S476" t="s">
        <v>921</v>
      </c>
      <c r="T476" s="1">
        <v>44638</v>
      </c>
      <c r="U476" t="s">
        <v>689</v>
      </c>
      <c r="V476" s="1">
        <v>44637</v>
      </c>
      <c r="W476" t="s">
        <v>690</v>
      </c>
    </row>
    <row r="477" spans="1:23" x14ac:dyDescent="0.3">
      <c r="A477" t="s">
        <v>927</v>
      </c>
      <c r="B477" s="1">
        <v>44631</v>
      </c>
      <c r="C477" t="s">
        <v>1699</v>
      </c>
      <c r="D477">
        <v>1490000</v>
      </c>
      <c r="E477" t="s">
        <v>926</v>
      </c>
      <c r="F477" s="1"/>
      <c r="G477" t="s">
        <v>2146</v>
      </c>
      <c r="L477" t="s">
        <v>922</v>
      </c>
      <c r="R477" t="s">
        <v>923</v>
      </c>
      <c r="S477" t="s">
        <v>921</v>
      </c>
      <c r="T477" s="1">
        <v>44638</v>
      </c>
      <c r="U477" t="s">
        <v>689</v>
      </c>
      <c r="V477" s="1">
        <v>44637</v>
      </c>
      <c r="W477" t="s">
        <v>690</v>
      </c>
    </row>
    <row r="478" spans="1:23" x14ac:dyDescent="0.3">
      <c r="A478" t="s">
        <v>929</v>
      </c>
      <c r="B478" s="1">
        <v>44631</v>
      </c>
      <c r="C478" t="s">
        <v>1699</v>
      </c>
      <c r="D478">
        <v>1500000</v>
      </c>
      <c r="E478" t="s">
        <v>928</v>
      </c>
      <c r="F478" s="1"/>
      <c r="G478" t="s">
        <v>2146</v>
      </c>
      <c r="L478" t="s">
        <v>922</v>
      </c>
      <c r="R478" t="s">
        <v>923</v>
      </c>
      <c r="S478" t="s">
        <v>921</v>
      </c>
      <c r="T478" s="1">
        <v>44638</v>
      </c>
      <c r="U478" t="s">
        <v>689</v>
      </c>
      <c r="V478" s="1">
        <v>44637</v>
      </c>
      <c r="W478" t="s">
        <v>690</v>
      </c>
    </row>
    <row r="479" spans="1:23" x14ac:dyDescent="0.3">
      <c r="A479" t="s">
        <v>931</v>
      </c>
      <c r="B479" s="1">
        <v>44631</v>
      </c>
      <c r="C479" t="s">
        <v>1699</v>
      </c>
      <c r="D479">
        <v>1475000</v>
      </c>
      <c r="E479" t="s">
        <v>930</v>
      </c>
      <c r="F479" s="1"/>
      <c r="G479" t="s">
        <v>2146</v>
      </c>
      <c r="L479" t="s">
        <v>922</v>
      </c>
      <c r="R479" t="s">
        <v>923</v>
      </c>
      <c r="S479" t="s">
        <v>921</v>
      </c>
      <c r="T479" s="1">
        <v>44638</v>
      </c>
      <c r="U479" t="s">
        <v>689</v>
      </c>
      <c r="V479" s="1">
        <v>44637</v>
      </c>
      <c r="W479" t="s">
        <v>690</v>
      </c>
    </row>
    <row r="480" spans="1:23" x14ac:dyDescent="0.3">
      <c r="A480" t="s">
        <v>933</v>
      </c>
      <c r="B480" s="1">
        <v>44631</v>
      </c>
      <c r="C480" t="s">
        <v>1699</v>
      </c>
      <c r="D480">
        <v>999000</v>
      </c>
      <c r="E480" t="s">
        <v>932</v>
      </c>
      <c r="F480" s="1"/>
      <c r="G480" t="s">
        <v>2146</v>
      </c>
      <c r="L480" t="s">
        <v>922</v>
      </c>
      <c r="R480" t="s">
        <v>923</v>
      </c>
      <c r="S480" t="s">
        <v>921</v>
      </c>
      <c r="T480" s="1">
        <v>44638</v>
      </c>
      <c r="U480" t="s">
        <v>689</v>
      </c>
      <c r="V480" s="1">
        <v>44637</v>
      </c>
      <c r="W480" t="s">
        <v>690</v>
      </c>
    </row>
    <row r="481" spans="1:23" x14ac:dyDescent="0.3">
      <c r="A481" t="s">
        <v>935</v>
      </c>
      <c r="B481" s="1">
        <v>44631</v>
      </c>
      <c r="C481" t="s">
        <v>1699</v>
      </c>
      <c r="D481">
        <v>997500</v>
      </c>
      <c r="E481" t="s">
        <v>934</v>
      </c>
      <c r="F481" s="1"/>
      <c r="G481" t="s">
        <v>2146</v>
      </c>
      <c r="L481" t="s">
        <v>922</v>
      </c>
      <c r="R481" t="s">
        <v>923</v>
      </c>
      <c r="S481" t="s">
        <v>921</v>
      </c>
      <c r="T481" s="1">
        <v>44638</v>
      </c>
      <c r="U481" t="s">
        <v>689</v>
      </c>
      <c r="V481" s="1">
        <v>44637</v>
      </c>
      <c r="W481" t="s">
        <v>690</v>
      </c>
    </row>
    <row r="482" spans="1:23" x14ac:dyDescent="0.3">
      <c r="A482" t="s">
        <v>937</v>
      </c>
      <c r="B482" s="1">
        <v>44631</v>
      </c>
      <c r="C482" t="s">
        <v>1699</v>
      </c>
      <c r="D482">
        <v>995500</v>
      </c>
      <c r="E482" t="s">
        <v>936</v>
      </c>
      <c r="F482" s="1"/>
      <c r="G482" t="s">
        <v>2146</v>
      </c>
      <c r="L482" t="s">
        <v>922</v>
      </c>
      <c r="R482" t="s">
        <v>923</v>
      </c>
      <c r="S482" t="s">
        <v>921</v>
      </c>
      <c r="T482" s="1">
        <v>44638</v>
      </c>
      <c r="U482" t="s">
        <v>689</v>
      </c>
      <c r="V482" s="1">
        <v>44637</v>
      </c>
      <c r="W482" t="s">
        <v>690</v>
      </c>
    </row>
    <row r="483" spans="1:23" x14ac:dyDescent="0.3">
      <c r="A483" t="s">
        <v>939</v>
      </c>
      <c r="B483" s="1">
        <v>44631</v>
      </c>
      <c r="C483" t="s">
        <v>1699</v>
      </c>
      <c r="D483">
        <v>1495000</v>
      </c>
      <c r="E483" t="s">
        <v>938</v>
      </c>
      <c r="F483" s="1"/>
      <c r="G483" t="s">
        <v>2146</v>
      </c>
      <c r="L483" t="s">
        <v>922</v>
      </c>
      <c r="R483" t="s">
        <v>923</v>
      </c>
      <c r="S483" t="s">
        <v>921</v>
      </c>
      <c r="T483" s="1">
        <v>44638</v>
      </c>
      <c r="U483" t="s">
        <v>689</v>
      </c>
      <c r="V483" s="1">
        <v>44637</v>
      </c>
      <c r="W483" t="s">
        <v>690</v>
      </c>
    </row>
    <row r="484" spans="1:23" x14ac:dyDescent="0.3">
      <c r="A484" t="s">
        <v>941</v>
      </c>
      <c r="B484" s="1">
        <v>44631</v>
      </c>
      <c r="C484" t="s">
        <v>1699</v>
      </c>
      <c r="D484">
        <v>1500000</v>
      </c>
      <c r="E484" t="s">
        <v>940</v>
      </c>
      <c r="F484" s="1"/>
      <c r="G484" t="s">
        <v>2146</v>
      </c>
      <c r="L484" t="s">
        <v>922</v>
      </c>
      <c r="R484" t="s">
        <v>923</v>
      </c>
      <c r="S484" t="s">
        <v>921</v>
      </c>
      <c r="T484" s="1">
        <v>44638</v>
      </c>
      <c r="U484" t="s">
        <v>689</v>
      </c>
      <c r="V484" s="1">
        <v>44637</v>
      </c>
      <c r="W484" t="s">
        <v>690</v>
      </c>
    </row>
    <row r="485" spans="1:23" x14ac:dyDescent="0.3">
      <c r="A485" t="s">
        <v>943</v>
      </c>
      <c r="B485" s="1">
        <v>44631</v>
      </c>
      <c r="C485" t="s">
        <v>1699</v>
      </c>
      <c r="D485">
        <v>1500000</v>
      </c>
      <c r="E485" t="s">
        <v>942</v>
      </c>
      <c r="F485" s="1"/>
      <c r="G485" t="s">
        <v>2146</v>
      </c>
      <c r="L485" t="s">
        <v>922</v>
      </c>
      <c r="R485" t="s">
        <v>923</v>
      </c>
      <c r="S485" t="s">
        <v>921</v>
      </c>
      <c r="T485" s="1">
        <v>44638</v>
      </c>
      <c r="U485" t="s">
        <v>689</v>
      </c>
      <c r="V485" s="1">
        <v>44637</v>
      </c>
      <c r="W485" t="s">
        <v>690</v>
      </c>
    </row>
    <row r="486" spans="1:23" x14ac:dyDescent="0.3">
      <c r="A486" t="s">
        <v>945</v>
      </c>
      <c r="B486" s="1">
        <v>44631</v>
      </c>
      <c r="C486" t="s">
        <v>1699</v>
      </c>
      <c r="D486">
        <v>997500</v>
      </c>
      <c r="E486" t="s">
        <v>944</v>
      </c>
      <c r="F486" s="1"/>
      <c r="G486" t="s">
        <v>2146</v>
      </c>
      <c r="L486" t="s">
        <v>922</v>
      </c>
      <c r="R486" t="s">
        <v>923</v>
      </c>
      <c r="S486" t="s">
        <v>921</v>
      </c>
      <c r="T486" s="1">
        <v>44638</v>
      </c>
      <c r="U486" t="s">
        <v>689</v>
      </c>
      <c r="V486" s="1">
        <v>44637</v>
      </c>
      <c r="W486" t="s">
        <v>690</v>
      </c>
    </row>
    <row r="487" spans="1:23" x14ac:dyDescent="0.3">
      <c r="A487" t="s">
        <v>947</v>
      </c>
      <c r="B487" s="1">
        <v>44631</v>
      </c>
      <c r="C487" t="s">
        <v>1699</v>
      </c>
      <c r="D487">
        <v>999500</v>
      </c>
      <c r="E487" t="s">
        <v>946</v>
      </c>
      <c r="F487" s="1"/>
      <c r="G487" t="s">
        <v>2146</v>
      </c>
      <c r="L487" t="s">
        <v>922</v>
      </c>
      <c r="R487" t="s">
        <v>923</v>
      </c>
      <c r="S487" t="s">
        <v>921</v>
      </c>
      <c r="T487" s="1">
        <v>44638</v>
      </c>
      <c r="U487" t="s">
        <v>689</v>
      </c>
      <c r="V487" s="1">
        <v>44637</v>
      </c>
      <c r="W487" t="s">
        <v>690</v>
      </c>
    </row>
    <row r="488" spans="1:23" x14ac:dyDescent="0.3">
      <c r="A488" t="s">
        <v>949</v>
      </c>
      <c r="B488" s="1">
        <v>44631</v>
      </c>
      <c r="C488" t="s">
        <v>1699</v>
      </c>
      <c r="D488">
        <v>995000</v>
      </c>
      <c r="E488" t="s">
        <v>948</v>
      </c>
      <c r="F488" s="1"/>
      <c r="G488" t="s">
        <v>2146</v>
      </c>
      <c r="L488" t="s">
        <v>922</v>
      </c>
      <c r="R488" t="s">
        <v>923</v>
      </c>
      <c r="S488" t="s">
        <v>921</v>
      </c>
      <c r="T488" s="1">
        <v>44638</v>
      </c>
      <c r="U488" t="s">
        <v>689</v>
      </c>
      <c r="V488" s="1">
        <v>44637</v>
      </c>
      <c r="W488" t="s">
        <v>690</v>
      </c>
    </row>
    <row r="489" spans="1:23" x14ac:dyDescent="0.3">
      <c r="A489" t="s">
        <v>951</v>
      </c>
      <c r="B489" s="1">
        <v>44631</v>
      </c>
      <c r="C489" t="s">
        <v>1699</v>
      </c>
      <c r="D489">
        <v>995000</v>
      </c>
      <c r="E489" t="s">
        <v>950</v>
      </c>
      <c r="F489" s="1"/>
      <c r="G489" t="s">
        <v>2146</v>
      </c>
      <c r="L489" t="s">
        <v>922</v>
      </c>
      <c r="R489" t="s">
        <v>923</v>
      </c>
      <c r="S489" t="s">
        <v>921</v>
      </c>
      <c r="T489" s="1">
        <v>44638</v>
      </c>
      <c r="U489" t="s">
        <v>689</v>
      </c>
      <c r="V489" s="1">
        <v>44637</v>
      </c>
      <c r="W489" t="s">
        <v>690</v>
      </c>
    </row>
    <row r="490" spans="1:23" x14ac:dyDescent="0.3">
      <c r="A490" t="s">
        <v>953</v>
      </c>
      <c r="B490" s="1">
        <v>44631</v>
      </c>
      <c r="C490" t="s">
        <v>1699</v>
      </c>
      <c r="D490">
        <v>1680000</v>
      </c>
      <c r="E490" t="s">
        <v>952</v>
      </c>
      <c r="F490" s="1"/>
      <c r="G490" t="s">
        <v>2146</v>
      </c>
      <c r="L490" t="s">
        <v>922</v>
      </c>
      <c r="R490" t="s">
        <v>923</v>
      </c>
      <c r="S490" t="s">
        <v>921</v>
      </c>
      <c r="T490" s="1">
        <v>44638</v>
      </c>
      <c r="U490" t="s">
        <v>689</v>
      </c>
      <c r="V490" s="1">
        <v>44637</v>
      </c>
      <c r="W490" t="s">
        <v>690</v>
      </c>
    </row>
    <row r="491" spans="1:23" x14ac:dyDescent="0.3">
      <c r="A491" t="s">
        <v>1530</v>
      </c>
      <c r="B491" s="1">
        <v>44621</v>
      </c>
      <c r="C491" t="s">
        <v>1728</v>
      </c>
      <c r="D491">
        <v>4950000</v>
      </c>
      <c r="E491" t="s">
        <v>1529</v>
      </c>
      <c r="F491" s="1"/>
      <c r="G491" t="s">
        <v>2146</v>
      </c>
      <c r="L491" t="s">
        <v>922</v>
      </c>
      <c r="N491">
        <v>450000</v>
      </c>
      <c r="Q491">
        <v>90000</v>
      </c>
      <c r="R491" t="s">
        <v>923</v>
      </c>
      <c r="S491" t="s">
        <v>921</v>
      </c>
      <c r="T491" s="1">
        <v>44638</v>
      </c>
      <c r="U491" t="s">
        <v>689</v>
      </c>
      <c r="V491" s="1">
        <v>44637</v>
      </c>
      <c r="W491" t="s">
        <v>690</v>
      </c>
    </row>
    <row r="492" spans="1:23" x14ac:dyDescent="0.3">
      <c r="A492" t="s">
        <v>1537</v>
      </c>
      <c r="B492" s="1">
        <v>44630</v>
      </c>
      <c r="C492" t="s">
        <v>1795</v>
      </c>
      <c r="D492">
        <v>3000000</v>
      </c>
      <c r="E492" t="s">
        <v>1536</v>
      </c>
      <c r="F492" s="1"/>
      <c r="G492" t="s">
        <v>2146</v>
      </c>
      <c r="L492" t="s">
        <v>922</v>
      </c>
      <c r="N492">
        <v>272727</v>
      </c>
      <c r="Q492">
        <v>54545</v>
      </c>
      <c r="R492" t="s">
        <v>923</v>
      </c>
      <c r="S492" t="s">
        <v>921</v>
      </c>
      <c r="T492" s="1">
        <v>44638</v>
      </c>
      <c r="U492" t="s">
        <v>689</v>
      </c>
      <c r="V492" s="1">
        <v>44637</v>
      </c>
      <c r="W492" t="s">
        <v>690</v>
      </c>
    </row>
    <row r="493" spans="1:23" x14ac:dyDescent="0.3">
      <c r="A493" t="s">
        <v>1539</v>
      </c>
      <c r="B493" s="1">
        <v>44613</v>
      </c>
      <c r="C493" t="s">
        <v>1795</v>
      </c>
      <c r="D493">
        <v>3000000</v>
      </c>
      <c r="E493" t="s">
        <v>1538</v>
      </c>
      <c r="F493" s="1"/>
      <c r="G493" t="s">
        <v>2146</v>
      </c>
      <c r="L493" t="s">
        <v>922</v>
      </c>
      <c r="N493">
        <v>272727</v>
      </c>
      <c r="Q493">
        <v>54545</v>
      </c>
      <c r="R493" t="s">
        <v>923</v>
      </c>
      <c r="S493" t="s">
        <v>921</v>
      </c>
      <c r="T493" s="1">
        <v>44638</v>
      </c>
      <c r="U493" t="s">
        <v>689</v>
      </c>
      <c r="V493" s="1">
        <v>44637</v>
      </c>
      <c r="W493" t="s">
        <v>690</v>
      </c>
    </row>
    <row r="494" spans="1:23" x14ac:dyDescent="0.3">
      <c r="A494" t="s">
        <v>955</v>
      </c>
      <c r="B494" s="1">
        <v>44629</v>
      </c>
      <c r="C494" t="s">
        <v>1789</v>
      </c>
      <c r="D494">
        <v>1074000</v>
      </c>
      <c r="E494" t="s">
        <v>954</v>
      </c>
      <c r="F494" s="1"/>
      <c r="G494" t="s">
        <v>2146</v>
      </c>
      <c r="L494" t="s">
        <v>922</v>
      </c>
      <c r="R494" t="s">
        <v>923</v>
      </c>
      <c r="S494" t="s">
        <v>921</v>
      </c>
      <c r="T494" s="1">
        <v>44638</v>
      </c>
      <c r="U494" t="s">
        <v>689</v>
      </c>
      <c r="V494" s="1">
        <v>44637</v>
      </c>
      <c r="W494" t="s">
        <v>690</v>
      </c>
    </row>
    <row r="495" spans="1:23" x14ac:dyDescent="0.3">
      <c r="A495" t="s">
        <v>957</v>
      </c>
      <c r="B495" s="1">
        <v>44629</v>
      </c>
      <c r="C495" t="s">
        <v>1789</v>
      </c>
      <c r="D495">
        <v>1325000</v>
      </c>
      <c r="E495" t="s">
        <v>956</v>
      </c>
      <c r="F495" s="1"/>
      <c r="G495" t="s">
        <v>2146</v>
      </c>
      <c r="L495" t="s">
        <v>922</v>
      </c>
      <c r="R495" t="s">
        <v>923</v>
      </c>
      <c r="S495" t="s">
        <v>921</v>
      </c>
      <c r="T495" s="1">
        <v>44638</v>
      </c>
      <c r="U495" t="s">
        <v>689</v>
      </c>
      <c r="V495" s="1">
        <v>44637</v>
      </c>
      <c r="W495" t="s">
        <v>690</v>
      </c>
    </row>
    <row r="496" spans="1:23" x14ac:dyDescent="0.3">
      <c r="A496" t="s">
        <v>961</v>
      </c>
      <c r="B496" s="1">
        <v>44629</v>
      </c>
      <c r="C496" t="s">
        <v>1789</v>
      </c>
      <c r="D496">
        <v>800000</v>
      </c>
      <c r="E496" t="s">
        <v>960</v>
      </c>
      <c r="F496" s="1"/>
      <c r="G496" t="s">
        <v>2146</v>
      </c>
      <c r="L496" t="s">
        <v>922</v>
      </c>
      <c r="R496" t="s">
        <v>923</v>
      </c>
      <c r="S496" t="s">
        <v>921</v>
      </c>
      <c r="T496" s="1">
        <v>44638</v>
      </c>
      <c r="U496" t="s">
        <v>689</v>
      </c>
      <c r="V496" s="1">
        <v>44637</v>
      </c>
      <c r="W496" t="s">
        <v>690</v>
      </c>
    </row>
    <row r="497" spans="1:23" x14ac:dyDescent="0.3">
      <c r="A497" t="s">
        <v>963</v>
      </c>
      <c r="B497" s="1">
        <v>44620</v>
      </c>
      <c r="C497" t="s">
        <v>1789</v>
      </c>
      <c r="D497">
        <v>640000</v>
      </c>
      <c r="E497" t="s">
        <v>962</v>
      </c>
      <c r="F497" s="1"/>
      <c r="G497" t="s">
        <v>2146</v>
      </c>
      <c r="L497" t="s">
        <v>922</v>
      </c>
      <c r="R497" t="s">
        <v>923</v>
      </c>
      <c r="S497" t="s">
        <v>921</v>
      </c>
      <c r="T497" s="1">
        <v>44638</v>
      </c>
      <c r="U497" t="s">
        <v>689</v>
      </c>
      <c r="V497" s="1">
        <v>44637</v>
      </c>
      <c r="W497" t="s">
        <v>690</v>
      </c>
    </row>
    <row r="498" spans="1:23" x14ac:dyDescent="0.3">
      <c r="A498" t="s">
        <v>965</v>
      </c>
      <c r="B498" s="1">
        <v>44613</v>
      </c>
      <c r="C498" t="s">
        <v>1789</v>
      </c>
      <c r="D498">
        <v>893486</v>
      </c>
      <c r="E498" t="s">
        <v>964</v>
      </c>
      <c r="F498" s="1"/>
      <c r="G498" t="s">
        <v>2146</v>
      </c>
      <c r="L498" t="s">
        <v>922</v>
      </c>
      <c r="R498" t="s">
        <v>923</v>
      </c>
      <c r="S498" t="s">
        <v>921</v>
      </c>
      <c r="T498" s="1">
        <v>44638</v>
      </c>
      <c r="U498" t="s">
        <v>689</v>
      </c>
      <c r="V498" s="1">
        <v>44637</v>
      </c>
      <c r="W498" t="s">
        <v>690</v>
      </c>
    </row>
    <row r="499" spans="1:23" x14ac:dyDescent="0.3">
      <c r="A499" t="s">
        <v>967</v>
      </c>
      <c r="B499" s="1">
        <v>44613</v>
      </c>
      <c r="C499" t="s">
        <v>1789</v>
      </c>
      <c r="D499">
        <v>1011750</v>
      </c>
      <c r="E499" t="s">
        <v>966</v>
      </c>
      <c r="F499" s="1"/>
      <c r="G499" t="s">
        <v>2146</v>
      </c>
      <c r="L499" t="s">
        <v>922</v>
      </c>
      <c r="R499" t="s">
        <v>923</v>
      </c>
      <c r="S499" t="s">
        <v>921</v>
      </c>
      <c r="T499" s="1">
        <v>44638</v>
      </c>
      <c r="U499" t="s">
        <v>689</v>
      </c>
      <c r="V499" s="1">
        <v>44637</v>
      </c>
      <c r="W499" t="s">
        <v>690</v>
      </c>
    </row>
    <row r="500" spans="1:23" x14ac:dyDescent="0.3">
      <c r="A500" t="s">
        <v>969</v>
      </c>
      <c r="B500" s="1">
        <v>44609</v>
      </c>
      <c r="C500" t="s">
        <v>1789</v>
      </c>
      <c r="D500">
        <v>1275164</v>
      </c>
      <c r="E500" t="s">
        <v>968</v>
      </c>
      <c r="F500" s="1"/>
      <c r="G500" t="s">
        <v>2146</v>
      </c>
      <c r="L500" t="s">
        <v>922</v>
      </c>
      <c r="R500" t="s">
        <v>923</v>
      </c>
      <c r="S500" t="s">
        <v>921</v>
      </c>
      <c r="T500" s="1">
        <v>44638</v>
      </c>
      <c r="U500" t="s">
        <v>689</v>
      </c>
      <c r="V500" s="1">
        <v>44637</v>
      </c>
      <c r="W500" t="s">
        <v>690</v>
      </c>
    </row>
    <row r="501" spans="1:23" x14ac:dyDescent="0.3">
      <c r="A501" t="s">
        <v>971</v>
      </c>
      <c r="B501" s="1">
        <v>44609</v>
      </c>
      <c r="C501" t="s">
        <v>1789</v>
      </c>
      <c r="D501">
        <v>288500</v>
      </c>
      <c r="E501" t="s">
        <v>970</v>
      </c>
      <c r="F501" s="1"/>
      <c r="G501" t="s">
        <v>2146</v>
      </c>
      <c r="L501" t="s">
        <v>922</v>
      </c>
      <c r="R501" t="s">
        <v>923</v>
      </c>
      <c r="S501" t="s">
        <v>921</v>
      </c>
      <c r="T501" s="1">
        <v>44638</v>
      </c>
      <c r="U501" t="s">
        <v>689</v>
      </c>
      <c r="V501" s="1">
        <v>44637</v>
      </c>
      <c r="W501" t="s">
        <v>690</v>
      </c>
    </row>
    <row r="502" spans="1:23" x14ac:dyDescent="0.3">
      <c r="A502" t="s">
        <v>973</v>
      </c>
      <c r="B502" s="1">
        <v>44613</v>
      </c>
      <c r="C502" t="s">
        <v>1789</v>
      </c>
      <c r="D502">
        <v>800000</v>
      </c>
      <c r="E502" t="s">
        <v>972</v>
      </c>
      <c r="F502" s="1"/>
      <c r="G502" t="s">
        <v>2146</v>
      </c>
      <c r="L502" t="s">
        <v>922</v>
      </c>
      <c r="R502" t="s">
        <v>923</v>
      </c>
      <c r="S502" t="s">
        <v>921</v>
      </c>
      <c r="T502" s="1">
        <v>44638</v>
      </c>
      <c r="U502" t="s">
        <v>689</v>
      </c>
      <c r="V502" s="1">
        <v>44637</v>
      </c>
      <c r="W502" t="s">
        <v>690</v>
      </c>
    </row>
    <row r="503" spans="1:23" x14ac:dyDescent="0.3">
      <c r="A503" t="s">
        <v>1215</v>
      </c>
      <c r="B503" s="1">
        <v>44627</v>
      </c>
      <c r="C503" t="s">
        <v>1701</v>
      </c>
      <c r="D503">
        <v>75000</v>
      </c>
      <c r="E503" t="s">
        <v>1214</v>
      </c>
      <c r="F503" s="1"/>
      <c r="G503" t="s">
        <v>2146</v>
      </c>
      <c r="L503" t="s">
        <v>922</v>
      </c>
      <c r="R503" t="s">
        <v>923</v>
      </c>
      <c r="S503" t="s">
        <v>921</v>
      </c>
      <c r="T503" s="1">
        <v>44638</v>
      </c>
      <c r="U503" t="s">
        <v>689</v>
      </c>
      <c r="V503" s="1">
        <v>44637</v>
      </c>
      <c r="W503" t="s">
        <v>690</v>
      </c>
    </row>
    <row r="504" spans="1:23" x14ac:dyDescent="0.3">
      <c r="A504" t="s">
        <v>1217</v>
      </c>
      <c r="B504" s="1">
        <v>44620</v>
      </c>
      <c r="C504" t="s">
        <v>1701</v>
      </c>
      <c r="D504">
        <v>275000</v>
      </c>
      <c r="E504" t="s">
        <v>1216</v>
      </c>
      <c r="F504" s="1"/>
      <c r="G504" t="s">
        <v>2146</v>
      </c>
      <c r="L504" t="s">
        <v>922</v>
      </c>
      <c r="R504" t="s">
        <v>923</v>
      </c>
      <c r="S504" t="s">
        <v>921</v>
      </c>
      <c r="T504" s="1">
        <v>44638</v>
      </c>
      <c r="U504" t="s">
        <v>689</v>
      </c>
      <c r="V504" s="1">
        <v>44637</v>
      </c>
      <c r="W504" t="s">
        <v>690</v>
      </c>
    </row>
    <row r="505" spans="1:23" x14ac:dyDescent="0.3">
      <c r="A505" t="s">
        <v>1219</v>
      </c>
      <c r="B505" s="1">
        <v>44618</v>
      </c>
      <c r="C505" t="s">
        <v>1701</v>
      </c>
      <c r="D505">
        <v>89000</v>
      </c>
      <c r="E505" t="s">
        <v>1218</v>
      </c>
      <c r="F505" s="1"/>
      <c r="G505" t="s">
        <v>2146</v>
      </c>
      <c r="L505" t="s">
        <v>922</v>
      </c>
      <c r="R505" t="s">
        <v>923</v>
      </c>
      <c r="S505" t="s">
        <v>921</v>
      </c>
      <c r="T505" s="1">
        <v>44638</v>
      </c>
      <c r="U505" t="s">
        <v>689</v>
      </c>
      <c r="V505" s="1">
        <v>44637</v>
      </c>
      <c r="W505" t="s">
        <v>690</v>
      </c>
    </row>
    <row r="506" spans="1:23" x14ac:dyDescent="0.3">
      <c r="A506" t="s">
        <v>1221</v>
      </c>
      <c r="B506" s="1">
        <v>44613</v>
      </c>
      <c r="C506" t="s">
        <v>1701</v>
      </c>
      <c r="D506">
        <v>95000</v>
      </c>
      <c r="E506" t="s">
        <v>1220</v>
      </c>
      <c r="F506" s="1"/>
      <c r="G506" t="s">
        <v>2146</v>
      </c>
      <c r="L506" t="s">
        <v>922</v>
      </c>
      <c r="R506" t="s">
        <v>923</v>
      </c>
      <c r="S506" t="s">
        <v>921</v>
      </c>
      <c r="T506" s="1">
        <v>44638</v>
      </c>
      <c r="U506" t="s">
        <v>689</v>
      </c>
      <c r="V506" s="1">
        <v>44637</v>
      </c>
      <c r="W506" t="s">
        <v>690</v>
      </c>
    </row>
    <row r="507" spans="1:23" x14ac:dyDescent="0.3">
      <c r="A507" t="s">
        <v>1223</v>
      </c>
      <c r="B507" s="1">
        <v>44610</v>
      </c>
      <c r="C507" t="s">
        <v>1701</v>
      </c>
      <c r="D507">
        <v>99000</v>
      </c>
      <c r="E507" t="s">
        <v>1222</v>
      </c>
      <c r="F507" s="1"/>
      <c r="G507" t="s">
        <v>2146</v>
      </c>
      <c r="L507" t="s">
        <v>922</v>
      </c>
      <c r="R507" t="s">
        <v>923</v>
      </c>
      <c r="S507" t="s">
        <v>921</v>
      </c>
      <c r="T507" s="1">
        <v>44638</v>
      </c>
      <c r="U507" t="s">
        <v>689</v>
      </c>
      <c r="V507" s="1">
        <v>44637</v>
      </c>
      <c r="W507" t="s">
        <v>690</v>
      </c>
    </row>
    <row r="508" spans="1:23" x14ac:dyDescent="0.3">
      <c r="A508" t="s">
        <v>1225</v>
      </c>
      <c r="B508" s="1">
        <v>44609</v>
      </c>
      <c r="C508" t="s">
        <v>1701</v>
      </c>
      <c r="D508">
        <v>80000</v>
      </c>
      <c r="E508" t="s">
        <v>1224</v>
      </c>
      <c r="F508" s="1"/>
      <c r="G508" t="s">
        <v>2146</v>
      </c>
      <c r="L508" t="s">
        <v>922</v>
      </c>
      <c r="R508" t="s">
        <v>923</v>
      </c>
      <c r="S508" t="s">
        <v>921</v>
      </c>
      <c r="T508" s="1">
        <v>44638</v>
      </c>
      <c r="U508" t="s">
        <v>689</v>
      </c>
      <c r="V508" s="1">
        <v>44637</v>
      </c>
      <c r="W508" t="s">
        <v>690</v>
      </c>
    </row>
    <row r="509" spans="1:23" x14ac:dyDescent="0.3">
      <c r="A509" t="s">
        <v>1227</v>
      </c>
      <c r="B509" s="1">
        <v>44608</v>
      </c>
      <c r="C509" t="s">
        <v>1701</v>
      </c>
      <c r="D509">
        <v>89000</v>
      </c>
      <c r="E509" t="s">
        <v>1226</v>
      </c>
      <c r="F509" s="1"/>
      <c r="G509" t="s">
        <v>2146</v>
      </c>
      <c r="L509" t="s">
        <v>922</v>
      </c>
      <c r="R509" t="s">
        <v>923</v>
      </c>
      <c r="S509" t="s">
        <v>921</v>
      </c>
      <c r="T509" s="1">
        <v>44638</v>
      </c>
      <c r="U509" t="s">
        <v>689</v>
      </c>
      <c r="V509" s="1">
        <v>44637</v>
      </c>
      <c r="W509" t="s">
        <v>690</v>
      </c>
    </row>
    <row r="510" spans="1:23" x14ac:dyDescent="0.3">
      <c r="A510" t="s">
        <v>1543</v>
      </c>
      <c r="B510" s="1">
        <v>44628</v>
      </c>
      <c r="C510" t="s">
        <v>1690</v>
      </c>
      <c r="D510">
        <v>1499000</v>
      </c>
      <c r="E510" t="s">
        <v>1542</v>
      </c>
      <c r="F510" s="1"/>
      <c r="G510" t="s">
        <v>2146</v>
      </c>
      <c r="L510" t="s">
        <v>922</v>
      </c>
      <c r="Q510">
        <v>29980</v>
      </c>
      <c r="R510" t="s">
        <v>923</v>
      </c>
      <c r="S510" t="s">
        <v>921</v>
      </c>
      <c r="T510" s="1">
        <v>44638</v>
      </c>
      <c r="U510" t="s">
        <v>689</v>
      </c>
      <c r="V510" s="1">
        <v>44637</v>
      </c>
      <c r="W510" t="s">
        <v>690</v>
      </c>
    </row>
    <row r="511" spans="1:23" x14ac:dyDescent="0.3">
      <c r="A511" t="s">
        <v>1231</v>
      </c>
      <c r="B511" s="1">
        <v>44628</v>
      </c>
      <c r="C511" t="s">
        <v>1690</v>
      </c>
      <c r="D511">
        <v>1500000</v>
      </c>
      <c r="E511" t="s">
        <v>1230</v>
      </c>
      <c r="F511" s="1"/>
      <c r="G511" t="s">
        <v>2146</v>
      </c>
      <c r="L511" t="s">
        <v>922</v>
      </c>
      <c r="R511" t="s">
        <v>923</v>
      </c>
      <c r="S511" t="s">
        <v>921</v>
      </c>
      <c r="T511" s="1">
        <v>44638</v>
      </c>
      <c r="U511" t="s">
        <v>689</v>
      </c>
      <c r="V511" s="1">
        <v>44637</v>
      </c>
      <c r="W511" t="s">
        <v>690</v>
      </c>
    </row>
    <row r="512" spans="1:23" x14ac:dyDescent="0.3">
      <c r="A512" t="s">
        <v>1546</v>
      </c>
      <c r="B512" s="1">
        <v>44628</v>
      </c>
      <c r="C512" t="s">
        <v>1690</v>
      </c>
      <c r="D512">
        <v>1498000</v>
      </c>
      <c r="E512" t="s">
        <v>1545</v>
      </c>
      <c r="F512" s="1"/>
      <c r="G512" t="s">
        <v>2146</v>
      </c>
      <c r="L512" t="s">
        <v>922</v>
      </c>
      <c r="Q512">
        <v>29960</v>
      </c>
      <c r="R512" t="s">
        <v>923</v>
      </c>
      <c r="S512" t="s">
        <v>921</v>
      </c>
      <c r="T512" s="1">
        <v>44638</v>
      </c>
      <c r="U512" t="s">
        <v>689</v>
      </c>
      <c r="V512" s="1">
        <v>44637</v>
      </c>
      <c r="W512" t="s">
        <v>690</v>
      </c>
    </row>
    <row r="513" spans="1:23" x14ac:dyDescent="0.3">
      <c r="A513" t="s">
        <v>1234</v>
      </c>
      <c r="B513" s="1">
        <v>44628</v>
      </c>
      <c r="C513" t="s">
        <v>1690</v>
      </c>
      <c r="D513">
        <v>962000</v>
      </c>
      <c r="E513" t="s">
        <v>1233</v>
      </c>
      <c r="F513" s="1"/>
      <c r="G513" t="s">
        <v>2146</v>
      </c>
      <c r="L513" t="s">
        <v>922</v>
      </c>
      <c r="R513" t="s">
        <v>923</v>
      </c>
      <c r="S513" t="s">
        <v>921</v>
      </c>
      <c r="T513" s="1">
        <v>44638</v>
      </c>
      <c r="U513" t="s">
        <v>689</v>
      </c>
      <c r="V513" s="1">
        <v>44637</v>
      </c>
      <c r="W513" t="s">
        <v>690</v>
      </c>
    </row>
    <row r="514" spans="1:23" x14ac:dyDescent="0.3">
      <c r="A514" t="s">
        <v>1550</v>
      </c>
      <c r="B514" s="1">
        <v>44630</v>
      </c>
      <c r="C514" t="s">
        <v>1690</v>
      </c>
      <c r="D514">
        <v>27500000</v>
      </c>
      <c r="E514" t="s">
        <v>1549</v>
      </c>
      <c r="F514" s="1"/>
      <c r="G514" t="s">
        <v>2146</v>
      </c>
      <c r="L514" t="s">
        <v>922</v>
      </c>
      <c r="N514">
        <v>2500000</v>
      </c>
      <c r="Q514">
        <v>500000</v>
      </c>
      <c r="R514" t="s">
        <v>923</v>
      </c>
      <c r="S514" t="s">
        <v>921</v>
      </c>
      <c r="T514" s="1">
        <v>44638</v>
      </c>
      <c r="U514" t="s">
        <v>689</v>
      </c>
      <c r="V514" s="1">
        <v>44637</v>
      </c>
      <c r="W514" t="s">
        <v>690</v>
      </c>
    </row>
    <row r="515" spans="1:23" x14ac:dyDescent="0.3">
      <c r="A515" t="s">
        <v>1553</v>
      </c>
      <c r="B515" s="1">
        <v>44599</v>
      </c>
      <c r="C515" t="s">
        <v>1690</v>
      </c>
      <c r="D515">
        <v>1498000</v>
      </c>
      <c r="E515" t="s">
        <v>1552</v>
      </c>
      <c r="F515" s="1"/>
      <c r="G515" t="s">
        <v>2146</v>
      </c>
      <c r="L515" t="s">
        <v>922</v>
      </c>
      <c r="Q515">
        <v>59920</v>
      </c>
      <c r="R515" t="s">
        <v>923</v>
      </c>
      <c r="S515" t="s">
        <v>921</v>
      </c>
      <c r="T515" s="1">
        <v>44638</v>
      </c>
      <c r="U515" t="s">
        <v>689</v>
      </c>
      <c r="V515" s="1">
        <v>44637</v>
      </c>
      <c r="W515" t="s">
        <v>690</v>
      </c>
    </row>
    <row r="516" spans="1:23" x14ac:dyDescent="0.3">
      <c r="A516" t="s">
        <v>1238</v>
      </c>
      <c r="B516" s="1">
        <v>44627</v>
      </c>
      <c r="C516" t="s">
        <v>1690</v>
      </c>
      <c r="D516">
        <v>1500000</v>
      </c>
      <c r="E516" t="s">
        <v>1237</v>
      </c>
      <c r="F516" s="1"/>
      <c r="G516" t="s">
        <v>2146</v>
      </c>
      <c r="L516" t="s">
        <v>922</v>
      </c>
      <c r="R516" t="s">
        <v>923</v>
      </c>
      <c r="S516" t="s">
        <v>921</v>
      </c>
      <c r="T516" s="1">
        <v>44638</v>
      </c>
      <c r="U516" t="s">
        <v>689</v>
      </c>
      <c r="V516" s="1">
        <v>44637</v>
      </c>
      <c r="W516" t="s">
        <v>690</v>
      </c>
    </row>
    <row r="517" spans="1:23" x14ac:dyDescent="0.3">
      <c r="A517" t="s">
        <v>1241</v>
      </c>
      <c r="B517" s="1">
        <v>44627</v>
      </c>
      <c r="C517" t="s">
        <v>1690</v>
      </c>
      <c r="D517">
        <v>997000</v>
      </c>
      <c r="E517" t="s">
        <v>1240</v>
      </c>
      <c r="F517" s="1"/>
      <c r="G517" t="s">
        <v>2146</v>
      </c>
      <c r="L517" t="s">
        <v>922</v>
      </c>
      <c r="R517" t="s">
        <v>923</v>
      </c>
      <c r="S517" t="s">
        <v>921</v>
      </c>
      <c r="T517" s="1">
        <v>44638</v>
      </c>
      <c r="U517" t="s">
        <v>689</v>
      </c>
      <c r="V517" s="1">
        <v>44637</v>
      </c>
      <c r="W517" t="s">
        <v>690</v>
      </c>
    </row>
    <row r="518" spans="1:23" x14ac:dyDescent="0.3">
      <c r="A518" t="s">
        <v>1243</v>
      </c>
      <c r="B518" s="1">
        <v>44630</v>
      </c>
      <c r="C518" t="s">
        <v>1704</v>
      </c>
      <c r="D518">
        <v>300000</v>
      </c>
      <c r="E518" t="s">
        <v>1242</v>
      </c>
      <c r="F518" s="1"/>
      <c r="G518" t="s">
        <v>2146</v>
      </c>
      <c r="L518" t="s">
        <v>922</v>
      </c>
      <c r="R518" t="s">
        <v>923</v>
      </c>
      <c r="S518" t="s">
        <v>921</v>
      </c>
      <c r="T518" s="1">
        <v>44638</v>
      </c>
      <c r="U518" t="s">
        <v>689</v>
      </c>
      <c r="V518" s="1">
        <v>44637</v>
      </c>
      <c r="W518" t="s">
        <v>690</v>
      </c>
    </row>
    <row r="519" spans="1:23" x14ac:dyDescent="0.3">
      <c r="A519" t="s">
        <v>1245</v>
      </c>
      <c r="B519" s="1">
        <v>44629</v>
      </c>
      <c r="C519" t="s">
        <v>1695</v>
      </c>
      <c r="D519">
        <v>1650000</v>
      </c>
      <c r="E519" t="s">
        <v>1244</v>
      </c>
      <c r="F519" s="1"/>
      <c r="G519" t="s">
        <v>2146</v>
      </c>
      <c r="L519" t="s">
        <v>922</v>
      </c>
      <c r="R519" t="s">
        <v>923</v>
      </c>
      <c r="S519" t="s">
        <v>921</v>
      </c>
      <c r="T519" s="1">
        <v>44638</v>
      </c>
      <c r="U519" t="s">
        <v>689</v>
      </c>
      <c r="V519" s="1">
        <v>44637</v>
      </c>
      <c r="W519" t="s">
        <v>690</v>
      </c>
    </row>
    <row r="520" spans="1:23" x14ac:dyDescent="0.3">
      <c r="A520" t="s">
        <v>1247</v>
      </c>
      <c r="B520" s="1">
        <v>44621</v>
      </c>
      <c r="C520" t="s">
        <v>1695</v>
      </c>
      <c r="D520">
        <v>1290000</v>
      </c>
      <c r="E520" t="s">
        <v>1246</v>
      </c>
      <c r="F520" s="1"/>
      <c r="G520" t="s">
        <v>2146</v>
      </c>
      <c r="L520" t="s">
        <v>922</v>
      </c>
      <c r="R520" t="s">
        <v>923</v>
      </c>
      <c r="S520" t="s">
        <v>921</v>
      </c>
      <c r="T520" s="1">
        <v>44638</v>
      </c>
      <c r="U520" t="s">
        <v>689</v>
      </c>
      <c r="V520" s="1">
        <v>44637</v>
      </c>
      <c r="W520" t="s">
        <v>690</v>
      </c>
    </row>
    <row r="521" spans="1:23" x14ac:dyDescent="0.3">
      <c r="A521" t="s">
        <v>1249</v>
      </c>
      <c r="B521" s="1">
        <v>44615</v>
      </c>
      <c r="C521" t="s">
        <v>1695</v>
      </c>
      <c r="D521">
        <v>3320000</v>
      </c>
      <c r="E521" t="s">
        <v>1248</v>
      </c>
      <c r="F521" s="1"/>
      <c r="G521" t="s">
        <v>2146</v>
      </c>
      <c r="L521" t="s">
        <v>922</v>
      </c>
      <c r="R521" t="s">
        <v>923</v>
      </c>
      <c r="S521" t="s">
        <v>921</v>
      </c>
      <c r="T521" s="1">
        <v>44638</v>
      </c>
      <c r="U521" t="s">
        <v>689</v>
      </c>
      <c r="V521" s="1">
        <v>44637</v>
      </c>
      <c r="W521" t="s">
        <v>690</v>
      </c>
    </row>
    <row r="522" spans="1:23" x14ac:dyDescent="0.3">
      <c r="A522" t="s">
        <v>1555</v>
      </c>
      <c r="B522" s="1">
        <v>44629</v>
      </c>
      <c r="C522" t="s">
        <v>1793</v>
      </c>
      <c r="D522">
        <v>1764400</v>
      </c>
      <c r="E522" t="s">
        <v>1554</v>
      </c>
      <c r="F522" s="1"/>
      <c r="G522" t="s">
        <v>2146</v>
      </c>
      <c r="L522" t="s">
        <v>922</v>
      </c>
      <c r="Q522">
        <v>8000</v>
      </c>
      <c r="R522" t="s">
        <v>923</v>
      </c>
      <c r="S522" t="s">
        <v>921</v>
      </c>
      <c r="T522" s="1">
        <v>44638</v>
      </c>
      <c r="U522" t="s">
        <v>689</v>
      </c>
      <c r="V522" s="1">
        <v>44637</v>
      </c>
      <c r="W522" t="s">
        <v>690</v>
      </c>
    </row>
    <row r="523" spans="1:23" x14ac:dyDescent="0.3">
      <c r="A523" t="s">
        <v>1557</v>
      </c>
      <c r="B523" s="1">
        <v>44627</v>
      </c>
      <c r="C523" t="s">
        <v>1793</v>
      </c>
      <c r="D523">
        <v>1090000</v>
      </c>
      <c r="E523" t="s">
        <v>1556</v>
      </c>
      <c r="F523" s="1"/>
      <c r="G523" t="s">
        <v>2146</v>
      </c>
      <c r="L523" t="s">
        <v>922</v>
      </c>
      <c r="Q523">
        <v>4000</v>
      </c>
      <c r="R523" t="s">
        <v>923</v>
      </c>
      <c r="S523" t="s">
        <v>921</v>
      </c>
      <c r="T523" s="1">
        <v>44638</v>
      </c>
      <c r="U523" t="s">
        <v>689</v>
      </c>
      <c r="V523" s="1">
        <v>44637</v>
      </c>
      <c r="W523" t="s">
        <v>690</v>
      </c>
    </row>
    <row r="524" spans="1:23" x14ac:dyDescent="0.3">
      <c r="A524" t="s">
        <v>977</v>
      </c>
      <c r="B524" s="1">
        <v>44627</v>
      </c>
      <c r="C524" t="s">
        <v>1793</v>
      </c>
      <c r="D524">
        <v>170000</v>
      </c>
      <c r="E524" t="s">
        <v>976</v>
      </c>
      <c r="F524" s="1"/>
      <c r="G524" t="s">
        <v>2146</v>
      </c>
      <c r="L524" t="s">
        <v>922</v>
      </c>
      <c r="R524" t="s">
        <v>923</v>
      </c>
      <c r="S524" t="s">
        <v>921</v>
      </c>
      <c r="T524" s="1">
        <v>44638</v>
      </c>
      <c r="U524" t="s">
        <v>689</v>
      </c>
      <c r="V524" s="1">
        <v>44637</v>
      </c>
      <c r="W524" t="s">
        <v>690</v>
      </c>
    </row>
    <row r="525" spans="1:23" x14ac:dyDescent="0.3">
      <c r="A525" t="s">
        <v>1559</v>
      </c>
      <c r="B525" s="1">
        <v>44621</v>
      </c>
      <c r="C525" t="s">
        <v>1793</v>
      </c>
      <c r="D525">
        <v>1883200</v>
      </c>
      <c r="E525" t="s">
        <v>1558</v>
      </c>
      <c r="F525" s="1"/>
      <c r="G525" t="s">
        <v>2146</v>
      </c>
      <c r="L525" t="s">
        <v>922</v>
      </c>
      <c r="Q525">
        <v>7500</v>
      </c>
      <c r="R525" t="s">
        <v>923</v>
      </c>
      <c r="S525" t="s">
        <v>921</v>
      </c>
      <c r="T525" s="1">
        <v>44638</v>
      </c>
      <c r="U525" t="s">
        <v>689</v>
      </c>
      <c r="V525" s="1">
        <v>44637</v>
      </c>
      <c r="W525" t="s">
        <v>690</v>
      </c>
    </row>
    <row r="526" spans="1:23" x14ac:dyDescent="0.3">
      <c r="A526" t="s">
        <v>979</v>
      </c>
      <c r="B526" s="1">
        <v>44621</v>
      </c>
      <c r="C526" t="s">
        <v>1793</v>
      </c>
      <c r="D526">
        <v>600000</v>
      </c>
      <c r="E526" t="s">
        <v>978</v>
      </c>
      <c r="F526" s="1"/>
      <c r="G526" t="s">
        <v>2146</v>
      </c>
      <c r="L526" t="s">
        <v>922</v>
      </c>
      <c r="R526" t="s">
        <v>923</v>
      </c>
      <c r="S526" t="s">
        <v>921</v>
      </c>
      <c r="T526" s="1">
        <v>44638</v>
      </c>
      <c r="U526" t="s">
        <v>689</v>
      </c>
      <c r="V526" s="1">
        <v>44637</v>
      </c>
      <c r="W526" t="s">
        <v>690</v>
      </c>
    </row>
    <row r="527" spans="1:23" x14ac:dyDescent="0.3">
      <c r="A527" t="s">
        <v>981</v>
      </c>
      <c r="B527" s="1">
        <v>44621</v>
      </c>
      <c r="C527" t="s">
        <v>1793</v>
      </c>
      <c r="D527">
        <v>5478000</v>
      </c>
      <c r="E527" t="s">
        <v>980</v>
      </c>
      <c r="F527" s="1"/>
      <c r="G527" t="s">
        <v>2146</v>
      </c>
      <c r="L527" t="s">
        <v>922</v>
      </c>
      <c r="R527" t="s">
        <v>923</v>
      </c>
      <c r="S527" t="s">
        <v>921</v>
      </c>
      <c r="T527" s="1">
        <v>44638</v>
      </c>
      <c r="U527" t="s">
        <v>689</v>
      </c>
      <c r="V527" s="1">
        <v>44637</v>
      </c>
      <c r="W527" t="s">
        <v>690</v>
      </c>
    </row>
    <row r="528" spans="1:23" x14ac:dyDescent="0.3">
      <c r="A528" t="s">
        <v>1561</v>
      </c>
      <c r="B528" s="1">
        <v>44621</v>
      </c>
      <c r="C528" t="s">
        <v>1793</v>
      </c>
      <c r="D528">
        <v>565000</v>
      </c>
      <c r="E528" t="s">
        <v>1560</v>
      </c>
      <c r="F528" s="1"/>
      <c r="G528" t="s">
        <v>2146</v>
      </c>
      <c r="L528" t="s">
        <v>922</v>
      </c>
      <c r="Q528">
        <v>2000</v>
      </c>
      <c r="R528" t="s">
        <v>923</v>
      </c>
      <c r="S528" t="s">
        <v>921</v>
      </c>
      <c r="T528" s="1">
        <v>44638</v>
      </c>
      <c r="U528" t="s">
        <v>689</v>
      </c>
      <c r="V528" s="1">
        <v>44637</v>
      </c>
      <c r="W528" t="s">
        <v>690</v>
      </c>
    </row>
    <row r="529" spans="1:23" x14ac:dyDescent="0.3">
      <c r="A529" t="s">
        <v>1565</v>
      </c>
      <c r="B529" s="1">
        <v>44613</v>
      </c>
      <c r="C529" t="s">
        <v>1793</v>
      </c>
      <c r="D529">
        <v>14331900</v>
      </c>
      <c r="E529" t="s">
        <v>1564</v>
      </c>
      <c r="F529" s="1"/>
      <c r="G529" t="s">
        <v>2146</v>
      </c>
      <c r="L529" t="s">
        <v>922</v>
      </c>
      <c r="N529">
        <v>1302900</v>
      </c>
      <c r="Q529">
        <v>260580</v>
      </c>
      <c r="R529" t="s">
        <v>923</v>
      </c>
      <c r="S529" t="s">
        <v>921</v>
      </c>
      <c r="T529" s="1">
        <v>44638</v>
      </c>
      <c r="U529" t="s">
        <v>689</v>
      </c>
      <c r="V529" s="1">
        <v>44637</v>
      </c>
      <c r="W529" t="s">
        <v>690</v>
      </c>
    </row>
    <row r="530" spans="1:23" x14ac:dyDescent="0.3">
      <c r="A530" t="s">
        <v>983</v>
      </c>
      <c r="B530" s="1">
        <v>44608</v>
      </c>
      <c r="C530" t="s">
        <v>1793</v>
      </c>
      <c r="D530">
        <v>600000</v>
      </c>
      <c r="E530" t="s">
        <v>982</v>
      </c>
      <c r="F530" s="1"/>
      <c r="G530" t="s">
        <v>2146</v>
      </c>
      <c r="L530" t="s">
        <v>922</v>
      </c>
      <c r="R530" t="s">
        <v>923</v>
      </c>
      <c r="S530" t="s">
        <v>921</v>
      </c>
      <c r="T530" s="1">
        <v>44638</v>
      </c>
      <c r="U530" t="s">
        <v>689</v>
      </c>
      <c r="V530" s="1">
        <v>44637</v>
      </c>
      <c r="W530" t="s">
        <v>690</v>
      </c>
    </row>
    <row r="531" spans="1:23" x14ac:dyDescent="0.3">
      <c r="A531" t="s">
        <v>1251</v>
      </c>
      <c r="B531" s="1">
        <v>44618</v>
      </c>
      <c r="C531" t="s">
        <v>1701</v>
      </c>
      <c r="D531">
        <v>75000</v>
      </c>
      <c r="E531" t="s">
        <v>1250</v>
      </c>
      <c r="F531" s="1"/>
      <c r="G531" t="s">
        <v>2146</v>
      </c>
      <c r="L531" t="s">
        <v>922</v>
      </c>
      <c r="R531" t="s">
        <v>923</v>
      </c>
      <c r="S531" t="s">
        <v>921</v>
      </c>
      <c r="T531" s="1">
        <v>44638</v>
      </c>
      <c r="U531" t="s">
        <v>689</v>
      </c>
      <c r="V531" s="1">
        <v>44637</v>
      </c>
      <c r="W531" t="s">
        <v>690</v>
      </c>
    </row>
    <row r="532" spans="1:23" x14ac:dyDescent="0.3">
      <c r="A532" t="s">
        <v>1253</v>
      </c>
      <c r="B532" s="1">
        <v>44615</v>
      </c>
      <c r="C532" t="s">
        <v>1701</v>
      </c>
      <c r="D532">
        <v>75000</v>
      </c>
      <c r="E532" t="s">
        <v>1252</v>
      </c>
      <c r="F532" s="1"/>
      <c r="G532" t="s">
        <v>2146</v>
      </c>
      <c r="L532" t="s">
        <v>922</v>
      </c>
      <c r="R532" t="s">
        <v>923</v>
      </c>
      <c r="S532" t="s">
        <v>921</v>
      </c>
      <c r="T532" s="1">
        <v>44638</v>
      </c>
      <c r="U532" t="s">
        <v>689</v>
      </c>
      <c r="V532" s="1">
        <v>44637</v>
      </c>
      <c r="W532" t="s">
        <v>690</v>
      </c>
    </row>
    <row r="533" spans="1:23" x14ac:dyDescent="0.3">
      <c r="A533" t="s">
        <v>1255</v>
      </c>
      <c r="B533" s="1">
        <v>44613</v>
      </c>
      <c r="C533" t="s">
        <v>1701</v>
      </c>
      <c r="D533">
        <v>80000</v>
      </c>
      <c r="E533" t="s">
        <v>1254</v>
      </c>
      <c r="F533" s="1"/>
      <c r="G533" t="s">
        <v>2146</v>
      </c>
      <c r="L533" t="s">
        <v>922</v>
      </c>
      <c r="R533" t="s">
        <v>923</v>
      </c>
      <c r="S533" t="s">
        <v>921</v>
      </c>
      <c r="T533" s="1">
        <v>44638</v>
      </c>
      <c r="U533" t="s">
        <v>689</v>
      </c>
      <c r="V533" s="1">
        <v>44637</v>
      </c>
      <c r="W533" t="s">
        <v>690</v>
      </c>
    </row>
    <row r="534" spans="1:23" x14ac:dyDescent="0.3">
      <c r="A534" t="s">
        <v>1257</v>
      </c>
      <c r="B534" s="1">
        <v>44613</v>
      </c>
      <c r="C534" t="s">
        <v>1701</v>
      </c>
      <c r="D534">
        <v>112000</v>
      </c>
      <c r="E534" t="s">
        <v>1256</v>
      </c>
      <c r="F534" s="1"/>
      <c r="G534" t="s">
        <v>2146</v>
      </c>
      <c r="L534" t="s">
        <v>922</v>
      </c>
      <c r="R534" t="s">
        <v>923</v>
      </c>
      <c r="S534" t="s">
        <v>921</v>
      </c>
      <c r="T534" s="1">
        <v>44638</v>
      </c>
      <c r="U534" t="s">
        <v>689</v>
      </c>
      <c r="V534" s="1">
        <v>44637</v>
      </c>
      <c r="W534" t="s">
        <v>690</v>
      </c>
    </row>
    <row r="535" spans="1:23" x14ac:dyDescent="0.3">
      <c r="A535" t="s">
        <v>985</v>
      </c>
      <c r="B535" s="1">
        <v>44621</v>
      </c>
      <c r="C535" t="s">
        <v>1797</v>
      </c>
      <c r="D535">
        <v>4728000</v>
      </c>
      <c r="E535" t="s">
        <v>984</v>
      </c>
      <c r="F535" s="1"/>
      <c r="G535" t="s">
        <v>2146</v>
      </c>
      <c r="L535" t="s">
        <v>922</v>
      </c>
      <c r="O535">
        <v>502200</v>
      </c>
      <c r="R535" t="s">
        <v>923</v>
      </c>
      <c r="S535" t="s">
        <v>921</v>
      </c>
      <c r="T535" s="1">
        <v>44638</v>
      </c>
      <c r="U535" t="s">
        <v>689</v>
      </c>
      <c r="V535" s="1">
        <v>44637</v>
      </c>
      <c r="W535" t="s">
        <v>690</v>
      </c>
    </row>
    <row r="536" spans="1:23" x14ac:dyDescent="0.3">
      <c r="A536" t="s">
        <v>987</v>
      </c>
      <c r="B536" s="1">
        <v>44608</v>
      </c>
      <c r="C536" t="s">
        <v>1797</v>
      </c>
      <c r="D536">
        <v>4728000</v>
      </c>
      <c r="E536" t="s">
        <v>986</v>
      </c>
      <c r="F536" s="1"/>
      <c r="G536" t="s">
        <v>2146</v>
      </c>
      <c r="L536" t="s">
        <v>922</v>
      </c>
      <c r="O536">
        <v>502200</v>
      </c>
      <c r="R536" t="s">
        <v>923</v>
      </c>
      <c r="S536" t="s">
        <v>921</v>
      </c>
      <c r="T536" s="1">
        <v>44638</v>
      </c>
      <c r="U536" t="s">
        <v>689</v>
      </c>
      <c r="V536" s="1">
        <v>44637</v>
      </c>
      <c r="W536" t="s">
        <v>690</v>
      </c>
    </row>
    <row r="537" spans="1:23" x14ac:dyDescent="0.3">
      <c r="A537" t="s">
        <v>1259</v>
      </c>
      <c r="B537" s="1">
        <v>44623</v>
      </c>
      <c r="C537" t="s">
        <v>1695</v>
      </c>
      <c r="D537">
        <v>2250000</v>
      </c>
      <c r="E537" t="s">
        <v>1258</v>
      </c>
      <c r="F537" s="1"/>
      <c r="G537" t="s">
        <v>2146</v>
      </c>
      <c r="L537" t="s">
        <v>922</v>
      </c>
      <c r="R537" t="s">
        <v>923</v>
      </c>
      <c r="S537" t="s">
        <v>921</v>
      </c>
      <c r="T537" s="1">
        <v>44638</v>
      </c>
      <c r="U537" t="s">
        <v>689</v>
      </c>
      <c r="V537" s="1">
        <v>44637</v>
      </c>
      <c r="W537" t="s">
        <v>690</v>
      </c>
    </row>
    <row r="538" spans="1:23" x14ac:dyDescent="0.3">
      <c r="A538" t="s">
        <v>1261</v>
      </c>
      <c r="B538" s="1">
        <v>44610</v>
      </c>
      <c r="C538" t="s">
        <v>1695</v>
      </c>
      <c r="D538">
        <v>4440000</v>
      </c>
      <c r="E538" t="s">
        <v>1260</v>
      </c>
      <c r="F538" s="1"/>
      <c r="G538" t="s">
        <v>2146</v>
      </c>
      <c r="L538" t="s">
        <v>922</v>
      </c>
      <c r="R538" t="s">
        <v>923</v>
      </c>
      <c r="S538" t="s">
        <v>921</v>
      </c>
      <c r="T538" s="1">
        <v>44638</v>
      </c>
      <c r="U538" t="s">
        <v>689</v>
      </c>
      <c r="V538" s="1">
        <v>44637</v>
      </c>
      <c r="W538" t="s">
        <v>690</v>
      </c>
    </row>
    <row r="539" spans="1:23" x14ac:dyDescent="0.3">
      <c r="A539" t="s">
        <v>1265</v>
      </c>
      <c r="B539" s="1">
        <v>44614</v>
      </c>
      <c r="C539" t="s">
        <v>1732</v>
      </c>
      <c r="D539">
        <v>197800</v>
      </c>
      <c r="E539" t="s">
        <v>1264</v>
      </c>
      <c r="F539" s="1"/>
      <c r="G539" t="s">
        <v>2146</v>
      </c>
      <c r="L539" t="s">
        <v>922</v>
      </c>
      <c r="R539" t="s">
        <v>923</v>
      </c>
      <c r="S539" t="s">
        <v>921</v>
      </c>
      <c r="T539" s="1">
        <v>44638</v>
      </c>
      <c r="U539" t="s">
        <v>689</v>
      </c>
      <c r="V539" s="1">
        <v>44637</v>
      </c>
      <c r="W539" t="s">
        <v>690</v>
      </c>
    </row>
    <row r="540" spans="1:23" x14ac:dyDescent="0.3">
      <c r="A540" t="s">
        <v>1267</v>
      </c>
      <c r="B540" s="1">
        <v>44613</v>
      </c>
      <c r="C540" t="s">
        <v>1732</v>
      </c>
      <c r="D540">
        <v>2780000</v>
      </c>
      <c r="E540" t="s">
        <v>1266</v>
      </c>
      <c r="F540" s="1"/>
      <c r="G540" t="s">
        <v>2146</v>
      </c>
      <c r="L540" t="s">
        <v>922</v>
      </c>
      <c r="R540" t="s">
        <v>923</v>
      </c>
      <c r="S540" t="s">
        <v>921</v>
      </c>
      <c r="T540" s="1">
        <v>44638</v>
      </c>
      <c r="U540" t="s">
        <v>689</v>
      </c>
      <c r="V540" s="1">
        <v>44637</v>
      </c>
      <c r="W540" t="s">
        <v>690</v>
      </c>
    </row>
    <row r="541" spans="1:23" x14ac:dyDescent="0.3">
      <c r="A541" t="s">
        <v>1269</v>
      </c>
      <c r="B541" s="1">
        <v>44609</v>
      </c>
      <c r="C541" t="s">
        <v>1732</v>
      </c>
      <c r="D541">
        <v>2743548</v>
      </c>
      <c r="E541" t="s">
        <v>1268</v>
      </c>
      <c r="F541" s="1"/>
      <c r="G541" t="s">
        <v>2146</v>
      </c>
      <c r="L541" t="s">
        <v>922</v>
      </c>
      <c r="R541" t="s">
        <v>923</v>
      </c>
      <c r="S541" t="s">
        <v>921</v>
      </c>
      <c r="T541" s="1">
        <v>44638</v>
      </c>
      <c r="U541" t="s">
        <v>689</v>
      </c>
      <c r="V541" s="1">
        <v>44637</v>
      </c>
      <c r="W541" t="s">
        <v>690</v>
      </c>
    </row>
    <row r="542" spans="1:23" x14ac:dyDescent="0.3">
      <c r="A542" t="s">
        <v>1271</v>
      </c>
      <c r="B542" s="1">
        <v>44609</v>
      </c>
      <c r="C542" t="s">
        <v>1732</v>
      </c>
      <c r="D542">
        <v>2262202</v>
      </c>
      <c r="E542" t="s">
        <v>1270</v>
      </c>
      <c r="F542" s="1"/>
      <c r="G542" t="s">
        <v>2146</v>
      </c>
      <c r="L542" t="s">
        <v>922</v>
      </c>
      <c r="R542" t="s">
        <v>923</v>
      </c>
      <c r="S542" t="s">
        <v>921</v>
      </c>
      <c r="T542" s="1">
        <v>44638</v>
      </c>
      <c r="U542" t="s">
        <v>689</v>
      </c>
      <c r="V542" s="1">
        <v>44637</v>
      </c>
      <c r="W542" t="s">
        <v>690</v>
      </c>
    </row>
    <row r="543" spans="1:23" x14ac:dyDescent="0.3">
      <c r="A543" t="s">
        <v>1273</v>
      </c>
      <c r="B543" s="1">
        <v>44609</v>
      </c>
      <c r="C543" t="s">
        <v>1732</v>
      </c>
      <c r="D543">
        <v>2985600</v>
      </c>
      <c r="E543" t="s">
        <v>1272</v>
      </c>
      <c r="F543" s="1"/>
      <c r="G543" t="s">
        <v>2146</v>
      </c>
      <c r="L543" t="s">
        <v>922</v>
      </c>
      <c r="R543" t="s">
        <v>923</v>
      </c>
      <c r="S543" t="s">
        <v>921</v>
      </c>
      <c r="T543" s="1">
        <v>44638</v>
      </c>
      <c r="U543" t="s">
        <v>689</v>
      </c>
      <c r="V543" s="1">
        <v>44637</v>
      </c>
      <c r="W543" t="s">
        <v>690</v>
      </c>
    </row>
    <row r="544" spans="1:23" x14ac:dyDescent="0.3">
      <c r="A544" t="s">
        <v>1275</v>
      </c>
      <c r="B544" s="1">
        <v>44609</v>
      </c>
      <c r="C544" t="s">
        <v>1732</v>
      </c>
      <c r="D544">
        <v>1163300</v>
      </c>
      <c r="E544" t="s">
        <v>1274</v>
      </c>
      <c r="F544" s="1"/>
      <c r="G544" t="s">
        <v>2146</v>
      </c>
      <c r="L544" t="s">
        <v>922</v>
      </c>
      <c r="R544" t="s">
        <v>923</v>
      </c>
      <c r="S544" t="s">
        <v>921</v>
      </c>
      <c r="T544" s="1">
        <v>44638</v>
      </c>
      <c r="U544" t="s">
        <v>689</v>
      </c>
      <c r="V544" s="1">
        <v>44637</v>
      </c>
      <c r="W544" t="s">
        <v>690</v>
      </c>
    </row>
    <row r="545" spans="1:23" x14ac:dyDescent="0.3">
      <c r="A545" t="s">
        <v>1279</v>
      </c>
      <c r="B545" s="1">
        <v>44608</v>
      </c>
      <c r="C545" t="s">
        <v>1690</v>
      </c>
      <c r="D545">
        <v>1500000</v>
      </c>
      <c r="E545" t="s">
        <v>1278</v>
      </c>
      <c r="F545" s="1"/>
      <c r="G545" t="s">
        <v>2146</v>
      </c>
      <c r="L545" t="s">
        <v>922</v>
      </c>
      <c r="R545" t="s">
        <v>923</v>
      </c>
      <c r="S545" t="s">
        <v>921</v>
      </c>
      <c r="T545" s="1">
        <v>44638</v>
      </c>
      <c r="U545" t="s">
        <v>689</v>
      </c>
      <c r="V545" s="1">
        <v>44637</v>
      </c>
      <c r="W545" t="s">
        <v>690</v>
      </c>
    </row>
    <row r="546" spans="1:23" x14ac:dyDescent="0.3">
      <c r="A546" t="s">
        <v>1282</v>
      </c>
      <c r="B546" s="1">
        <v>44608</v>
      </c>
      <c r="C546" t="s">
        <v>1690</v>
      </c>
      <c r="D546">
        <v>999800</v>
      </c>
      <c r="E546" t="s">
        <v>1281</v>
      </c>
      <c r="F546" s="1"/>
      <c r="G546" t="s">
        <v>2146</v>
      </c>
      <c r="L546" t="s">
        <v>922</v>
      </c>
      <c r="R546" t="s">
        <v>923</v>
      </c>
      <c r="S546" t="s">
        <v>921</v>
      </c>
      <c r="T546" s="1">
        <v>44638</v>
      </c>
      <c r="U546" t="s">
        <v>689</v>
      </c>
      <c r="V546" s="1">
        <v>44637</v>
      </c>
      <c r="W546" t="s">
        <v>690</v>
      </c>
    </row>
    <row r="547" spans="1:23" x14ac:dyDescent="0.3">
      <c r="A547" t="s">
        <v>731</v>
      </c>
      <c r="B547" s="1">
        <v>44631</v>
      </c>
      <c r="C547" t="s">
        <v>1699</v>
      </c>
      <c r="D547">
        <v>993000</v>
      </c>
      <c r="E547" t="s">
        <v>730</v>
      </c>
      <c r="F547" s="1"/>
      <c r="G547" t="s">
        <v>2147</v>
      </c>
      <c r="L547" t="s">
        <v>728</v>
      </c>
      <c r="R547" t="s">
        <v>729</v>
      </c>
      <c r="S547" t="s">
        <v>727</v>
      </c>
      <c r="T547" s="1">
        <v>44638</v>
      </c>
      <c r="U547" t="s">
        <v>689</v>
      </c>
      <c r="V547" s="1">
        <v>44637</v>
      </c>
      <c r="W547" t="s">
        <v>690</v>
      </c>
    </row>
    <row r="548" spans="1:23" x14ac:dyDescent="0.3">
      <c r="A548" t="s">
        <v>733</v>
      </c>
      <c r="B548" s="1">
        <v>44631</v>
      </c>
      <c r="C548" t="s">
        <v>1699</v>
      </c>
      <c r="D548">
        <v>1483750</v>
      </c>
      <c r="E548" t="s">
        <v>732</v>
      </c>
      <c r="F548" s="1"/>
      <c r="G548" t="s">
        <v>2147</v>
      </c>
      <c r="L548" t="s">
        <v>728</v>
      </c>
      <c r="R548" t="s">
        <v>729</v>
      </c>
      <c r="S548" t="s">
        <v>727</v>
      </c>
      <c r="T548" s="1">
        <v>44638</v>
      </c>
      <c r="U548" t="s">
        <v>689</v>
      </c>
      <c r="V548" s="1">
        <v>44637</v>
      </c>
      <c r="W548" t="s">
        <v>690</v>
      </c>
    </row>
    <row r="549" spans="1:23" x14ac:dyDescent="0.3">
      <c r="A549" t="s">
        <v>735</v>
      </c>
      <c r="B549" s="1">
        <v>44631</v>
      </c>
      <c r="C549" t="s">
        <v>1699</v>
      </c>
      <c r="D549">
        <v>1475000</v>
      </c>
      <c r="E549" t="s">
        <v>734</v>
      </c>
      <c r="F549" s="1"/>
      <c r="G549" t="s">
        <v>2147</v>
      </c>
      <c r="L549" t="s">
        <v>728</v>
      </c>
      <c r="R549" t="s">
        <v>729</v>
      </c>
      <c r="S549" t="s">
        <v>727</v>
      </c>
      <c r="T549" s="1">
        <v>44638</v>
      </c>
      <c r="U549" t="s">
        <v>689</v>
      </c>
      <c r="V549" s="1">
        <v>44637</v>
      </c>
      <c r="W549" t="s">
        <v>690</v>
      </c>
    </row>
    <row r="550" spans="1:23" x14ac:dyDescent="0.3">
      <c r="A550" t="s">
        <v>737</v>
      </c>
      <c r="B550" s="1">
        <v>44631</v>
      </c>
      <c r="C550" t="s">
        <v>1699</v>
      </c>
      <c r="D550">
        <v>995000</v>
      </c>
      <c r="E550" t="s">
        <v>736</v>
      </c>
      <c r="F550" s="1"/>
      <c r="G550" t="s">
        <v>2147</v>
      </c>
      <c r="L550" t="s">
        <v>728</v>
      </c>
      <c r="R550" t="s">
        <v>729</v>
      </c>
      <c r="S550" t="s">
        <v>727</v>
      </c>
      <c r="T550" s="1">
        <v>44638</v>
      </c>
      <c r="U550" t="s">
        <v>689</v>
      </c>
      <c r="V550" s="1">
        <v>44637</v>
      </c>
      <c r="W550" t="s">
        <v>690</v>
      </c>
    </row>
    <row r="551" spans="1:23" x14ac:dyDescent="0.3">
      <c r="A551" t="s">
        <v>739</v>
      </c>
      <c r="B551" s="1">
        <v>44631</v>
      </c>
      <c r="C551" t="s">
        <v>1699</v>
      </c>
      <c r="D551">
        <v>994000</v>
      </c>
      <c r="E551" t="s">
        <v>738</v>
      </c>
      <c r="F551" s="1"/>
      <c r="G551" t="s">
        <v>2147</v>
      </c>
      <c r="L551" t="s">
        <v>728</v>
      </c>
      <c r="R551" t="s">
        <v>729</v>
      </c>
      <c r="S551" t="s">
        <v>727</v>
      </c>
      <c r="T551" s="1">
        <v>44638</v>
      </c>
      <c r="U551" t="s">
        <v>689</v>
      </c>
      <c r="V551" s="1">
        <v>44637</v>
      </c>
      <c r="W551" t="s">
        <v>690</v>
      </c>
    </row>
    <row r="552" spans="1:23" x14ac:dyDescent="0.3">
      <c r="A552" t="s">
        <v>741</v>
      </c>
      <c r="B552" s="1">
        <v>44631</v>
      </c>
      <c r="C552" t="s">
        <v>1699</v>
      </c>
      <c r="D552">
        <v>1450000</v>
      </c>
      <c r="E552" t="s">
        <v>740</v>
      </c>
      <c r="F552" s="1"/>
      <c r="G552" t="s">
        <v>2147</v>
      </c>
      <c r="L552" t="s">
        <v>728</v>
      </c>
      <c r="R552" t="s">
        <v>729</v>
      </c>
      <c r="S552" t="s">
        <v>727</v>
      </c>
      <c r="T552" s="1">
        <v>44638</v>
      </c>
      <c r="U552" t="s">
        <v>689</v>
      </c>
      <c r="V552" s="1">
        <v>44637</v>
      </c>
      <c r="W552" t="s">
        <v>690</v>
      </c>
    </row>
    <row r="553" spans="1:23" x14ac:dyDescent="0.3">
      <c r="A553" t="s">
        <v>743</v>
      </c>
      <c r="B553" s="1">
        <v>44631</v>
      </c>
      <c r="C553" t="s">
        <v>1699</v>
      </c>
      <c r="D553">
        <v>1475000</v>
      </c>
      <c r="E553" t="s">
        <v>742</v>
      </c>
      <c r="F553" s="1"/>
      <c r="G553" t="s">
        <v>2147</v>
      </c>
      <c r="L553" t="s">
        <v>728</v>
      </c>
      <c r="R553" t="s">
        <v>729</v>
      </c>
      <c r="S553" t="s">
        <v>727</v>
      </c>
      <c r="T553" s="1">
        <v>44638</v>
      </c>
      <c r="U553" t="s">
        <v>689</v>
      </c>
      <c r="V553" s="1">
        <v>44637</v>
      </c>
      <c r="W553" t="s">
        <v>690</v>
      </c>
    </row>
    <row r="554" spans="1:23" x14ac:dyDescent="0.3">
      <c r="A554" t="s">
        <v>745</v>
      </c>
      <c r="B554" s="1">
        <v>44631</v>
      </c>
      <c r="C554" t="s">
        <v>1699</v>
      </c>
      <c r="D554">
        <v>992000</v>
      </c>
      <c r="E554" t="s">
        <v>744</v>
      </c>
      <c r="F554" s="1"/>
      <c r="G554" t="s">
        <v>2147</v>
      </c>
      <c r="L554" t="s">
        <v>728</v>
      </c>
      <c r="R554" t="s">
        <v>729</v>
      </c>
      <c r="S554" t="s">
        <v>727</v>
      </c>
      <c r="T554" s="1">
        <v>44638</v>
      </c>
      <c r="U554" t="s">
        <v>689</v>
      </c>
      <c r="V554" s="1">
        <v>44637</v>
      </c>
      <c r="W554" t="s">
        <v>690</v>
      </c>
    </row>
    <row r="555" spans="1:23" x14ac:dyDescent="0.3">
      <c r="A555" t="s">
        <v>747</v>
      </c>
      <c r="B555" s="1">
        <v>44631</v>
      </c>
      <c r="C555" t="s">
        <v>1699</v>
      </c>
      <c r="D555">
        <v>1470000</v>
      </c>
      <c r="E555" t="s">
        <v>746</v>
      </c>
      <c r="F555" s="1"/>
      <c r="G555" t="s">
        <v>2147</v>
      </c>
      <c r="L555" t="s">
        <v>728</v>
      </c>
      <c r="R555" t="s">
        <v>729</v>
      </c>
      <c r="S555" t="s">
        <v>727</v>
      </c>
      <c r="T555" s="1">
        <v>44638</v>
      </c>
      <c r="U555" t="s">
        <v>689</v>
      </c>
      <c r="V555" s="1">
        <v>44637</v>
      </c>
      <c r="W555" t="s">
        <v>690</v>
      </c>
    </row>
    <row r="556" spans="1:23" x14ac:dyDescent="0.3">
      <c r="A556" t="s">
        <v>749</v>
      </c>
      <c r="B556" s="1">
        <v>44631</v>
      </c>
      <c r="C556" t="s">
        <v>1699</v>
      </c>
      <c r="D556">
        <v>989000</v>
      </c>
      <c r="E556" t="s">
        <v>748</v>
      </c>
      <c r="F556" s="1"/>
      <c r="G556" t="s">
        <v>2147</v>
      </c>
      <c r="L556" t="s">
        <v>728</v>
      </c>
      <c r="R556" t="s">
        <v>729</v>
      </c>
      <c r="S556" t="s">
        <v>727</v>
      </c>
      <c r="T556" s="1">
        <v>44638</v>
      </c>
      <c r="U556" t="s">
        <v>689</v>
      </c>
      <c r="V556" s="1">
        <v>44637</v>
      </c>
      <c r="W556" t="s">
        <v>690</v>
      </c>
    </row>
    <row r="557" spans="1:23" x14ac:dyDescent="0.3">
      <c r="A557" t="s">
        <v>687</v>
      </c>
      <c r="B557" s="1">
        <v>44631</v>
      </c>
      <c r="C557" t="s">
        <v>1699</v>
      </c>
      <c r="D557">
        <v>1458750</v>
      </c>
      <c r="E557" t="s">
        <v>686</v>
      </c>
      <c r="F557" s="1"/>
      <c r="G557" t="s">
        <v>2148</v>
      </c>
      <c r="L557" t="s">
        <v>684</v>
      </c>
      <c r="R557" t="s">
        <v>685</v>
      </c>
      <c r="S557" t="s">
        <v>683</v>
      </c>
      <c r="T557" s="1">
        <v>44638</v>
      </c>
      <c r="U557" t="s">
        <v>689</v>
      </c>
      <c r="V557" s="1">
        <v>44637</v>
      </c>
      <c r="W557" t="s">
        <v>690</v>
      </c>
    </row>
    <row r="558" spans="1:23" x14ac:dyDescent="0.3">
      <c r="A558" t="s">
        <v>692</v>
      </c>
      <c r="B558" s="1">
        <v>44631</v>
      </c>
      <c r="C558" t="s">
        <v>1699</v>
      </c>
      <c r="D558">
        <v>992000</v>
      </c>
      <c r="E558" t="s">
        <v>691</v>
      </c>
      <c r="F558" s="1"/>
      <c r="G558" t="s">
        <v>2148</v>
      </c>
      <c r="L558" t="s">
        <v>684</v>
      </c>
      <c r="R558" t="s">
        <v>685</v>
      </c>
      <c r="S558" t="s">
        <v>683</v>
      </c>
      <c r="T558" s="1">
        <v>44638</v>
      </c>
      <c r="U558" t="s">
        <v>689</v>
      </c>
      <c r="V558" s="1">
        <v>44637</v>
      </c>
      <c r="W558" t="s">
        <v>690</v>
      </c>
    </row>
    <row r="559" spans="1:23" x14ac:dyDescent="0.3">
      <c r="A559" t="s">
        <v>751</v>
      </c>
      <c r="B559" s="1">
        <v>44631</v>
      </c>
      <c r="C559" t="s">
        <v>1695</v>
      </c>
      <c r="D559">
        <v>13680000</v>
      </c>
      <c r="E559" t="s">
        <v>750</v>
      </c>
      <c r="F559" s="1"/>
      <c r="G559" t="s">
        <v>2147</v>
      </c>
      <c r="L559" t="s">
        <v>728</v>
      </c>
      <c r="R559" t="s">
        <v>729</v>
      </c>
      <c r="S559" t="s">
        <v>727</v>
      </c>
      <c r="T559" s="1">
        <v>44638</v>
      </c>
      <c r="U559" t="s">
        <v>689</v>
      </c>
      <c r="V559" s="1">
        <v>44637</v>
      </c>
      <c r="W559" t="s">
        <v>690</v>
      </c>
    </row>
    <row r="560" spans="1:23" x14ac:dyDescent="0.3">
      <c r="A560" t="s">
        <v>753</v>
      </c>
      <c r="B560" s="1">
        <v>44627</v>
      </c>
      <c r="C560" t="s">
        <v>1690</v>
      </c>
      <c r="D560">
        <v>1500000</v>
      </c>
      <c r="E560" t="s">
        <v>752</v>
      </c>
      <c r="F560" s="1"/>
      <c r="G560" t="s">
        <v>2147</v>
      </c>
      <c r="L560" t="s">
        <v>728</v>
      </c>
      <c r="R560" t="s">
        <v>729</v>
      </c>
      <c r="S560" t="s">
        <v>727</v>
      </c>
      <c r="T560" s="1">
        <v>44638</v>
      </c>
      <c r="U560" t="s">
        <v>689</v>
      </c>
      <c r="V560" s="1">
        <v>44637</v>
      </c>
      <c r="W560" t="s">
        <v>690</v>
      </c>
    </row>
    <row r="561" spans="1:23" x14ac:dyDescent="0.3">
      <c r="A561" t="s">
        <v>755</v>
      </c>
      <c r="B561" s="1">
        <v>44613</v>
      </c>
      <c r="C561" t="s">
        <v>1690</v>
      </c>
      <c r="D561">
        <v>998000</v>
      </c>
      <c r="E561" t="s">
        <v>754</v>
      </c>
      <c r="F561" s="1"/>
      <c r="G561" t="s">
        <v>2147</v>
      </c>
      <c r="L561" t="s">
        <v>728</v>
      </c>
      <c r="R561" t="s">
        <v>729</v>
      </c>
      <c r="S561" t="s">
        <v>727</v>
      </c>
      <c r="T561" s="1">
        <v>44638</v>
      </c>
      <c r="U561" t="s">
        <v>689</v>
      </c>
      <c r="V561" s="1">
        <v>44637</v>
      </c>
      <c r="W561" t="s">
        <v>690</v>
      </c>
    </row>
    <row r="562" spans="1:23" x14ac:dyDescent="0.3">
      <c r="A562" t="s">
        <v>758</v>
      </c>
      <c r="B562" s="1">
        <v>44617</v>
      </c>
      <c r="C562" t="s">
        <v>1690</v>
      </c>
      <c r="D562">
        <v>1500000</v>
      </c>
      <c r="E562" t="s">
        <v>757</v>
      </c>
      <c r="F562" s="1"/>
      <c r="G562" t="s">
        <v>2147</v>
      </c>
      <c r="L562" t="s">
        <v>728</v>
      </c>
      <c r="R562" t="s">
        <v>729</v>
      </c>
      <c r="S562" t="s">
        <v>727</v>
      </c>
      <c r="T562" s="1">
        <v>44638</v>
      </c>
      <c r="U562" t="s">
        <v>689</v>
      </c>
      <c r="V562" s="1">
        <v>44637</v>
      </c>
      <c r="W562" t="s">
        <v>690</v>
      </c>
    </row>
    <row r="563" spans="1:23" x14ac:dyDescent="0.3">
      <c r="A563" t="s">
        <v>761</v>
      </c>
      <c r="B563" s="1">
        <v>44621</v>
      </c>
      <c r="C563" t="s">
        <v>1690</v>
      </c>
      <c r="D563">
        <v>999000</v>
      </c>
      <c r="E563" t="s">
        <v>760</v>
      </c>
      <c r="F563" s="1"/>
      <c r="G563" t="s">
        <v>2147</v>
      </c>
      <c r="L563" t="s">
        <v>728</v>
      </c>
      <c r="R563" t="s">
        <v>729</v>
      </c>
      <c r="S563" t="s">
        <v>727</v>
      </c>
      <c r="T563" s="1">
        <v>44638</v>
      </c>
      <c r="U563" t="s">
        <v>689</v>
      </c>
      <c r="V563" s="1">
        <v>44637</v>
      </c>
      <c r="W563" t="s">
        <v>690</v>
      </c>
    </row>
    <row r="564" spans="1:23" x14ac:dyDescent="0.3">
      <c r="A564" t="s">
        <v>765</v>
      </c>
      <c r="B564" s="1">
        <v>44627</v>
      </c>
      <c r="C564" t="s">
        <v>1697</v>
      </c>
      <c r="D564">
        <v>499528</v>
      </c>
      <c r="E564" t="s">
        <v>764</v>
      </c>
      <c r="F564" s="1"/>
      <c r="G564" t="s">
        <v>2147</v>
      </c>
      <c r="L564" t="s">
        <v>728</v>
      </c>
      <c r="R564" t="s">
        <v>729</v>
      </c>
      <c r="S564" t="s">
        <v>727</v>
      </c>
      <c r="T564" s="1">
        <v>44638</v>
      </c>
      <c r="U564" t="s">
        <v>689</v>
      </c>
      <c r="V564" s="1">
        <v>44637</v>
      </c>
      <c r="W564" t="s">
        <v>690</v>
      </c>
    </row>
    <row r="565" spans="1:23" x14ac:dyDescent="0.3">
      <c r="A565" t="s">
        <v>767</v>
      </c>
      <c r="B565" s="1">
        <v>44613</v>
      </c>
      <c r="C565" t="s">
        <v>1695</v>
      </c>
      <c r="D565">
        <v>3670000</v>
      </c>
      <c r="E565" t="s">
        <v>766</v>
      </c>
      <c r="F565" s="1"/>
      <c r="G565" t="s">
        <v>2147</v>
      </c>
      <c r="L565" t="s">
        <v>728</v>
      </c>
      <c r="R565" t="s">
        <v>729</v>
      </c>
      <c r="S565" t="s">
        <v>727</v>
      </c>
      <c r="T565" s="1">
        <v>44638</v>
      </c>
      <c r="U565" t="s">
        <v>689</v>
      </c>
      <c r="V565" s="1">
        <v>44637</v>
      </c>
      <c r="W565" t="s">
        <v>690</v>
      </c>
    </row>
    <row r="566" spans="1:23" x14ac:dyDescent="0.3">
      <c r="A566" t="s">
        <v>1578</v>
      </c>
      <c r="B566" s="1">
        <v>44628</v>
      </c>
      <c r="C566" t="s">
        <v>1690</v>
      </c>
      <c r="D566">
        <v>1475000</v>
      </c>
      <c r="E566" t="s">
        <v>1577</v>
      </c>
      <c r="F566" s="1"/>
      <c r="G566" t="s">
        <v>2147</v>
      </c>
      <c r="L566" t="s">
        <v>728</v>
      </c>
      <c r="Q566">
        <v>29500</v>
      </c>
      <c r="R566" t="s">
        <v>729</v>
      </c>
      <c r="S566" t="s">
        <v>727</v>
      </c>
      <c r="T566" s="1">
        <v>44638</v>
      </c>
      <c r="U566" t="s">
        <v>689</v>
      </c>
      <c r="V566" s="1">
        <v>44637</v>
      </c>
      <c r="W566" t="s">
        <v>690</v>
      </c>
    </row>
    <row r="567" spans="1:23" x14ac:dyDescent="0.3">
      <c r="A567" t="s">
        <v>1580</v>
      </c>
      <c r="B567" s="1">
        <v>44620</v>
      </c>
      <c r="C567" t="s">
        <v>1690</v>
      </c>
      <c r="D567">
        <v>1480000</v>
      </c>
      <c r="E567" t="s">
        <v>1579</v>
      </c>
      <c r="F567" s="1"/>
      <c r="G567" t="s">
        <v>2147</v>
      </c>
      <c r="L567" t="s">
        <v>728</v>
      </c>
      <c r="Q567">
        <v>29600</v>
      </c>
      <c r="R567" t="s">
        <v>729</v>
      </c>
      <c r="S567" t="s">
        <v>727</v>
      </c>
      <c r="T567" s="1">
        <v>44638</v>
      </c>
      <c r="U567" t="s">
        <v>689</v>
      </c>
      <c r="V567" s="1">
        <v>44637</v>
      </c>
      <c r="W567" t="s">
        <v>690</v>
      </c>
    </row>
    <row r="568" spans="1:23" x14ac:dyDescent="0.3">
      <c r="A568" t="s">
        <v>1584</v>
      </c>
      <c r="B568" s="1">
        <v>44629</v>
      </c>
      <c r="C568" t="s">
        <v>1690</v>
      </c>
      <c r="D568">
        <v>1485000</v>
      </c>
      <c r="E568" t="s">
        <v>1583</v>
      </c>
      <c r="F568" s="1"/>
      <c r="G568" t="s">
        <v>2147</v>
      </c>
      <c r="L568" t="s">
        <v>728</v>
      </c>
      <c r="Q568">
        <v>29700</v>
      </c>
      <c r="R568" t="s">
        <v>729</v>
      </c>
      <c r="S568" t="s">
        <v>727</v>
      </c>
      <c r="T568" s="1">
        <v>44638</v>
      </c>
      <c r="U568" t="s">
        <v>689</v>
      </c>
      <c r="V568" s="1">
        <v>44637</v>
      </c>
      <c r="W568" t="s">
        <v>690</v>
      </c>
    </row>
    <row r="569" spans="1:23" x14ac:dyDescent="0.3">
      <c r="A569" t="s">
        <v>1586</v>
      </c>
      <c r="B569" s="1">
        <v>44617</v>
      </c>
      <c r="C569" t="s">
        <v>1690</v>
      </c>
      <c r="D569">
        <v>1479000</v>
      </c>
      <c r="E569" t="s">
        <v>1585</v>
      </c>
      <c r="F569" s="1"/>
      <c r="G569" t="s">
        <v>2147</v>
      </c>
      <c r="L569" t="s">
        <v>728</v>
      </c>
      <c r="Q569">
        <v>29580</v>
      </c>
      <c r="R569" t="s">
        <v>729</v>
      </c>
      <c r="S569" t="s">
        <v>727</v>
      </c>
      <c r="T569" s="1">
        <v>44638</v>
      </c>
      <c r="U569" t="s">
        <v>689</v>
      </c>
      <c r="V569" s="1">
        <v>44637</v>
      </c>
      <c r="W569" t="s">
        <v>690</v>
      </c>
    </row>
    <row r="570" spans="1:23" x14ac:dyDescent="0.3">
      <c r="A570" t="s">
        <v>769</v>
      </c>
      <c r="B570" s="1">
        <v>44621</v>
      </c>
      <c r="C570" t="s">
        <v>1697</v>
      </c>
      <c r="D570">
        <v>173451</v>
      </c>
      <c r="E570" t="s">
        <v>768</v>
      </c>
      <c r="F570" s="1"/>
      <c r="G570" t="s">
        <v>2147</v>
      </c>
      <c r="L570" t="s">
        <v>728</v>
      </c>
      <c r="R570" t="s">
        <v>729</v>
      </c>
      <c r="S570" t="s">
        <v>727</v>
      </c>
      <c r="T570" s="1">
        <v>44638</v>
      </c>
      <c r="U570" t="s">
        <v>689</v>
      </c>
      <c r="V570" s="1">
        <v>44637</v>
      </c>
      <c r="W570" t="s">
        <v>690</v>
      </c>
    </row>
    <row r="571" spans="1:23" x14ac:dyDescent="0.3">
      <c r="A571" t="s">
        <v>771</v>
      </c>
      <c r="B571" s="1">
        <v>44613</v>
      </c>
      <c r="C571" t="s">
        <v>1697</v>
      </c>
      <c r="D571">
        <v>173464</v>
      </c>
      <c r="E571" t="s">
        <v>770</v>
      </c>
      <c r="F571" s="1"/>
      <c r="G571" t="s">
        <v>2147</v>
      </c>
      <c r="L571" t="s">
        <v>728</v>
      </c>
      <c r="R571" t="s">
        <v>729</v>
      </c>
      <c r="S571" t="s">
        <v>727</v>
      </c>
      <c r="T571" s="1">
        <v>44638</v>
      </c>
      <c r="U571" t="s">
        <v>689</v>
      </c>
      <c r="V571" s="1">
        <v>44637</v>
      </c>
      <c r="W571" t="s">
        <v>690</v>
      </c>
    </row>
    <row r="572" spans="1:23" x14ac:dyDescent="0.3">
      <c r="A572" t="s">
        <v>1590</v>
      </c>
      <c r="B572" s="1">
        <v>44609</v>
      </c>
      <c r="C572" t="s">
        <v>1690</v>
      </c>
      <c r="D572">
        <v>1498000</v>
      </c>
      <c r="E572" t="s">
        <v>1589</v>
      </c>
      <c r="F572" s="1"/>
      <c r="G572" t="s">
        <v>2147</v>
      </c>
      <c r="L572" t="s">
        <v>728</v>
      </c>
      <c r="Q572">
        <v>29960</v>
      </c>
      <c r="R572" t="s">
        <v>729</v>
      </c>
      <c r="S572" t="s">
        <v>727</v>
      </c>
      <c r="T572" s="1">
        <v>44638</v>
      </c>
      <c r="U572" t="s">
        <v>689</v>
      </c>
      <c r="V572" s="1">
        <v>44637</v>
      </c>
      <c r="W572" t="s">
        <v>690</v>
      </c>
    </row>
    <row r="573" spans="1:23" x14ac:dyDescent="0.3">
      <c r="A573" t="s">
        <v>1574</v>
      </c>
      <c r="B573" s="1">
        <v>44623</v>
      </c>
      <c r="C573" t="s">
        <v>1690</v>
      </c>
      <c r="D573">
        <v>986000</v>
      </c>
      <c r="E573" t="s">
        <v>1573</v>
      </c>
      <c r="F573" s="1"/>
      <c r="G573" t="s">
        <v>2148</v>
      </c>
      <c r="L573" t="s">
        <v>684</v>
      </c>
      <c r="Q573">
        <v>19720</v>
      </c>
      <c r="R573" t="s">
        <v>685</v>
      </c>
      <c r="S573" t="s">
        <v>683</v>
      </c>
      <c r="T573" s="1">
        <v>44638</v>
      </c>
      <c r="U573" t="s">
        <v>689</v>
      </c>
      <c r="V573" s="1">
        <v>44637</v>
      </c>
      <c r="W573" t="s">
        <v>690</v>
      </c>
    </row>
    <row r="574" spans="1:23" x14ac:dyDescent="0.3">
      <c r="A574" t="s">
        <v>697</v>
      </c>
      <c r="B574" s="1">
        <v>44629</v>
      </c>
      <c r="C574" t="s">
        <v>1695</v>
      </c>
      <c r="D574">
        <v>1800000</v>
      </c>
      <c r="E574" t="s">
        <v>696</v>
      </c>
      <c r="F574" s="1"/>
      <c r="G574" t="s">
        <v>2149</v>
      </c>
      <c r="L574" t="s">
        <v>694</v>
      </c>
      <c r="R574" t="s">
        <v>695</v>
      </c>
      <c r="S574" t="s">
        <v>693</v>
      </c>
      <c r="T574" s="1">
        <v>44638</v>
      </c>
      <c r="U574" t="s">
        <v>689</v>
      </c>
      <c r="V574" s="1">
        <v>44637</v>
      </c>
      <c r="W574" t="s">
        <v>690</v>
      </c>
    </row>
    <row r="575" spans="1:23" x14ac:dyDescent="0.3">
      <c r="A575" t="s">
        <v>699</v>
      </c>
      <c r="B575" s="1">
        <v>44631</v>
      </c>
      <c r="C575" t="s">
        <v>1699</v>
      </c>
      <c r="D575">
        <v>987000</v>
      </c>
      <c r="E575" t="s">
        <v>698</v>
      </c>
      <c r="F575" s="1"/>
      <c r="G575" t="s">
        <v>2149</v>
      </c>
      <c r="L575" t="s">
        <v>694</v>
      </c>
      <c r="R575" t="s">
        <v>695</v>
      </c>
      <c r="S575" t="s">
        <v>693</v>
      </c>
      <c r="T575" s="1">
        <v>44638</v>
      </c>
      <c r="U575" t="s">
        <v>689</v>
      </c>
      <c r="V575" s="1">
        <v>44637</v>
      </c>
      <c r="W575" t="s">
        <v>690</v>
      </c>
    </row>
    <row r="576" spans="1:23" x14ac:dyDescent="0.3">
      <c r="A576" t="s">
        <v>701</v>
      </c>
      <c r="B576" s="1">
        <v>44631</v>
      </c>
      <c r="C576" t="s">
        <v>1699</v>
      </c>
      <c r="D576">
        <v>1440000</v>
      </c>
      <c r="E576" t="s">
        <v>700</v>
      </c>
      <c r="F576" s="1"/>
      <c r="G576" t="s">
        <v>2149</v>
      </c>
      <c r="L576" t="s">
        <v>694</v>
      </c>
      <c r="R576" t="s">
        <v>695</v>
      </c>
      <c r="S576" t="s">
        <v>693</v>
      </c>
      <c r="T576" s="1">
        <v>44638</v>
      </c>
      <c r="U576" t="s">
        <v>689</v>
      </c>
      <c r="V576" s="1">
        <v>44637</v>
      </c>
      <c r="W576" t="s">
        <v>690</v>
      </c>
    </row>
    <row r="577" spans="1:23" x14ac:dyDescent="0.3">
      <c r="A577" t="s">
        <v>703</v>
      </c>
      <c r="B577" s="1">
        <v>44631</v>
      </c>
      <c r="C577" t="s">
        <v>1699</v>
      </c>
      <c r="D577">
        <v>994000</v>
      </c>
      <c r="E577" t="s">
        <v>702</v>
      </c>
      <c r="F577" s="1"/>
      <c r="G577" t="s">
        <v>2149</v>
      </c>
      <c r="L577" t="s">
        <v>694</v>
      </c>
      <c r="R577" t="s">
        <v>695</v>
      </c>
      <c r="S577" t="s">
        <v>693</v>
      </c>
      <c r="T577" s="1">
        <v>44638</v>
      </c>
      <c r="U577" t="s">
        <v>689</v>
      </c>
      <c r="V577" s="1">
        <v>44637</v>
      </c>
      <c r="W577" t="s">
        <v>690</v>
      </c>
    </row>
    <row r="578" spans="1:23" x14ac:dyDescent="0.3">
      <c r="A578" t="s">
        <v>705</v>
      </c>
      <c r="B578" s="1">
        <v>44631</v>
      </c>
      <c r="C578" t="s">
        <v>1699</v>
      </c>
      <c r="D578">
        <v>1425000</v>
      </c>
      <c r="E578" t="s">
        <v>704</v>
      </c>
      <c r="F578" s="1"/>
      <c r="G578" t="s">
        <v>2149</v>
      </c>
      <c r="L578" t="s">
        <v>694</v>
      </c>
      <c r="R578" t="s">
        <v>695</v>
      </c>
      <c r="S578" t="s">
        <v>693</v>
      </c>
      <c r="T578" s="1">
        <v>44638</v>
      </c>
      <c r="U578" t="s">
        <v>689</v>
      </c>
      <c r="V578" s="1">
        <v>44637</v>
      </c>
      <c r="W578" t="s">
        <v>690</v>
      </c>
    </row>
    <row r="579" spans="1:23" x14ac:dyDescent="0.3">
      <c r="A579" t="s">
        <v>707</v>
      </c>
      <c r="B579" s="1">
        <v>44628</v>
      </c>
      <c r="C579" t="s">
        <v>1695</v>
      </c>
      <c r="D579">
        <v>920000</v>
      </c>
      <c r="E579" t="s">
        <v>706</v>
      </c>
      <c r="F579" s="1"/>
      <c r="G579" t="s">
        <v>2149</v>
      </c>
      <c r="L579" t="s">
        <v>694</v>
      </c>
      <c r="R579" t="s">
        <v>695</v>
      </c>
      <c r="S579" t="s">
        <v>693</v>
      </c>
      <c r="T579" s="1">
        <v>44638</v>
      </c>
      <c r="U579" t="s">
        <v>689</v>
      </c>
      <c r="V579" s="1">
        <v>44637</v>
      </c>
      <c r="W579" t="s">
        <v>690</v>
      </c>
    </row>
    <row r="580" spans="1:23" x14ac:dyDescent="0.3">
      <c r="A580" t="s">
        <v>709</v>
      </c>
      <c r="B580" s="1">
        <v>44629</v>
      </c>
      <c r="C580" t="s">
        <v>1697</v>
      </c>
      <c r="D580">
        <v>300450</v>
      </c>
      <c r="E580" t="s">
        <v>708</v>
      </c>
      <c r="F580" s="1"/>
      <c r="G580" t="s">
        <v>2149</v>
      </c>
      <c r="L580" t="s">
        <v>694</v>
      </c>
      <c r="R580" t="s">
        <v>695</v>
      </c>
      <c r="S580" t="s">
        <v>693</v>
      </c>
      <c r="T580" s="1">
        <v>44638</v>
      </c>
      <c r="U580" t="s">
        <v>689</v>
      </c>
      <c r="V580" s="1">
        <v>44637</v>
      </c>
      <c r="W580" t="s">
        <v>690</v>
      </c>
    </row>
    <row r="581" spans="1:23" x14ac:dyDescent="0.3">
      <c r="A581" t="s">
        <v>1459</v>
      </c>
      <c r="B581" s="1">
        <v>44621</v>
      </c>
      <c r="C581" t="s">
        <v>1690</v>
      </c>
      <c r="D581">
        <v>1425000</v>
      </c>
      <c r="E581" t="s">
        <v>1458</v>
      </c>
      <c r="F581" s="1"/>
      <c r="G581" t="s">
        <v>2149</v>
      </c>
      <c r="L581" t="s">
        <v>694</v>
      </c>
      <c r="Q581">
        <v>28500</v>
      </c>
      <c r="R581" t="s">
        <v>695</v>
      </c>
      <c r="S581" t="s">
        <v>693</v>
      </c>
      <c r="T581" s="1">
        <v>44638</v>
      </c>
      <c r="U581" t="s">
        <v>689</v>
      </c>
      <c r="V581" s="1">
        <v>44637</v>
      </c>
      <c r="W581" t="s">
        <v>690</v>
      </c>
    </row>
    <row r="582" spans="1:23" x14ac:dyDescent="0.3">
      <c r="A582" t="s">
        <v>711</v>
      </c>
      <c r="B582" s="1">
        <v>44614</v>
      </c>
      <c r="C582" t="s">
        <v>1695</v>
      </c>
      <c r="D582">
        <v>7130000</v>
      </c>
      <c r="E582" t="s">
        <v>710</v>
      </c>
      <c r="F582" s="1"/>
      <c r="G582" t="s">
        <v>2149</v>
      </c>
      <c r="L582" t="s">
        <v>694</v>
      </c>
      <c r="R582" t="s">
        <v>695</v>
      </c>
      <c r="S582" t="s">
        <v>693</v>
      </c>
      <c r="T582" s="1">
        <v>44638</v>
      </c>
      <c r="U582" t="s">
        <v>689</v>
      </c>
      <c r="V582" s="1">
        <v>44637</v>
      </c>
      <c r="W582" t="s">
        <v>690</v>
      </c>
    </row>
    <row r="583" spans="1:23" x14ac:dyDescent="0.3">
      <c r="A583" t="s">
        <v>713</v>
      </c>
      <c r="B583" s="1">
        <v>44613</v>
      </c>
      <c r="C583" t="s">
        <v>1695</v>
      </c>
      <c r="D583">
        <v>15658000</v>
      </c>
      <c r="E583" t="s">
        <v>712</v>
      </c>
      <c r="F583" s="1"/>
      <c r="G583" t="s">
        <v>2149</v>
      </c>
      <c r="L583" t="s">
        <v>694</v>
      </c>
      <c r="R583" t="s">
        <v>695</v>
      </c>
      <c r="S583" t="s">
        <v>693</v>
      </c>
      <c r="T583" s="1">
        <v>44638</v>
      </c>
      <c r="U583" t="s">
        <v>689</v>
      </c>
      <c r="V583" s="1">
        <v>44637</v>
      </c>
      <c r="W583" t="s">
        <v>690</v>
      </c>
    </row>
    <row r="584" spans="1:23" x14ac:dyDescent="0.3">
      <c r="A584" t="s">
        <v>719</v>
      </c>
      <c r="B584" s="1">
        <v>44610</v>
      </c>
      <c r="C584" t="s">
        <v>1701</v>
      </c>
      <c r="D584">
        <v>80000</v>
      </c>
      <c r="E584" t="s">
        <v>718</v>
      </c>
      <c r="F584" s="1"/>
      <c r="G584" t="s">
        <v>2149</v>
      </c>
      <c r="L584" t="s">
        <v>694</v>
      </c>
      <c r="R584" t="s">
        <v>695</v>
      </c>
      <c r="S584" t="s">
        <v>693</v>
      </c>
      <c r="T584" s="1">
        <v>44638</v>
      </c>
      <c r="U584" t="s">
        <v>689</v>
      </c>
      <c r="V584" s="1">
        <v>44637</v>
      </c>
      <c r="W584" t="s">
        <v>690</v>
      </c>
    </row>
    <row r="585" spans="1:23" x14ac:dyDescent="0.3">
      <c r="A585" t="s">
        <v>722</v>
      </c>
      <c r="B585" s="1">
        <v>44608</v>
      </c>
      <c r="C585" t="s">
        <v>1701</v>
      </c>
      <c r="D585">
        <v>100000</v>
      </c>
      <c r="E585" t="s">
        <v>721</v>
      </c>
      <c r="F585" s="1"/>
      <c r="G585" t="s">
        <v>2149</v>
      </c>
      <c r="L585" t="s">
        <v>694</v>
      </c>
      <c r="R585" t="s">
        <v>695</v>
      </c>
      <c r="S585" t="s">
        <v>693</v>
      </c>
      <c r="T585" s="1">
        <v>44638</v>
      </c>
      <c r="U585" t="s">
        <v>689</v>
      </c>
      <c r="V585" s="1">
        <v>44637</v>
      </c>
      <c r="W585" t="s">
        <v>690</v>
      </c>
    </row>
    <row r="586" spans="1:23" x14ac:dyDescent="0.3">
      <c r="A586" t="s">
        <v>724</v>
      </c>
      <c r="B586" s="1">
        <v>44610</v>
      </c>
      <c r="C586" t="s">
        <v>1701</v>
      </c>
      <c r="D586">
        <v>100000</v>
      </c>
      <c r="E586" t="s">
        <v>723</v>
      </c>
      <c r="F586" s="1"/>
      <c r="G586" t="s">
        <v>2149</v>
      </c>
      <c r="L586" t="s">
        <v>694</v>
      </c>
      <c r="R586" t="s">
        <v>695</v>
      </c>
      <c r="S586" t="s">
        <v>693</v>
      </c>
      <c r="T586" s="1">
        <v>44638</v>
      </c>
      <c r="U586" t="s">
        <v>689</v>
      </c>
      <c r="V586" s="1">
        <v>44637</v>
      </c>
      <c r="W586" t="s">
        <v>690</v>
      </c>
    </row>
    <row r="587" spans="1:23" x14ac:dyDescent="0.3">
      <c r="A587" t="s">
        <v>726</v>
      </c>
      <c r="B587" s="1">
        <v>44608</v>
      </c>
      <c r="C587" t="s">
        <v>1701</v>
      </c>
      <c r="D587">
        <v>85000</v>
      </c>
      <c r="E587" t="s">
        <v>725</v>
      </c>
      <c r="F587" s="1"/>
      <c r="G587" t="s">
        <v>2149</v>
      </c>
      <c r="L587" t="s">
        <v>694</v>
      </c>
      <c r="R587" t="s">
        <v>695</v>
      </c>
      <c r="S587" t="s">
        <v>693</v>
      </c>
      <c r="T587" s="1">
        <v>44638</v>
      </c>
      <c r="U587" t="s">
        <v>689</v>
      </c>
      <c r="V587" s="1">
        <v>44637</v>
      </c>
      <c r="W587" t="s">
        <v>690</v>
      </c>
    </row>
    <row r="588" spans="1:23" x14ac:dyDescent="0.3">
      <c r="A588" t="s">
        <v>1420</v>
      </c>
      <c r="B588" s="1">
        <v>44613</v>
      </c>
      <c r="C588" t="s">
        <v>1693</v>
      </c>
      <c r="D588">
        <v>1800000</v>
      </c>
      <c r="E588" t="s">
        <v>1419</v>
      </c>
      <c r="F588" s="1"/>
      <c r="G588" t="s">
        <v>2149</v>
      </c>
      <c r="L588" t="s">
        <v>694</v>
      </c>
      <c r="O588">
        <v>270000</v>
      </c>
      <c r="R588" t="s">
        <v>695</v>
      </c>
      <c r="S588" t="s">
        <v>693</v>
      </c>
      <c r="T588" s="1">
        <v>44638</v>
      </c>
      <c r="U588" t="s">
        <v>689</v>
      </c>
      <c r="V588" s="1">
        <v>44637</v>
      </c>
      <c r="W588" t="s">
        <v>690</v>
      </c>
    </row>
    <row r="589" spans="1:23" x14ac:dyDescent="0.3">
      <c r="A589" t="s">
        <v>1461</v>
      </c>
      <c r="B589" s="1">
        <v>44610</v>
      </c>
      <c r="C589" t="s">
        <v>1690</v>
      </c>
      <c r="D589">
        <v>1446000</v>
      </c>
      <c r="E589" t="s">
        <v>1460</v>
      </c>
      <c r="F589" s="1"/>
      <c r="G589" t="s">
        <v>2149</v>
      </c>
      <c r="L589" t="s">
        <v>694</v>
      </c>
      <c r="Q589">
        <v>28920</v>
      </c>
      <c r="R589" t="s">
        <v>695</v>
      </c>
      <c r="S589" t="s">
        <v>693</v>
      </c>
      <c r="T589" s="1">
        <v>44638</v>
      </c>
      <c r="U589" t="s">
        <v>689</v>
      </c>
      <c r="V589" s="1">
        <v>44637</v>
      </c>
      <c r="W589" t="s">
        <v>690</v>
      </c>
    </row>
    <row r="590" spans="1:23" x14ac:dyDescent="0.3">
      <c r="A590" t="s">
        <v>776</v>
      </c>
      <c r="B590" s="1">
        <v>44628</v>
      </c>
      <c r="C590" t="s">
        <v>1697</v>
      </c>
      <c r="D590">
        <v>450000</v>
      </c>
      <c r="E590" t="s">
        <v>775</v>
      </c>
      <c r="F590" s="1"/>
      <c r="G590" t="s">
        <v>2150</v>
      </c>
      <c r="L590" t="s">
        <v>773</v>
      </c>
      <c r="R590" t="s">
        <v>774</v>
      </c>
      <c r="S590" t="s">
        <v>772</v>
      </c>
      <c r="T590" s="1">
        <v>44638</v>
      </c>
      <c r="U590" t="s">
        <v>689</v>
      </c>
      <c r="V590" s="1">
        <v>44637</v>
      </c>
      <c r="W590" t="s">
        <v>690</v>
      </c>
    </row>
    <row r="591" spans="1:23" x14ac:dyDescent="0.3">
      <c r="A591" t="s">
        <v>780</v>
      </c>
      <c r="B591" s="1">
        <v>44627</v>
      </c>
      <c r="C591" t="s">
        <v>1690</v>
      </c>
      <c r="D591">
        <v>1500000</v>
      </c>
      <c r="E591" t="s">
        <v>779</v>
      </c>
      <c r="F591" s="1"/>
      <c r="G591" t="s">
        <v>2150</v>
      </c>
      <c r="L591" t="s">
        <v>773</v>
      </c>
      <c r="R591" t="s">
        <v>774</v>
      </c>
      <c r="S591" t="s">
        <v>772</v>
      </c>
      <c r="T591" s="1">
        <v>44638</v>
      </c>
      <c r="U591" t="s">
        <v>689</v>
      </c>
      <c r="V591" s="1">
        <v>44637</v>
      </c>
      <c r="W591" t="s">
        <v>690</v>
      </c>
    </row>
    <row r="592" spans="1:23" x14ac:dyDescent="0.3">
      <c r="A592" t="s">
        <v>783</v>
      </c>
      <c r="B592" s="1">
        <v>44627</v>
      </c>
      <c r="C592" t="s">
        <v>1690</v>
      </c>
      <c r="D592">
        <v>999500</v>
      </c>
      <c r="E592" t="s">
        <v>782</v>
      </c>
      <c r="F592" s="1"/>
      <c r="G592" t="s">
        <v>2150</v>
      </c>
      <c r="L592" t="s">
        <v>773</v>
      </c>
      <c r="R592" t="s">
        <v>774</v>
      </c>
      <c r="S592" t="s">
        <v>772</v>
      </c>
      <c r="T592" s="1">
        <v>44638</v>
      </c>
      <c r="U592" t="s">
        <v>689</v>
      </c>
      <c r="V592" s="1">
        <v>44637</v>
      </c>
      <c r="W592" t="s">
        <v>690</v>
      </c>
    </row>
    <row r="593" spans="1:23" x14ac:dyDescent="0.3">
      <c r="A593" t="s">
        <v>1464</v>
      </c>
      <c r="B593" s="1">
        <v>44620</v>
      </c>
      <c r="C593" t="s">
        <v>1690</v>
      </c>
      <c r="D593">
        <v>1499550</v>
      </c>
      <c r="E593" t="s">
        <v>1463</v>
      </c>
      <c r="F593" s="1"/>
      <c r="G593" t="s">
        <v>2149</v>
      </c>
      <c r="L593" t="s">
        <v>694</v>
      </c>
      <c r="Q593">
        <v>29991</v>
      </c>
      <c r="R593" t="s">
        <v>695</v>
      </c>
      <c r="S593" t="s">
        <v>693</v>
      </c>
      <c r="T593" s="1">
        <v>44638</v>
      </c>
      <c r="U593" t="s">
        <v>689</v>
      </c>
      <c r="V593" s="1">
        <v>44637</v>
      </c>
      <c r="W593" t="s">
        <v>690</v>
      </c>
    </row>
    <row r="594" spans="1:23" x14ac:dyDescent="0.3">
      <c r="A594" t="s">
        <v>785</v>
      </c>
      <c r="B594" s="1">
        <v>44616</v>
      </c>
      <c r="C594" t="s">
        <v>1695</v>
      </c>
      <c r="D594">
        <v>17010000</v>
      </c>
      <c r="E594" t="s">
        <v>784</v>
      </c>
      <c r="F594" s="1"/>
      <c r="G594" t="s">
        <v>2149</v>
      </c>
      <c r="L594" t="s">
        <v>694</v>
      </c>
      <c r="R594" t="s">
        <v>695</v>
      </c>
      <c r="S594" t="s">
        <v>693</v>
      </c>
      <c r="T594" s="1">
        <v>44638</v>
      </c>
      <c r="U594" t="s">
        <v>689</v>
      </c>
      <c r="V594" s="1">
        <v>44637</v>
      </c>
      <c r="W594" t="s">
        <v>690</v>
      </c>
    </row>
    <row r="595" spans="1:23" x14ac:dyDescent="0.3">
      <c r="A595" t="s">
        <v>1466</v>
      </c>
      <c r="B595" s="1">
        <v>44620</v>
      </c>
      <c r="C595" t="s">
        <v>1690</v>
      </c>
      <c r="D595">
        <v>1499700</v>
      </c>
      <c r="E595" t="s">
        <v>1465</v>
      </c>
      <c r="F595" s="1"/>
      <c r="G595" t="s">
        <v>2149</v>
      </c>
      <c r="L595" t="s">
        <v>694</v>
      </c>
      <c r="Q595">
        <v>29994</v>
      </c>
      <c r="R595" t="s">
        <v>695</v>
      </c>
      <c r="S595" t="s">
        <v>693</v>
      </c>
      <c r="T595" s="1">
        <v>44638</v>
      </c>
      <c r="U595" t="s">
        <v>689</v>
      </c>
      <c r="V595" s="1">
        <v>44637</v>
      </c>
      <c r="W595" t="s">
        <v>690</v>
      </c>
    </row>
    <row r="596" spans="1:23" x14ac:dyDescent="0.3">
      <c r="A596" t="s">
        <v>787</v>
      </c>
      <c r="B596" s="1">
        <v>44609</v>
      </c>
      <c r="C596" t="s">
        <v>1690</v>
      </c>
      <c r="D596">
        <v>1500000</v>
      </c>
      <c r="E596" t="s">
        <v>786</v>
      </c>
      <c r="F596" s="1"/>
      <c r="G596" t="s">
        <v>2149</v>
      </c>
      <c r="L596" t="s">
        <v>694</v>
      </c>
      <c r="R596" t="s">
        <v>695</v>
      </c>
      <c r="S596" t="s">
        <v>693</v>
      </c>
      <c r="T596" s="1">
        <v>44638</v>
      </c>
      <c r="U596" t="s">
        <v>689</v>
      </c>
      <c r="V596" s="1">
        <v>44637</v>
      </c>
      <c r="W596" t="s">
        <v>690</v>
      </c>
    </row>
    <row r="597" spans="1:23" x14ac:dyDescent="0.3">
      <c r="A597" t="s">
        <v>789</v>
      </c>
      <c r="B597" s="1">
        <v>44609</v>
      </c>
      <c r="C597" t="s">
        <v>1690</v>
      </c>
      <c r="D597">
        <v>998000</v>
      </c>
      <c r="E597" t="s">
        <v>788</v>
      </c>
      <c r="F597" s="1"/>
      <c r="G597" t="s">
        <v>2149</v>
      </c>
      <c r="L597" t="s">
        <v>694</v>
      </c>
      <c r="R597" t="s">
        <v>695</v>
      </c>
      <c r="S597" t="s">
        <v>693</v>
      </c>
      <c r="T597" s="1">
        <v>44638</v>
      </c>
      <c r="U597" t="s">
        <v>689</v>
      </c>
      <c r="V597" s="1">
        <v>44637</v>
      </c>
      <c r="W597" t="s">
        <v>690</v>
      </c>
    </row>
    <row r="598" spans="1:23" x14ac:dyDescent="0.3">
      <c r="A598" t="s">
        <v>794</v>
      </c>
      <c r="B598" s="1">
        <v>44631</v>
      </c>
      <c r="C598" t="s">
        <v>1695</v>
      </c>
      <c r="D598">
        <v>10080000</v>
      </c>
      <c r="E598" t="s">
        <v>793</v>
      </c>
      <c r="F598" s="1"/>
      <c r="G598" t="s">
        <v>2151</v>
      </c>
      <c r="L598" t="s">
        <v>791</v>
      </c>
      <c r="R598" t="s">
        <v>792</v>
      </c>
      <c r="S598" t="s">
        <v>790</v>
      </c>
      <c r="T598" s="1">
        <v>44638</v>
      </c>
      <c r="U598" t="s">
        <v>689</v>
      </c>
      <c r="V598" s="1">
        <v>44637</v>
      </c>
      <c r="W598" t="s">
        <v>690</v>
      </c>
    </row>
    <row r="599" spans="1:23" x14ac:dyDescent="0.3">
      <c r="A599" t="s">
        <v>799</v>
      </c>
      <c r="B599" s="1">
        <v>44631</v>
      </c>
      <c r="C599" t="s">
        <v>1695</v>
      </c>
      <c r="D599">
        <v>1800000</v>
      </c>
      <c r="E599" t="s">
        <v>798</v>
      </c>
      <c r="F599" s="1"/>
      <c r="G599" t="s">
        <v>2152</v>
      </c>
      <c r="L599" t="s">
        <v>796</v>
      </c>
      <c r="R599" t="s">
        <v>797</v>
      </c>
      <c r="S599" t="s">
        <v>795</v>
      </c>
      <c r="T599" s="1">
        <v>44644</v>
      </c>
      <c r="U599" t="s">
        <v>689</v>
      </c>
      <c r="V599" s="1">
        <v>44637</v>
      </c>
      <c r="W599" t="s">
        <v>690</v>
      </c>
    </row>
    <row r="600" spans="1:23" x14ac:dyDescent="0.3">
      <c r="A600" t="s">
        <v>801</v>
      </c>
      <c r="B600" s="1">
        <v>44630</v>
      </c>
      <c r="C600" t="s">
        <v>1699</v>
      </c>
      <c r="D600">
        <v>1490000</v>
      </c>
      <c r="E600" t="s">
        <v>800</v>
      </c>
      <c r="F600" s="1"/>
      <c r="G600" t="s">
        <v>2151</v>
      </c>
      <c r="L600" t="s">
        <v>791</v>
      </c>
      <c r="R600" t="s">
        <v>792</v>
      </c>
      <c r="S600" t="s">
        <v>790</v>
      </c>
      <c r="T600" s="1">
        <v>44638</v>
      </c>
      <c r="U600" t="s">
        <v>689</v>
      </c>
      <c r="V600" s="1">
        <v>44637</v>
      </c>
      <c r="W600" t="s">
        <v>690</v>
      </c>
    </row>
    <row r="601" spans="1:23" x14ac:dyDescent="0.3">
      <c r="A601" t="s">
        <v>803</v>
      </c>
      <c r="B601" s="1">
        <v>44630</v>
      </c>
      <c r="C601" t="s">
        <v>1699</v>
      </c>
      <c r="D601">
        <v>1000000</v>
      </c>
      <c r="E601" t="s">
        <v>802</v>
      </c>
      <c r="F601" s="1"/>
      <c r="G601" t="s">
        <v>2151</v>
      </c>
      <c r="L601" t="s">
        <v>791</v>
      </c>
      <c r="R601" t="s">
        <v>792</v>
      </c>
      <c r="S601" t="s">
        <v>790</v>
      </c>
      <c r="T601" s="1">
        <v>44638</v>
      </c>
      <c r="U601" t="s">
        <v>689</v>
      </c>
      <c r="V601" s="1">
        <v>44637</v>
      </c>
      <c r="W601" t="s">
        <v>690</v>
      </c>
    </row>
    <row r="602" spans="1:23" x14ac:dyDescent="0.3">
      <c r="A602" t="s">
        <v>805</v>
      </c>
      <c r="B602" s="1">
        <v>44624</v>
      </c>
      <c r="C602" t="s">
        <v>1695</v>
      </c>
      <c r="D602">
        <v>1800000</v>
      </c>
      <c r="E602" t="s">
        <v>804</v>
      </c>
      <c r="F602" s="1"/>
      <c r="G602" t="s">
        <v>2151</v>
      </c>
      <c r="L602" t="s">
        <v>791</v>
      </c>
      <c r="R602" t="s">
        <v>792</v>
      </c>
      <c r="S602" t="s">
        <v>790</v>
      </c>
      <c r="T602" s="1">
        <v>44638</v>
      </c>
      <c r="U602" t="s">
        <v>689</v>
      </c>
      <c r="V602" s="1">
        <v>44637</v>
      </c>
      <c r="W602" t="s">
        <v>690</v>
      </c>
    </row>
    <row r="603" spans="1:23" x14ac:dyDescent="0.3">
      <c r="A603" t="s">
        <v>807</v>
      </c>
      <c r="B603" s="1">
        <v>44628</v>
      </c>
      <c r="C603" t="s">
        <v>1695</v>
      </c>
      <c r="D603">
        <v>6300000</v>
      </c>
      <c r="E603" t="s">
        <v>806</v>
      </c>
      <c r="F603" s="1"/>
      <c r="G603" t="s">
        <v>2151</v>
      </c>
      <c r="L603" t="s">
        <v>791</v>
      </c>
      <c r="R603" t="s">
        <v>792</v>
      </c>
      <c r="S603" t="s">
        <v>790</v>
      </c>
      <c r="T603" s="1">
        <v>44638</v>
      </c>
      <c r="U603" t="s">
        <v>689</v>
      </c>
      <c r="V603" s="1">
        <v>44637</v>
      </c>
      <c r="W603" t="s">
        <v>690</v>
      </c>
    </row>
    <row r="604" spans="1:23" x14ac:dyDescent="0.3">
      <c r="A604" t="s">
        <v>809</v>
      </c>
      <c r="B604" s="1">
        <v>44627</v>
      </c>
      <c r="C604" t="s">
        <v>1695</v>
      </c>
      <c r="D604">
        <v>7560000</v>
      </c>
      <c r="E604" t="s">
        <v>808</v>
      </c>
      <c r="F604" s="1"/>
      <c r="G604" t="s">
        <v>2151</v>
      </c>
      <c r="L604" t="s">
        <v>791</v>
      </c>
      <c r="R604" t="s">
        <v>792</v>
      </c>
      <c r="S604" t="s">
        <v>790</v>
      </c>
      <c r="T604" s="1">
        <v>44638</v>
      </c>
      <c r="U604" t="s">
        <v>689</v>
      </c>
      <c r="V604" s="1">
        <v>44637</v>
      </c>
      <c r="W604" t="s">
        <v>690</v>
      </c>
    </row>
    <row r="605" spans="1:23" x14ac:dyDescent="0.3">
      <c r="A605" t="s">
        <v>811</v>
      </c>
      <c r="B605" s="1">
        <v>44609</v>
      </c>
      <c r="C605" t="s">
        <v>1695</v>
      </c>
      <c r="D605">
        <v>8820000</v>
      </c>
      <c r="E605" t="s">
        <v>810</v>
      </c>
      <c r="F605" s="1"/>
      <c r="G605" t="s">
        <v>2151</v>
      </c>
      <c r="L605" t="s">
        <v>791</v>
      </c>
      <c r="R605" t="s">
        <v>792</v>
      </c>
      <c r="S605" t="s">
        <v>790</v>
      </c>
      <c r="T605" s="1">
        <v>44638</v>
      </c>
      <c r="U605" t="s">
        <v>689</v>
      </c>
      <c r="V605" s="1">
        <v>44637</v>
      </c>
      <c r="W605" t="s">
        <v>690</v>
      </c>
    </row>
    <row r="606" spans="1:23" x14ac:dyDescent="0.3">
      <c r="A606" t="s">
        <v>814</v>
      </c>
      <c r="B606" s="1">
        <v>44616</v>
      </c>
      <c r="C606" t="s">
        <v>1690</v>
      </c>
      <c r="D606">
        <v>1500000</v>
      </c>
      <c r="E606" t="s">
        <v>813</v>
      </c>
      <c r="F606" s="1"/>
      <c r="G606" t="s">
        <v>2151</v>
      </c>
      <c r="L606" t="s">
        <v>791</v>
      </c>
      <c r="R606" t="s">
        <v>792</v>
      </c>
      <c r="S606" t="s">
        <v>790</v>
      </c>
      <c r="T606" s="1">
        <v>44638</v>
      </c>
      <c r="U606" t="s">
        <v>689</v>
      </c>
      <c r="V606" s="1">
        <v>44637</v>
      </c>
      <c r="W606" t="s">
        <v>690</v>
      </c>
    </row>
    <row r="607" spans="1:23" x14ac:dyDescent="0.3">
      <c r="A607" t="s">
        <v>816</v>
      </c>
      <c r="B607" s="1">
        <v>44614</v>
      </c>
      <c r="C607" t="s">
        <v>1690</v>
      </c>
      <c r="D607">
        <v>999500</v>
      </c>
      <c r="E607" t="s">
        <v>815</v>
      </c>
      <c r="F607" s="1"/>
      <c r="G607" t="s">
        <v>2151</v>
      </c>
      <c r="L607" t="s">
        <v>791</v>
      </c>
      <c r="R607" t="s">
        <v>792</v>
      </c>
      <c r="S607" t="s">
        <v>790</v>
      </c>
      <c r="T607" s="1">
        <v>44638</v>
      </c>
      <c r="U607" t="s">
        <v>689</v>
      </c>
      <c r="V607" s="1">
        <v>44637</v>
      </c>
      <c r="W607" t="s">
        <v>690</v>
      </c>
    </row>
    <row r="608" spans="1:23" x14ac:dyDescent="0.3">
      <c r="A608" t="s">
        <v>818</v>
      </c>
      <c r="B608" s="1">
        <v>44615</v>
      </c>
      <c r="C608" t="s">
        <v>1690</v>
      </c>
      <c r="D608">
        <v>1500000</v>
      </c>
      <c r="E608" t="s">
        <v>817</v>
      </c>
      <c r="F608" s="1"/>
      <c r="G608" t="s">
        <v>2151</v>
      </c>
      <c r="L608" t="s">
        <v>791</v>
      </c>
      <c r="R608" t="s">
        <v>792</v>
      </c>
      <c r="S608" t="s">
        <v>790</v>
      </c>
      <c r="T608" s="1">
        <v>44638</v>
      </c>
      <c r="U608" t="s">
        <v>689</v>
      </c>
      <c r="V608" s="1">
        <v>44637</v>
      </c>
      <c r="W608" t="s">
        <v>690</v>
      </c>
    </row>
    <row r="609" spans="1:23" x14ac:dyDescent="0.3">
      <c r="A609" t="s">
        <v>820</v>
      </c>
      <c r="B609" s="1">
        <v>44610</v>
      </c>
      <c r="C609" t="s">
        <v>1690</v>
      </c>
      <c r="D609">
        <v>1000000</v>
      </c>
      <c r="E609" t="s">
        <v>819</v>
      </c>
      <c r="F609" s="1"/>
      <c r="G609" t="s">
        <v>2151</v>
      </c>
      <c r="L609" t="s">
        <v>791</v>
      </c>
      <c r="R609" t="s">
        <v>792</v>
      </c>
      <c r="S609" t="s">
        <v>790</v>
      </c>
      <c r="T609" s="1">
        <v>44638</v>
      </c>
      <c r="U609" t="s">
        <v>689</v>
      </c>
      <c r="V609" s="1">
        <v>44637</v>
      </c>
      <c r="W609" t="s">
        <v>690</v>
      </c>
    </row>
    <row r="610" spans="1:23" x14ac:dyDescent="0.3">
      <c r="A610" t="s">
        <v>825</v>
      </c>
      <c r="B610" s="1">
        <v>44621</v>
      </c>
      <c r="C610" t="s">
        <v>1695</v>
      </c>
      <c r="D610">
        <v>2850000</v>
      </c>
      <c r="E610" t="s">
        <v>824</v>
      </c>
      <c r="F610" s="1"/>
      <c r="G610" t="s">
        <v>2151</v>
      </c>
      <c r="L610" t="s">
        <v>791</v>
      </c>
      <c r="R610" t="s">
        <v>792</v>
      </c>
      <c r="S610" t="s">
        <v>790</v>
      </c>
      <c r="T610" s="1">
        <v>44638</v>
      </c>
      <c r="U610" t="s">
        <v>689</v>
      </c>
      <c r="V610" s="1">
        <v>44637</v>
      </c>
      <c r="W610" t="s">
        <v>690</v>
      </c>
    </row>
    <row r="611" spans="1:23" x14ac:dyDescent="0.3">
      <c r="A611" t="s">
        <v>827</v>
      </c>
      <c r="B611" s="1">
        <v>44609</v>
      </c>
      <c r="C611" t="s">
        <v>1690</v>
      </c>
      <c r="D611">
        <v>1500000</v>
      </c>
      <c r="E611" t="s">
        <v>826</v>
      </c>
      <c r="F611" s="1"/>
      <c r="G611" t="s">
        <v>2151</v>
      </c>
      <c r="L611" t="s">
        <v>791</v>
      </c>
      <c r="R611" t="s">
        <v>792</v>
      </c>
      <c r="S611" t="s">
        <v>790</v>
      </c>
      <c r="T611" s="1">
        <v>44638</v>
      </c>
      <c r="U611" t="s">
        <v>689</v>
      </c>
      <c r="V611" s="1">
        <v>44637</v>
      </c>
      <c r="W611" t="s">
        <v>690</v>
      </c>
    </row>
    <row r="612" spans="1:23" x14ac:dyDescent="0.3">
      <c r="A612" t="s">
        <v>829</v>
      </c>
      <c r="B612" s="1">
        <v>44613</v>
      </c>
      <c r="C612" t="s">
        <v>1690</v>
      </c>
      <c r="D612">
        <v>1000000</v>
      </c>
      <c r="E612" t="s">
        <v>828</v>
      </c>
      <c r="F612" s="1"/>
      <c r="G612" t="s">
        <v>2151</v>
      </c>
      <c r="L612" t="s">
        <v>791</v>
      </c>
      <c r="R612" t="s">
        <v>792</v>
      </c>
      <c r="S612" t="s">
        <v>790</v>
      </c>
      <c r="T612" s="1">
        <v>44638</v>
      </c>
      <c r="U612" t="s">
        <v>689</v>
      </c>
      <c r="V612" s="1">
        <v>44637</v>
      </c>
      <c r="W612" t="s">
        <v>690</v>
      </c>
    </row>
    <row r="613" spans="1:23" x14ac:dyDescent="0.3">
      <c r="A613" t="s">
        <v>1593</v>
      </c>
      <c r="B613" s="1">
        <v>44628</v>
      </c>
      <c r="C613" t="s">
        <v>1690</v>
      </c>
      <c r="D613">
        <v>775000</v>
      </c>
      <c r="E613" t="s">
        <v>1592</v>
      </c>
      <c r="F613" s="1"/>
      <c r="G613" t="s">
        <v>2151</v>
      </c>
      <c r="L613" t="s">
        <v>791</v>
      </c>
      <c r="Q613">
        <v>31000</v>
      </c>
      <c r="R613" t="s">
        <v>792</v>
      </c>
      <c r="S613" t="s">
        <v>790</v>
      </c>
      <c r="T613" s="1">
        <v>44638</v>
      </c>
      <c r="U613" t="s">
        <v>689</v>
      </c>
      <c r="V613" s="1">
        <v>44637</v>
      </c>
      <c r="W613" t="s">
        <v>690</v>
      </c>
    </row>
    <row r="614" spans="1:23" x14ac:dyDescent="0.3">
      <c r="A614" t="s">
        <v>831</v>
      </c>
      <c r="B614" s="1">
        <v>44613</v>
      </c>
      <c r="C614" t="s">
        <v>1690</v>
      </c>
      <c r="D614">
        <v>1500000</v>
      </c>
      <c r="E614" t="s">
        <v>830</v>
      </c>
      <c r="F614" s="1"/>
      <c r="G614" t="s">
        <v>2151</v>
      </c>
      <c r="L614" t="s">
        <v>791</v>
      </c>
      <c r="R614" t="s">
        <v>792</v>
      </c>
      <c r="S614" t="s">
        <v>790</v>
      </c>
      <c r="T614" s="1">
        <v>44638</v>
      </c>
      <c r="U614" t="s">
        <v>689</v>
      </c>
      <c r="V614" s="1">
        <v>44637</v>
      </c>
      <c r="W614" t="s">
        <v>690</v>
      </c>
    </row>
    <row r="615" spans="1:23" x14ac:dyDescent="0.3">
      <c r="A615" t="s">
        <v>833</v>
      </c>
      <c r="B615" s="1">
        <v>44609</v>
      </c>
      <c r="C615" t="s">
        <v>1690</v>
      </c>
      <c r="D615">
        <v>1000000</v>
      </c>
      <c r="E615" t="s">
        <v>832</v>
      </c>
      <c r="F615" s="1"/>
      <c r="G615" t="s">
        <v>2151</v>
      </c>
      <c r="L615" t="s">
        <v>791</v>
      </c>
      <c r="R615" t="s">
        <v>792</v>
      </c>
      <c r="S615" t="s">
        <v>790</v>
      </c>
      <c r="T615" s="1">
        <v>44638</v>
      </c>
      <c r="U615" t="s">
        <v>689</v>
      </c>
      <c r="V615" s="1">
        <v>44637</v>
      </c>
      <c r="W615" t="s">
        <v>690</v>
      </c>
    </row>
    <row r="616" spans="1:23" x14ac:dyDescent="0.3">
      <c r="A616" t="s">
        <v>835</v>
      </c>
      <c r="B616" s="1">
        <v>44614</v>
      </c>
      <c r="C616" t="s">
        <v>1695</v>
      </c>
      <c r="D616">
        <v>1080000</v>
      </c>
      <c r="E616" t="s">
        <v>834</v>
      </c>
      <c r="F616" s="1"/>
      <c r="G616" t="s">
        <v>2152</v>
      </c>
      <c r="L616" t="s">
        <v>796</v>
      </c>
      <c r="R616" t="s">
        <v>797</v>
      </c>
      <c r="S616" t="s">
        <v>795</v>
      </c>
      <c r="T616" s="1">
        <v>44644</v>
      </c>
      <c r="U616" t="s">
        <v>689</v>
      </c>
      <c r="V616" s="1">
        <v>44637</v>
      </c>
      <c r="W616" t="s">
        <v>690</v>
      </c>
    </row>
    <row r="617" spans="1:23" x14ac:dyDescent="0.3">
      <c r="A617" t="s">
        <v>838</v>
      </c>
      <c r="B617" s="1">
        <v>44609</v>
      </c>
      <c r="C617" t="s">
        <v>1690</v>
      </c>
      <c r="D617">
        <v>990000</v>
      </c>
      <c r="E617" t="s">
        <v>837</v>
      </c>
      <c r="F617" s="1"/>
      <c r="G617" t="s">
        <v>2152</v>
      </c>
      <c r="L617" t="s">
        <v>796</v>
      </c>
      <c r="R617" t="s">
        <v>797</v>
      </c>
      <c r="S617" t="s">
        <v>795</v>
      </c>
      <c r="T617" s="1">
        <v>44644</v>
      </c>
      <c r="U617" t="s">
        <v>689</v>
      </c>
      <c r="V617" s="1">
        <v>44637</v>
      </c>
      <c r="W617" t="s">
        <v>690</v>
      </c>
    </row>
    <row r="618" spans="1:23" x14ac:dyDescent="0.3">
      <c r="A618" t="s">
        <v>842</v>
      </c>
      <c r="B618" s="1">
        <v>44609</v>
      </c>
      <c r="C618" t="s">
        <v>1690</v>
      </c>
      <c r="D618">
        <v>1470000</v>
      </c>
      <c r="E618" t="s">
        <v>841</v>
      </c>
      <c r="F618" s="1"/>
      <c r="G618" t="s">
        <v>2152</v>
      </c>
      <c r="L618" t="s">
        <v>796</v>
      </c>
      <c r="R618" t="s">
        <v>797</v>
      </c>
      <c r="S618" t="s">
        <v>795</v>
      </c>
      <c r="T618" s="1">
        <v>44644</v>
      </c>
      <c r="U618" t="s">
        <v>689</v>
      </c>
      <c r="V618" s="1">
        <v>44637</v>
      </c>
      <c r="W618" t="s">
        <v>690</v>
      </c>
    </row>
    <row r="619" spans="1:23" x14ac:dyDescent="0.3">
      <c r="A619" t="s">
        <v>849</v>
      </c>
      <c r="B619" s="1">
        <v>44609</v>
      </c>
      <c r="C619" t="s">
        <v>1690</v>
      </c>
      <c r="D619">
        <v>985000</v>
      </c>
      <c r="E619" t="s">
        <v>848</v>
      </c>
      <c r="F619" s="1"/>
      <c r="G619" t="s">
        <v>2153</v>
      </c>
      <c r="L619" t="s">
        <v>846</v>
      </c>
      <c r="R619" t="s">
        <v>847</v>
      </c>
      <c r="S619" t="s">
        <v>845</v>
      </c>
      <c r="T619" s="1">
        <v>44638</v>
      </c>
      <c r="U619" t="s">
        <v>689</v>
      </c>
      <c r="V619" s="1">
        <v>44637</v>
      </c>
      <c r="W619" t="s">
        <v>690</v>
      </c>
    </row>
    <row r="620" spans="1:23" x14ac:dyDescent="0.3">
      <c r="A620" t="s">
        <v>853</v>
      </c>
      <c r="B620" s="1">
        <v>44610</v>
      </c>
      <c r="C620" t="s">
        <v>1690</v>
      </c>
      <c r="D620">
        <v>1459000</v>
      </c>
      <c r="E620" t="s">
        <v>852</v>
      </c>
      <c r="F620" s="1"/>
      <c r="G620" t="s">
        <v>2153</v>
      </c>
      <c r="L620" t="s">
        <v>846</v>
      </c>
      <c r="R620" t="s">
        <v>847</v>
      </c>
      <c r="S620" t="s">
        <v>845</v>
      </c>
      <c r="T620" s="1">
        <v>44638</v>
      </c>
      <c r="U620" t="s">
        <v>689</v>
      </c>
      <c r="V620" s="1">
        <v>44637</v>
      </c>
      <c r="W620" t="s">
        <v>690</v>
      </c>
    </row>
    <row r="621" spans="1:23" x14ac:dyDescent="0.3">
      <c r="A621" t="s">
        <v>855</v>
      </c>
      <c r="B621" s="1">
        <v>44615</v>
      </c>
      <c r="C621" t="s">
        <v>1697</v>
      </c>
      <c r="D621">
        <v>250000</v>
      </c>
      <c r="E621" t="s">
        <v>854</v>
      </c>
      <c r="F621" s="1"/>
      <c r="G621" t="s">
        <v>2153</v>
      </c>
      <c r="L621" t="s">
        <v>846</v>
      </c>
      <c r="R621" t="s">
        <v>847</v>
      </c>
      <c r="S621" t="s">
        <v>845</v>
      </c>
      <c r="T621" s="1">
        <v>44638</v>
      </c>
      <c r="U621" t="s">
        <v>689</v>
      </c>
      <c r="V621" s="1">
        <v>44637</v>
      </c>
      <c r="W621" t="s">
        <v>690</v>
      </c>
    </row>
    <row r="622" spans="1:23" x14ac:dyDescent="0.3">
      <c r="A622" t="s">
        <v>857</v>
      </c>
      <c r="B622" s="1">
        <v>44627</v>
      </c>
      <c r="C622" t="s">
        <v>1695</v>
      </c>
      <c r="D622">
        <v>5040000</v>
      </c>
      <c r="E622" t="s">
        <v>856</v>
      </c>
      <c r="F622" s="1"/>
      <c r="G622" t="s">
        <v>2153</v>
      </c>
      <c r="L622" t="s">
        <v>846</v>
      </c>
      <c r="R622" t="s">
        <v>847</v>
      </c>
      <c r="S622" t="s">
        <v>845</v>
      </c>
      <c r="T622" s="1">
        <v>44638</v>
      </c>
      <c r="U622" t="s">
        <v>689</v>
      </c>
      <c r="V622" s="1">
        <v>44637</v>
      </c>
      <c r="W622" t="s">
        <v>690</v>
      </c>
    </row>
    <row r="623" spans="1:23" x14ac:dyDescent="0.3">
      <c r="A623" t="s">
        <v>859</v>
      </c>
      <c r="B623" s="1">
        <v>44620</v>
      </c>
      <c r="C623" t="s">
        <v>1695</v>
      </c>
      <c r="D623">
        <v>4542000</v>
      </c>
      <c r="E623" t="s">
        <v>858</v>
      </c>
      <c r="F623" s="1"/>
      <c r="G623" t="s">
        <v>2153</v>
      </c>
      <c r="L623" t="s">
        <v>846</v>
      </c>
      <c r="R623" t="s">
        <v>847</v>
      </c>
      <c r="S623" t="s">
        <v>845</v>
      </c>
      <c r="T623" s="1">
        <v>44638</v>
      </c>
      <c r="U623" t="s">
        <v>689</v>
      </c>
      <c r="V623" s="1">
        <v>44637</v>
      </c>
      <c r="W623" t="s">
        <v>690</v>
      </c>
    </row>
    <row r="624" spans="1:23" x14ac:dyDescent="0.3">
      <c r="A624" t="s">
        <v>861</v>
      </c>
      <c r="B624" s="1">
        <v>44617</v>
      </c>
      <c r="C624" t="s">
        <v>1695</v>
      </c>
      <c r="D624">
        <v>1650000</v>
      </c>
      <c r="E624" t="s">
        <v>860</v>
      </c>
      <c r="F624" s="1"/>
      <c r="G624" t="s">
        <v>2153</v>
      </c>
      <c r="L624" t="s">
        <v>846</v>
      </c>
      <c r="R624" t="s">
        <v>847</v>
      </c>
      <c r="S624" t="s">
        <v>845</v>
      </c>
      <c r="T624" s="1">
        <v>44638</v>
      </c>
      <c r="U624" t="s">
        <v>689</v>
      </c>
      <c r="V624" s="1">
        <v>44637</v>
      </c>
      <c r="W624" t="s">
        <v>690</v>
      </c>
    </row>
    <row r="625" spans="1:23" x14ac:dyDescent="0.3">
      <c r="A625" t="s">
        <v>863</v>
      </c>
      <c r="B625" s="1">
        <v>44613</v>
      </c>
      <c r="C625" t="s">
        <v>1695</v>
      </c>
      <c r="D625">
        <v>4750000</v>
      </c>
      <c r="E625" t="s">
        <v>862</v>
      </c>
      <c r="F625" s="1"/>
      <c r="G625" t="s">
        <v>2153</v>
      </c>
      <c r="L625" t="s">
        <v>846</v>
      </c>
      <c r="R625" t="s">
        <v>847</v>
      </c>
      <c r="S625" t="s">
        <v>845</v>
      </c>
      <c r="T625" s="1">
        <v>44638</v>
      </c>
      <c r="U625" t="s">
        <v>689</v>
      </c>
      <c r="V625" s="1">
        <v>44637</v>
      </c>
      <c r="W625" t="s">
        <v>690</v>
      </c>
    </row>
    <row r="626" spans="1:23" x14ac:dyDescent="0.3">
      <c r="A626" t="s">
        <v>865</v>
      </c>
      <c r="B626" s="1">
        <v>44610</v>
      </c>
      <c r="C626" t="s">
        <v>1697</v>
      </c>
      <c r="D626">
        <v>236994</v>
      </c>
      <c r="E626" t="s">
        <v>864</v>
      </c>
      <c r="F626" s="1"/>
      <c r="G626" t="s">
        <v>2153</v>
      </c>
      <c r="L626" t="s">
        <v>846</v>
      </c>
      <c r="R626" t="s">
        <v>847</v>
      </c>
      <c r="S626" t="s">
        <v>845</v>
      </c>
      <c r="T626" s="1">
        <v>44638</v>
      </c>
      <c r="U626" t="s">
        <v>689</v>
      </c>
      <c r="V626" s="1">
        <v>44637</v>
      </c>
      <c r="W626" t="s">
        <v>690</v>
      </c>
    </row>
    <row r="627" spans="1:23" x14ac:dyDescent="0.3">
      <c r="A627" t="s">
        <v>867</v>
      </c>
      <c r="B627" s="1">
        <v>44629</v>
      </c>
      <c r="C627" t="s">
        <v>1690</v>
      </c>
      <c r="D627">
        <v>264000</v>
      </c>
      <c r="E627" t="s">
        <v>866</v>
      </c>
      <c r="F627" s="1"/>
      <c r="G627" t="s">
        <v>2152</v>
      </c>
      <c r="L627" t="s">
        <v>796</v>
      </c>
      <c r="R627" t="s">
        <v>797</v>
      </c>
      <c r="S627" t="s">
        <v>795</v>
      </c>
      <c r="T627" s="1">
        <v>44644</v>
      </c>
      <c r="U627" t="s">
        <v>689</v>
      </c>
      <c r="V627" s="1">
        <v>44637</v>
      </c>
      <c r="W627" t="s">
        <v>690</v>
      </c>
    </row>
    <row r="628" spans="1:23" x14ac:dyDescent="0.3">
      <c r="A628" t="s">
        <v>869</v>
      </c>
      <c r="B628" s="1">
        <v>44627</v>
      </c>
      <c r="C628" t="s">
        <v>1690</v>
      </c>
      <c r="D628">
        <v>1200000</v>
      </c>
      <c r="E628" t="s">
        <v>868</v>
      </c>
      <c r="F628" s="1"/>
      <c r="G628" t="s">
        <v>2153</v>
      </c>
      <c r="L628" t="s">
        <v>846</v>
      </c>
      <c r="R628" t="s">
        <v>847</v>
      </c>
      <c r="S628" t="s">
        <v>845</v>
      </c>
      <c r="T628" s="1">
        <v>44638</v>
      </c>
      <c r="U628" t="s">
        <v>689</v>
      </c>
      <c r="V628" s="1">
        <v>44637</v>
      </c>
      <c r="W628" t="s">
        <v>690</v>
      </c>
    </row>
    <row r="629" spans="1:23" x14ac:dyDescent="0.3">
      <c r="A629" t="s">
        <v>1425</v>
      </c>
      <c r="B629" s="1">
        <v>44627</v>
      </c>
      <c r="C629" t="s">
        <v>1693</v>
      </c>
      <c r="D629">
        <v>1800000</v>
      </c>
      <c r="E629" t="s">
        <v>1424</v>
      </c>
      <c r="F629" s="1"/>
      <c r="G629" t="s">
        <v>2153</v>
      </c>
      <c r="L629" t="s">
        <v>846</v>
      </c>
      <c r="O629">
        <v>270000</v>
      </c>
      <c r="R629" t="s">
        <v>847</v>
      </c>
      <c r="S629" t="s">
        <v>845</v>
      </c>
      <c r="T629" s="1">
        <v>44638</v>
      </c>
      <c r="U629" t="s">
        <v>689</v>
      </c>
      <c r="V629" s="1">
        <v>44637</v>
      </c>
      <c r="W629" t="s">
        <v>690</v>
      </c>
    </row>
    <row r="630" spans="1:23" x14ac:dyDescent="0.3">
      <c r="A630" t="s">
        <v>1429</v>
      </c>
      <c r="B630" s="1">
        <v>44617</v>
      </c>
      <c r="C630" t="s">
        <v>1693</v>
      </c>
      <c r="D630">
        <v>900000</v>
      </c>
      <c r="E630" t="s">
        <v>1428</v>
      </c>
      <c r="F630" s="1"/>
      <c r="G630" t="s">
        <v>2152</v>
      </c>
      <c r="L630" t="s">
        <v>796</v>
      </c>
      <c r="O630">
        <v>135000</v>
      </c>
      <c r="R630" t="s">
        <v>797</v>
      </c>
      <c r="S630" t="s">
        <v>795</v>
      </c>
      <c r="T630" s="1">
        <v>44644</v>
      </c>
      <c r="U630" t="s">
        <v>689</v>
      </c>
      <c r="V630" s="1">
        <v>44637</v>
      </c>
      <c r="W630" t="s">
        <v>690</v>
      </c>
    </row>
    <row r="631" spans="1:23" x14ac:dyDescent="0.3">
      <c r="A631" t="s">
        <v>871</v>
      </c>
      <c r="B631" s="1">
        <v>44629</v>
      </c>
      <c r="C631" t="s">
        <v>1690</v>
      </c>
      <c r="D631">
        <v>264000</v>
      </c>
      <c r="E631" t="s">
        <v>870</v>
      </c>
      <c r="F631" s="1"/>
      <c r="G631" t="s">
        <v>2152</v>
      </c>
      <c r="L631" t="s">
        <v>796</v>
      </c>
      <c r="R631" t="s">
        <v>797</v>
      </c>
      <c r="S631" t="s">
        <v>795</v>
      </c>
      <c r="T631" s="1">
        <v>44644</v>
      </c>
      <c r="U631" t="s">
        <v>689</v>
      </c>
      <c r="V631" s="1">
        <v>44637</v>
      </c>
      <c r="W631" t="s">
        <v>690</v>
      </c>
    </row>
    <row r="632" spans="1:23" x14ac:dyDescent="0.3">
      <c r="A632" t="s">
        <v>874</v>
      </c>
      <c r="B632" s="1">
        <v>44609</v>
      </c>
      <c r="C632" t="s">
        <v>1690</v>
      </c>
      <c r="D632">
        <v>997000</v>
      </c>
      <c r="E632" t="s">
        <v>873</v>
      </c>
      <c r="F632" s="1"/>
      <c r="G632" t="s">
        <v>2152</v>
      </c>
      <c r="L632" t="s">
        <v>796</v>
      </c>
      <c r="R632" t="s">
        <v>797</v>
      </c>
      <c r="S632" t="s">
        <v>795</v>
      </c>
      <c r="T632" s="1">
        <v>44644</v>
      </c>
      <c r="U632" t="s">
        <v>689</v>
      </c>
      <c r="V632" s="1">
        <v>44637</v>
      </c>
      <c r="W632" t="s">
        <v>690</v>
      </c>
    </row>
    <row r="633" spans="1:23" x14ac:dyDescent="0.3">
      <c r="A633" t="s">
        <v>876</v>
      </c>
      <c r="B633" s="1">
        <v>44629</v>
      </c>
      <c r="C633" t="s">
        <v>1695</v>
      </c>
      <c r="D633">
        <v>1060000</v>
      </c>
      <c r="E633" t="s">
        <v>875</v>
      </c>
      <c r="F633" s="1"/>
      <c r="G633" t="s">
        <v>2152</v>
      </c>
      <c r="L633" t="s">
        <v>796</v>
      </c>
      <c r="R633" t="s">
        <v>797</v>
      </c>
      <c r="S633" t="s">
        <v>795</v>
      </c>
      <c r="T633" s="1">
        <v>44644</v>
      </c>
      <c r="U633" t="s">
        <v>689</v>
      </c>
      <c r="V633" s="1">
        <v>44637</v>
      </c>
      <c r="W633" t="s">
        <v>690</v>
      </c>
    </row>
    <row r="634" spans="1:23" x14ac:dyDescent="0.3">
      <c r="A634" t="s">
        <v>878</v>
      </c>
      <c r="B634" s="1">
        <v>44620</v>
      </c>
      <c r="C634" t="s">
        <v>1695</v>
      </c>
      <c r="D634">
        <v>4150000</v>
      </c>
      <c r="E634" t="s">
        <v>877</v>
      </c>
      <c r="F634" s="1"/>
      <c r="G634" t="s">
        <v>2152</v>
      </c>
      <c r="L634" t="s">
        <v>796</v>
      </c>
      <c r="R634" t="s">
        <v>797</v>
      </c>
      <c r="S634" t="s">
        <v>795</v>
      </c>
      <c r="T634" s="1">
        <v>44644</v>
      </c>
      <c r="U634" t="s">
        <v>689</v>
      </c>
      <c r="V634" s="1">
        <v>44637</v>
      </c>
      <c r="W634" t="s">
        <v>690</v>
      </c>
    </row>
    <row r="635" spans="1:23" x14ac:dyDescent="0.3">
      <c r="A635" t="s">
        <v>880</v>
      </c>
      <c r="B635" s="1">
        <v>44617</v>
      </c>
      <c r="C635" t="s">
        <v>1695</v>
      </c>
      <c r="D635">
        <v>1800000</v>
      </c>
      <c r="E635" t="s">
        <v>879</v>
      </c>
      <c r="F635" s="1"/>
      <c r="G635" t="s">
        <v>2152</v>
      </c>
      <c r="L635" t="s">
        <v>796</v>
      </c>
      <c r="R635" t="s">
        <v>797</v>
      </c>
      <c r="S635" t="s">
        <v>795</v>
      </c>
      <c r="T635" s="1">
        <v>44644</v>
      </c>
      <c r="U635" t="s">
        <v>689</v>
      </c>
      <c r="V635" s="1">
        <v>44637</v>
      </c>
      <c r="W635" t="s">
        <v>690</v>
      </c>
    </row>
    <row r="636" spans="1:23" x14ac:dyDescent="0.3">
      <c r="A636" t="s">
        <v>882</v>
      </c>
      <c r="B636" s="1">
        <v>44614</v>
      </c>
      <c r="C636" t="s">
        <v>1695</v>
      </c>
      <c r="D636">
        <v>4150000</v>
      </c>
      <c r="E636" t="s">
        <v>881</v>
      </c>
      <c r="F636" s="1"/>
      <c r="G636" t="s">
        <v>2152</v>
      </c>
      <c r="L636" t="s">
        <v>796</v>
      </c>
      <c r="R636" t="s">
        <v>797</v>
      </c>
      <c r="S636" t="s">
        <v>795</v>
      </c>
      <c r="T636" s="1">
        <v>44644</v>
      </c>
      <c r="U636" t="s">
        <v>689</v>
      </c>
      <c r="V636" s="1">
        <v>44637</v>
      </c>
      <c r="W636" t="s">
        <v>690</v>
      </c>
    </row>
    <row r="637" spans="1:23" x14ac:dyDescent="0.3">
      <c r="A637" t="s">
        <v>884</v>
      </c>
      <c r="B637" s="1">
        <v>44622</v>
      </c>
      <c r="C637" t="s">
        <v>1695</v>
      </c>
      <c r="D637">
        <v>6300000</v>
      </c>
      <c r="E637" t="s">
        <v>883</v>
      </c>
      <c r="F637" s="1"/>
      <c r="G637" t="s">
        <v>2152</v>
      </c>
      <c r="L637" t="s">
        <v>796</v>
      </c>
      <c r="R637" t="s">
        <v>797</v>
      </c>
      <c r="S637" t="s">
        <v>795</v>
      </c>
      <c r="T637" s="1">
        <v>44644</v>
      </c>
      <c r="U637" t="s">
        <v>689</v>
      </c>
      <c r="V637" s="1">
        <v>44637</v>
      </c>
      <c r="W637" t="s">
        <v>690</v>
      </c>
    </row>
    <row r="638" spans="1:23" x14ac:dyDescent="0.3">
      <c r="A638" t="s">
        <v>886</v>
      </c>
      <c r="B638" s="1">
        <v>44630</v>
      </c>
      <c r="C638" t="s">
        <v>1695</v>
      </c>
      <c r="D638">
        <v>1800000</v>
      </c>
      <c r="E638" t="s">
        <v>885</v>
      </c>
      <c r="F638" s="1"/>
      <c r="G638" t="s">
        <v>2152</v>
      </c>
      <c r="L638" t="s">
        <v>796</v>
      </c>
      <c r="R638" t="s">
        <v>797</v>
      </c>
      <c r="S638" t="s">
        <v>795</v>
      </c>
      <c r="T638" s="1">
        <v>44644</v>
      </c>
      <c r="U638" t="s">
        <v>689</v>
      </c>
      <c r="V638" s="1">
        <v>44637</v>
      </c>
      <c r="W638" t="s">
        <v>690</v>
      </c>
    </row>
    <row r="639" spans="1:23" x14ac:dyDescent="0.3">
      <c r="A639" t="s">
        <v>888</v>
      </c>
      <c r="B639" s="1">
        <v>44613</v>
      </c>
      <c r="C639" t="s">
        <v>1695</v>
      </c>
      <c r="D639">
        <v>2850000</v>
      </c>
      <c r="E639" t="s">
        <v>887</v>
      </c>
      <c r="F639" s="1"/>
      <c r="G639" t="s">
        <v>2152</v>
      </c>
      <c r="L639" t="s">
        <v>796</v>
      </c>
      <c r="R639" t="s">
        <v>797</v>
      </c>
      <c r="S639" t="s">
        <v>795</v>
      </c>
      <c r="T639" s="1">
        <v>44644</v>
      </c>
      <c r="U639" t="s">
        <v>689</v>
      </c>
      <c r="V639" s="1">
        <v>44637</v>
      </c>
      <c r="W639" t="s">
        <v>690</v>
      </c>
    </row>
    <row r="640" spans="1:23" x14ac:dyDescent="0.3">
      <c r="A640" t="s">
        <v>1433</v>
      </c>
      <c r="B640" s="1">
        <v>44621</v>
      </c>
      <c r="C640" t="s">
        <v>1693</v>
      </c>
      <c r="D640">
        <v>900000</v>
      </c>
      <c r="E640" t="s">
        <v>1432</v>
      </c>
      <c r="F640" s="1"/>
      <c r="G640" t="s">
        <v>2152</v>
      </c>
      <c r="L640" t="s">
        <v>796</v>
      </c>
      <c r="O640">
        <v>135000</v>
      </c>
      <c r="R640" t="s">
        <v>797</v>
      </c>
      <c r="S640" t="s">
        <v>795</v>
      </c>
      <c r="T640" s="1">
        <v>44644</v>
      </c>
      <c r="U640" t="s">
        <v>689</v>
      </c>
      <c r="V640" s="1">
        <v>44637</v>
      </c>
      <c r="W640" t="s">
        <v>690</v>
      </c>
    </row>
    <row r="641" spans="1:23" x14ac:dyDescent="0.3">
      <c r="A641" t="s">
        <v>891</v>
      </c>
      <c r="B641" s="1">
        <v>44610</v>
      </c>
      <c r="C641" t="s">
        <v>1690</v>
      </c>
      <c r="D641">
        <v>990000</v>
      </c>
      <c r="E641" t="s">
        <v>890</v>
      </c>
      <c r="F641" s="1"/>
      <c r="G641" t="s">
        <v>2152</v>
      </c>
      <c r="L641" t="s">
        <v>796</v>
      </c>
      <c r="R641" t="s">
        <v>797</v>
      </c>
      <c r="S641" t="s">
        <v>795</v>
      </c>
      <c r="T641" s="1">
        <v>44644</v>
      </c>
      <c r="U641" t="s">
        <v>689</v>
      </c>
      <c r="V641" s="1">
        <v>44637</v>
      </c>
      <c r="W641" t="s">
        <v>690</v>
      </c>
    </row>
    <row r="642" spans="1:23" x14ac:dyDescent="0.3">
      <c r="A642" t="s">
        <v>1089</v>
      </c>
      <c r="B642" s="1">
        <v>44578</v>
      </c>
      <c r="C642" t="s">
        <v>1695</v>
      </c>
      <c r="D642">
        <v>1160000</v>
      </c>
      <c r="E642" t="s">
        <v>1088</v>
      </c>
      <c r="F642" s="1">
        <v>44578</v>
      </c>
      <c r="G642" t="s">
        <v>2154</v>
      </c>
      <c r="L642" t="s">
        <v>893</v>
      </c>
      <c r="R642" t="s">
        <v>894</v>
      </c>
      <c r="S642" t="s">
        <v>892</v>
      </c>
      <c r="T642" s="1">
        <v>44628</v>
      </c>
      <c r="U642" t="s">
        <v>476</v>
      </c>
      <c r="V642" s="1">
        <v>44624</v>
      </c>
      <c r="W642" t="s">
        <v>477</v>
      </c>
    </row>
    <row r="643" spans="1:23" x14ac:dyDescent="0.3">
      <c r="A643" t="s">
        <v>896</v>
      </c>
      <c r="B643" s="1">
        <v>44608</v>
      </c>
      <c r="C643" t="s">
        <v>1699</v>
      </c>
      <c r="D643">
        <v>1680000</v>
      </c>
      <c r="E643" t="s">
        <v>895</v>
      </c>
      <c r="F643" s="1">
        <v>44608</v>
      </c>
      <c r="G643" t="s">
        <v>2154</v>
      </c>
      <c r="L643" t="s">
        <v>893</v>
      </c>
      <c r="R643" t="s">
        <v>894</v>
      </c>
      <c r="S643" t="s">
        <v>892</v>
      </c>
      <c r="T643" s="1">
        <v>44628</v>
      </c>
      <c r="U643" t="s">
        <v>476</v>
      </c>
      <c r="V643" s="1">
        <v>44624</v>
      </c>
      <c r="W643" t="s">
        <v>477</v>
      </c>
    </row>
    <row r="644" spans="1:23" x14ac:dyDescent="0.3">
      <c r="A644" t="s">
        <v>1487</v>
      </c>
      <c r="B644" s="1">
        <v>44608</v>
      </c>
      <c r="C644" t="s">
        <v>1699</v>
      </c>
      <c r="D644">
        <v>11495000</v>
      </c>
      <c r="E644" t="s">
        <v>1486</v>
      </c>
      <c r="F644" s="1">
        <v>44608</v>
      </c>
      <c r="G644" t="s">
        <v>2154</v>
      </c>
      <c r="L644" t="s">
        <v>893</v>
      </c>
      <c r="N644">
        <v>1045000</v>
      </c>
      <c r="Q644">
        <v>209000</v>
      </c>
      <c r="R644" t="s">
        <v>894</v>
      </c>
      <c r="S644" t="s">
        <v>892</v>
      </c>
      <c r="T644" s="1">
        <v>44628</v>
      </c>
      <c r="U644" t="s">
        <v>476</v>
      </c>
      <c r="V644" s="1">
        <v>44624</v>
      </c>
      <c r="W644" t="s">
        <v>477</v>
      </c>
    </row>
    <row r="645" spans="1:23" x14ac:dyDescent="0.3">
      <c r="A645" t="s">
        <v>1092</v>
      </c>
      <c r="B645" s="1">
        <v>44589</v>
      </c>
      <c r="C645" t="s">
        <v>1695</v>
      </c>
      <c r="D645">
        <v>9906400</v>
      </c>
      <c r="E645" t="s">
        <v>1091</v>
      </c>
      <c r="F645" s="1">
        <v>44589</v>
      </c>
      <c r="G645" t="s">
        <v>2154</v>
      </c>
      <c r="L645" t="s">
        <v>893</v>
      </c>
      <c r="R645" t="s">
        <v>894</v>
      </c>
      <c r="S645" t="s">
        <v>892</v>
      </c>
      <c r="T645" s="1">
        <v>44628</v>
      </c>
      <c r="U645" t="s">
        <v>476</v>
      </c>
      <c r="V645" s="1">
        <v>44624</v>
      </c>
      <c r="W645" t="s">
        <v>477</v>
      </c>
    </row>
    <row r="646" spans="1:23" x14ac:dyDescent="0.3">
      <c r="A646" t="s">
        <v>1099</v>
      </c>
      <c r="B646" s="1">
        <v>44582</v>
      </c>
      <c r="C646" t="s">
        <v>1695</v>
      </c>
      <c r="D646">
        <v>3897400</v>
      </c>
      <c r="E646" t="s">
        <v>1098</v>
      </c>
      <c r="F646" s="1">
        <v>44582</v>
      </c>
      <c r="G646" t="s">
        <v>2154</v>
      </c>
      <c r="L646" t="s">
        <v>893</v>
      </c>
      <c r="R646" t="s">
        <v>894</v>
      </c>
      <c r="S646" t="s">
        <v>892</v>
      </c>
      <c r="T646" s="1">
        <v>44628</v>
      </c>
      <c r="U646" t="s">
        <v>476</v>
      </c>
      <c r="V646" s="1">
        <v>44624</v>
      </c>
      <c r="W646" t="s">
        <v>477</v>
      </c>
    </row>
    <row r="647" spans="1:23" x14ac:dyDescent="0.3">
      <c r="A647" t="s">
        <v>1105</v>
      </c>
      <c r="B647" s="1">
        <v>44597</v>
      </c>
      <c r="C647" t="s">
        <v>1701</v>
      </c>
      <c r="D647">
        <v>110000</v>
      </c>
      <c r="E647" t="s">
        <v>1104</v>
      </c>
      <c r="F647" s="1">
        <v>44597</v>
      </c>
      <c r="G647" t="s">
        <v>2154</v>
      </c>
      <c r="L647" t="s">
        <v>893</v>
      </c>
      <c r="R647" t="s">
        <v>894</v>
      </c>
      <c r="S647" t="s">
        <v>892</v>
      </c>
      <c r="T647" s="1">
        <v>44628</v>
      </c>
      <c r="U647" t="s">
        <v>476</v>
      </c>
      <c r="V647" s="1">
        <v>44624</v>
      </c>
      <c r="W647" t="s">
        <v>477</v>
      </c>
    </row>
    <row r="648" spans="1:23" x14ac:dyDescent="0.3">
      <c r="A648" t="s">
        <v>1108</v>
      </c>
      <c r="B648" s="1">
        <v>44597</v>
      </c>
      <c r="C648" t="s">
        <v>1701</v>
      </c>
      <c r="D648">
        <v>110000</v>
      </c>
      <c r="E648" t="s">
        <v>1107</v>
      </c>
      <c r="F648" s="1">
        <v>44597</v>
      </c>
      <c r="G648" t="s">
        <v>2154</v>
      </c>
      <c r="L648" t="s">
        <v>893</v>
      </c>
      <c r="R648" t="s">
        <v>894</v>
      </c>
      <c r="S648" t="s">
        <v>892</v>
      </c>
      <c r="T648" s="1">
        <v>44628</v>
      </c>
      <c r="U648" t="s">
        <v>476</v>
      </c>
      <c r="V648" s="1">
        <v>44624</v>
      </c>
      <c r="W648" t="s">
        <v>477</v>
      </c>
    </row>
    <row r="649" spans="1:23" x14ac:dyDescent="0.3">
      <c r="A649" t="s">
        <v>1111</v>
      </c>
      <c r="B649" s="1">
        <v>44595</v>
      </c>
      <c r="C649" t="s">
        <v>1701</v>
      </c>
      <c r="D649">
        <v>85000</v>
      </c>
      <c r="E649" t="s">
        <v>1110</v>
      </c>
      <c r="F649" s="1">
        <v>44595</v>
      </c>
      <c r="G649" t="s">
        <v>2154</v>
      </c>
      <c r="L649" t="s">
        <v>893</v>
      </c>
      <c r="R649" t="s">
        <v>894</v>
      </c>
      <c r="S649" t="s">
        <v>892</v>
      </c>
      <c r="T649" s="1">
        <v>44628</v>
      </c>
      <c r="U649" t="s">
        <v>476</v>
      </c>
      <c r="V649" s="1">
        <v>44624</v>
      </c>
      <c r="W649" t="s">
        <v>477</v>
      </c>
    </row>
    <row r="650" spans="1:23" x14ac:dyDescent="0.3">
      <c r="A650" t="s">
        <v>1114</v>
      </c>
      <c r="B650" s="1">
        <v>44592</v>
      </c>
      <c r="C650" t="s">
        <v>1701</v>
      </c>
      <c r="D650">
        <v>95000</v>
      </c>
      <c r="E650" t="s">
        <v>1113</v>
      </c>
      <c r="F650" s="1">
        <v>44592</v>
      </c>
      <c r="G650" t="s">
        <v>2154</v>
      </c>
      <c r="L650" t="s">
        <v>893</v>
      </c>
      <c r="R650" t="s">
        <v>894</v>
      </c>
      <c r="S650" t="s">
        <v>892</v>
      </c>
      <c r="T650" s="1">
        <v>44628</v>
      </c>
      <c r="U650" t="s">
        <v>476</v>
      </c>
      <c r="V650" s="1">
        <v>44624</v>
      </c>
      <c r="W650" t="s">
        <v>477</v>
      </c>
    </row>
    <row r="651" spans="1:23" x14ac:dyDescent="0.3">
      <c r="A651" t="s">
        <v>900</v>
      </c>
      <c r="B651" s="1">
        <v>44596</v>
      </c>
      <c r="C651" t="s">
        <v>1793</v>
      </c>
      <c r="D651">
        <v>6758000</v>
      </c>
      <c r="E651" t="s">
        <v>899</v>
      </c>
      <c r="F651" s="1">
        <v>44596</v>
      </c>
      <c r="G651" t="s">
        <v>2154</v>
      </c>
      <c r="L651" t="s">
        <v>893</v>
      </c>
      <c r="R651" t="s">
        <v>894</v>
      </c>
      <c r="S651" t="s">
        <v>892</v>
      </c>
      <c r="T651" s="1">
        <v>44628</v>
      </c>
      <c r="U651" t="s">
        <v>476</v>
      </c>
      <c r="V651" s="1">
        <v>44624</v>
      </c>
      <c r="W651" t="s">
        <v>477</v>
      </c>
    </row>
    <row r="652" spans="1:23" x14ac:dyDescent="0.3">
      <c r="A652" t="s">
        <v>903</v>
      </c>
      <c r="B652" s="1">
        <v>44596</v>
      </c>
      <c r="C652" t="s">
        <v>1793</v>
      </c>
      <c r="D652">
        <v>1724000</v>
      </c>
      <c r="E652" t="s">
        <v>902</v>
      </c>
      <c r="F652" s="1">
        <v>44596</v>
      </c>
      <c r="G652" t="s">
        <v>2154</v>
      </c>
      <c r="L652" t="s">
        <v>893</v>
      </c>
      <c r="R652" t="s">
        <v>894</v>
      </c>
      <c r="S652" t="s">
        <v>892</v>
      </c>
      <c r="T652" s="1">
        <v>44628</v>
      </c>
      <c r="U652" t="s">
        <v>476</v>
      </c>
      <c r="V652" s="1">
        <v>44624</v>
      </c>
      <c r="W652" t="s">
        <v>477</v>
      </c>
    </row>
    <row r="653" spans="1:23" x14ac:dyDescent="0.3">
      <c r="A653" t="s">
        <v>1492</v>
      </c>
      <c r="B653" s="1">
        <v>44566</v>
      </c>
      <c r="C653" t="s">
        <v>1793</v>
      </c>
      <c r="D653">
        <v>4919200</v>
      </c>
      <c r="E653" t="s">
        <v>1491</v>
      </c>
      <c r="F653" s="1">
        <v>44566</v>
      </c>
      <c r="G653" t="s">
        <v>2154</v>
      </c>
      <c r="L653" t="s">
        <v>893</v>
      </c>
      <c r="Q653">
        <v>13000</v>
      </c>
      <c r="R653" t="s">
        <v>894</v>
      </c>
      <c r="S653" t="s">
        <v>892</v>
      </c>
      <c r="T653" s="1">
        <v>44628</v>
      </c>
      <c r="U653" t="s">
        <v>476</v>
      </c>
      <c r="V653" s="1">
        <v>44624</v>
      </c>
      <c r="W653" t="s">
        <v>477</v>
      </c>
    </row>
    <row r="654" spans="1:23" x14ac:dyDescent="0.3">
      <c r="A654" t="s">
        <v>1495</v>
      </c>
      <c r="B654" s="1">
        <v>44596</v>
      </c>
      <c r="C654" t="s">
        <v>1793</v>
      </c>
      <c r="D654">
        <v>2180000</v>
      </c>
      <c r="E654" t="s">
        <v>1494</v>
      </c>
      <c r="F654" s="1">
        <v>44596</v>
      </c>
      <c r="G654" t="s">
        <v>2154</v>
      </c>
      <c r="L654" t="s">
        <v>893</v>
      </c>
      <c r="Q654">
        <v>14000</v>
      </c>
      <c r="R654" t="s">
        <v>894</v>
      </c>
      <c r="S654" t="s">
        <v>892</v>
      </c>
      <c r="T654" s="1">
        <v>44628</v>
      </c>
      <c r="U654" t="s">
        <v>476</v>
      </c>
      <c r="V654" s="1">
        <v>44624</v>
      </c>
      <c r="W654" t="s">
        <v>477</v>
      </c>
    </row>
    <row r="655" spans="1:23" x14ac:dyDescent="0.3">
      <c r="A655" t="s">
        <v>1497</v>
      </c>
      <c r="B655" s="1">
        <v>44596</v>
      </c>
      <c r="C655" t="s">
        <v>1793</v>
      </c>
      <c r="D655">
        <v>2570000</v>
      </c>
      <c r="E655" t="s">
        <v>1496</v>
      </c>
      <c r="F655" s="1">
        <v>44596</v>
      </c>
      <c r="G655" t="s">
        <v>2154</v>
      </c>
      <c r="L655" t="s">
        <v>893</v>
      </c>
      <c r="Q655">
        <v>16000</v>
      </c>
      <c r="R655" t="s">
        <v>894</v>
      </c>
      <c r="S655" t="s">
        <v>892</v>
      </c>
      <c r="T655" s="1">
        <v>44628</v>
      </c>
      <c r="U655" t="s">
        <v>476</v>
      </c>
      <c r="V655" s="1">
        <v>44624</v>
      </c>
      <c r="W655" t="s">
        <v>477</v>
      </c>
    </row>
    <row r="656" spans="1:23" x14ac:dyDescent="0.3">
      <c r="A656" t="s">
        <v>906</v>
      </c>
      <c r="B656" s="1">
        <v>44577</v>
      </c>
      <c r="C656" t="s">
        <v>1789</v>
      </c>
      <c r="D656">
        <v>450365</v>
      </c>
      <c r="E656" t="s">
        <v>905</v>
      </c>
      <c r="F656" s="1">
        <v>44577</v>
      </c>
      <c r="G656" t="s">
        <v>2154</v>
      </c>
      <c r="L656" t="s">
        <v>893</v>
      </c>
      <c r="R656" t="s">
        <v>894</v>
      </c>
      <c r="S656" t="s">
        <v>892</v>
      </c>
      <c r="T656" s="1">
        <v>44628</v>
      </c>
      <c r="U656" t="s">
        <v>476</v>
      </c>
      <c r="V656" s="1">
        <v>44624</v>
      </c>
      <c r="W656" t="s">
        <v>477</v>
      </c>
    </row>
    <row r="657" spans="1:23" x14ac:dyDescent="0.3">
      <c r="A657" t="s">
        <v>908</v>
      </c>
      <c r="B657" s="1">
        <v>44578</v>
      </c>
      <c r="C657" t="s">
        <v>1789</v>
      </c>
      <c r="D657">
        <v>288500</v>
      </c>
      <c r="E657" t="s">
        <v>907</v>
      </c>
      <c r="F657" s="1">
        <v>44578</v>
      </c>
      <c r="G657" t="s">
        <v>2154</v>
      </c>
      <c r="L657" t="s">
        <v>893</v>
      </c>
      <c r="R657" t="s">
        <v>894</v>
      </c>
      <c r="S657" t="s">
        <v>892</v>
      </c>
      <c r="T657" s="1">
        <v>44628</v>
      </c>
      <c r="U657" t="s">
        <v>476</v>
      </c>
      <c r="V657" s="1">
        <v>44624</v>
      </c>
      <c r="W657" t="s">
        <v>477</v>
      </c>
    </row>
    <row r="658" spans="1:23" x14ac:dyDescent="0.3">
      <c r="A658" t="s">
        <v>1499</v>
      </c>
      <c r="B658" s="1">
        <v>44596</v>
      </c>
      <c r="C658" t="s">
        <v>1793</v>
      </c>
      <c r="D658">
        <v>250000</v>
      </c>
      <c r="E658" t="s">
        <v>1498</v>
      </c>
      <c r="F658" s="1">
        <v>44596</v>
      </c>
      <c r="G658" t="s">
        <v>2154</v>
      </c>
      <c r="L658" t="s">
        <v>893</v>
      </c>
      <c r="Q658">
        <v>10000</v>
      </c>
      <c r="R658" t="s">
        <v>894</v>
      </c>
      <c r="S658" t="s">
        <v>892</v>
      </c>
      <c r="T658" s="1">
        <v>44628</v>
      </c>
      <c r="U658" t="s">
        <v>476</v>
      </c>
      <c r="V658" s="1">
        <v>44624</v>
      </c>
      <c r="W658" t="s">
        <v>477</v>
      </c>
    </row>
    <row r="659" spans="1:23" x14ac:dyDescent="0.3">
      <c r="A659" t="s">
        <v>910</v>
      </c>
      <c r="B659" s="1">
        <v>44578</v>
      </c>
      <c r="C659" t="s">
        <v>1793</v>
      </c>
      <c r="D659">
        <v>850000</v>
      </c>
      <c r="E659" t="s">
        <v>909</v>
      </c>
      <c r="F659" s="1">
        <v>44578</v>
      </c>
      <c r="G659" t="s">
        <v>2154</v>
      </c>
      <c r="L659" t="s">
        <v>893</v>
      </c>
      <c r="R659" t="s">
        <v>894</v>
      </c>
      <c r="S659" t="s">
        <v>892</v>
      </c>
      <c r="T659" s="1">
        <v>44628</v>
      </c>
      <c r="U659" t="s">
        <v>476</v>
      </c>
      <c r="V659" s="1">
        <v>44624</v>
      </c>
      <c r="W659" t="s">
        <v>477</v>
      </c>
    </row>
    <row r="660" spans="1:23" x14ac:dyDescent="0.3">
      <c r="A660" t="s">
        <v>1501</v>
      </c>
      <c r="B660" s="1">
        <v>44566</v>
      </c>
      <c r="C660" t="s">
        <v>1793</v>
      </c>
      <c r="D660">
        <v>2000000</v>
      </c>
      <c r="E660" t="s">
        <v>1500</v>
      </c>
      <c r="F660" s="1">
        <v>44566</v>
      </c>
      <c r="G660" t="s">
        <v>2154</v>
      </c>
      <c r="L660" t="s">
        <v>893</v>
      </c>
      <c r="Q660">
        <v>12000</v>
      </c>
      <c r="R660" t="s">
        <v>894</v>
      </c>
      <c r="S660" t="s">
        <v>892</v>
      </c>
      <c r="T660" s="1">
        <v>44628</v>
      </c>
      <c r="U660" t="s">
        <v>476</v>
      </c>
      <c r="V660" s="1">
        <v>44624</v>
      </c>
      <c r="W660" t="s">
        <v>477</v>
      </c>
    </row>
    <row r="661" spans="1:23" x14ac:dyDescent="0.3">
      <c r="A661" t="s">
        <v>1505</v>
      </c>
      <c r="B661" s="1">
        <v>44569</v>
      </c>
      <c r="C661" t="s">
        <v>1793</v>
      </c>
      <c r="D661">
        <v>1655000</v>
      </c>
      <c r="E661" t="s">
        <v>1504</v>
      </c>
      <c r="F661" s="1">
        <v>44569</v>
      </c>
      <c r="G661" t="s">
        <v>2154</v>
      </c>
      <c r="L661" t="s">
        <v>893</v>
      </c>
      <c r="Q661">
        <v>12000</v>
      </c>
      <c r="R661" t="s">
        <v>894</v>
      </c>
      <c r="S661" t="s">
        <v>892</v>
      </c>
      <c r="T661" s="1">
        <v>44628</v>
      </c>
      <c r="U661" t="s">
        <v>476</v>
      </c>
      <c r="V661" s="1">
        <v>44624</v>
      </c>
      <c r="W661" t="s">
        <v>477</v>
      </c>
    </row>
    <row r="662" spans="1:23" x14ac:dyDescent="0.3">
      <c r="A662" t="s">
        <v>1509</v>
      </c>
      <c r="B662" s="1">
        <v>44570</v>
      </c>
      <c r="C662" t="s">
        <v>1793</v>
      </c>
      <c r="D662">
        <v>220000</v>
      </c>
      <c r="E662" t="s">
        <v>1508</v>
      </c>
      <c r="F662" s="1">
        <v>44570</v>
      </c>
      <c r="G662" t="s">
        <v>2154</v>
      </c>
      <c r="L662" t="s">
        <v>893</v>
      </c>
      <c r="Q662">
        <v>2200</v>
      </c>
      <c r="R662" t="s">
        <v>894</v>
      </c>
      <c r="S662" t="s">
        <v>892</v>
      </c>
      <c r="T662" s="1">
        <v>44628</v>
      </c>
      <c r="U662" t="s">
        <v>476</v>
      </c>
      <c r="V662" s="1">
        <v>44624</v>
      </c>
      <c r="W662" t="s">
        <v>477</v>
      </c>
    </row>
    <row r="663" spans="1:23" x14ac:dyDescent="0.3">
      <c r="A663" t="s">
        <v>1513</v>
      </c>
      <c r="B663" s="1">
        <v>44570</v>
      </c>
      <c r="C663" t="s">
        <v>1793</v>
      </c>
      <c r="D663">
        <v>1878000</v>
      </c>
      <c r="E663" t="s">
        <v>1512</v>
      </c>
      <c r="F663" s="1">
        <v>44570</v>
      </c>
      <c r="G663" t="s">
        <v>2154</v>
      </c>
      <c r="L663" t="s">
        <v>893</v>
      </c>
      <c r="Q663">
        <v>12000</v>
      </c>
      <c r="R663" t="s">
        <v>894</v>
      </c>
      <c r="S663" t="s">
        <v>892</v>
      </c>
      <c r="T663" s="1">
        <v>44628</v>
      </c>
      <c r="U663" t="s">
        <v>476</v>
      </c>
      <c r="V663" s="1">
        <v>44624</v>
      </c>
      <c r="W663" t="s">
        <v>477</v>
      </c>
    </row>
    <row r="664" spans="1:23" x14ac:dyDescent="0.3">
      <c r="A664" t="s">
        <v>913</v>
      </c>
      <c r="B664" s="1">
        <v>44587</v>
      </c>
      <c r="C664" t="s">
        <v>1791</v>
      </c>
      <c r="D664">
        <v>295050</v>
      </c>
      <c r="E664" t="s">
        <v>912</v>
      </c>
      <c r="F664" s="1">
        <v>44587</v>
      </c>
      <c r="G664" t="s">
        <v>2154</v>
      </c>
      <c r="L664" t="s">
        <v>893</v>
      </c>
      <c r="R664" t="s">
        <v>894</v>
      </c>
      <c r="S664" t="s">
        <v>892</v>
      </c>
      <c r="T664" s="1">
        <v>44628</v>
      </c>
      <c r="U664" t="s">
        <v>476</v>
      </c>
      <c r="V664" s="1">
        <v>44624</v>
      </c>
      <c r="W664" t="s">
        <v>477</v>
      </c>
    </row>
    <row r="665" spans="1:23" x14ac:dyDescent="0.3">
      <c r="A665" t="s">
        <v>916</v>
      </c>
      <c r="B665" s="1">
        <v>44592</v>
      </c>
      <c r="C665" t="s">
        <v>1789</v>
      </c>
      <c r="D665">
        <v>640000</v>
      </c>
      <c r="E665" t="s">
        <v>915</v>
      </c>
      <c r="F665" s="1">
        <v>44592</v>
      </c>
      <c r="G665" t="s">
        <v>2154</v>
      </c>
      <c r="L665" t="s">
        <v>893</v>
      </c>
      <c r="R665" t="s">
        <v>894</v>
      </c>
      <c r="S665" t="s">
        <v>892</v>
      </c>
      <c r="T665" s="1">
        <v>44628</v>
      </c>
      <c r="U665" t="s">
        <v>476</v>
      </c>
      <c r="V665" s="1">
        <v>44624</v>
      </c>
      <c r="W665" t="s">
        <v>477</v>
      </c>
    </row>
    <row r="666" spans="1:23" x14ac:dyDescent="0.3">
      <c r="A666" t="s">
        <v>919</v>
      </c>
      <c r="B666" s="1">
        <v>44585</v>
      </c>
      <c r="C666" t="s">
        <v>1789</v>
      </c>
      <c r="D666">
        <v>800000</v>
      </c>
      <c r="E666" t="s">
        <v>918</v>
      </c>
      <c r="F666" s="1">
        <v>44585</v>
      </c>
      <c r="G666" t="s">
        <v>2154</v>
      </c>
      <c r="L666" t="s">
        <v>893</v>
      </c>
      <c r="R666" t="s">
        <v>894</v>
      </c>
      <c r="S666" t="s">
        <v>892</v>
      </c>
      <c r="T666" s="1">
        <v>44628</v>
      </c>
      <c r="U666" t="s">
        <v>476</v>
      </c>
      <c r="V666" s="1">
        <v>44624</v>
      </c>
      <c r="W666" t="s">
        <v>477</v>
      </c>
    </row>
    <row r="667" spans="1:23" x14ac:dyDescent="0.3">
      <c r="A667" t="s">
        <v>1117</v>
      </c>
      <c r="B667" s="1">
        <v>44574</v>
      </c>
      <c r="C667" t="s">
        <v>1701</v>
      </c>
      <c r="D667">
        <v>70000</v>
      </c>
      <c r="E667" t="s">
        <v>1116</v>
      </c>
      <c r="F667" s="1">
        <v>44574</v>
      </c>
      <c r="G667" t="s">
        <v>2154</v>
      </c>
      <c r="L667" t="s">
        <v>893</v>
      </c>
      <c r="R667" t="s">
        <v>894</v>
      </c>
      <c r="S667" t="s">
        <v>892</v>
      </c>
      <c r="T667" s="1">
        <v>44628</v>
      </c>
      <c r="U667" t="s">
        <v>476</v>
      </c>
      <c r="V667" s="1">
        <v>44624</v>
      </c>
      <c r="W667" t="s">
        <v>477</v>
      </c>
    </row>
    <row r="668" spans="1:23" x14ac:dyDescent="0.3">
      <c r="A668" t="s">
        <v>1124</v>
      </c>
      <c r="B668" s="1">
        <v>44586</v>
      </c>
      <c r="C668" t="s">
        <v>1704</v>
      </c>
      <c r="D668">
        <v>600000</v>
      </c>
      <c r="E668" t="s">
        <v>1123</v>
      </c>
      <c r="F668" s="1">
        <v>44586</v>
      </c>
      <c r="G668" t="s">
        <v>2154</v>
      </c>
      <c r="L668" t="s">
        <v>893</v>
      </c>
      <c r="R668" t="s">
        <v>894</v>
      </c>
      <c r="S668" t="s">
        <v>892</v>
      </c>
      <c r="T668" s="1">
        <v>44628</v>
      </c>
      <c r="U668" t="s">
        <v>476</v>
      </c>
      <c r="V668" s="1">
        <v>44624</v>
      </c>
      <c r="W668" t="s">
        <v>477</v>
      </c>
    </row>
    <row r="669" spans="1:23" x14ac:dyDescent="0.3">
      <c r="A669" t="s">
        <v>1128</v>
      </c>
      <c r="B669" s="1">
        <v>44588</v>
      </c>
      <c r="C669" t="s">
        <v>1701</v>
      </c>
      <c r="D669">
        <v>95000</v>
      </c>
      <c r="E669" t="s">
        <v>1127</v>
      </c>
      <c r="F669" s="1">
        <v>44588</v>
      </c>
      <c r="G669" t="s">
        <v>2154</v>
      </c>
      <c r="L669" t="s">
        <v>893</v>
      </c>
      <c r="R669" t="s">
        <v>894</v>
      </c>
      <c r="S669" t="s">
        <v>892</v>
      </c>
      <c r="T669" s="1">
        <v>44628</v>
      </c>
      <c r="U669" t="s">
        <v>476</v>
      </c>
      <c r="V669" s="1">
        <v>44624</v>
      </c>
      <c r="W669" t="s">
        <v>477</v>
      </c>
    </row>
    <row r="670" spans="1:23" x14ac:dyDescent="0.3">
      <c r="A670" t="s">
        <v>1131</v>
      </c>
      <c r="B670" s="1">
        <v>44588</v>
      </c>
      <c r="C670" t="s">
        <v>1701</v>
      </c>
      <c r="D670">
        <v>95000</v>
      </c>
      <c r="E670" t="s">
        <v>1130</v>
      </c>
      <c r="F670" s="1">
        <v>44588</v>
      </c>
      <c r="G670" t="s">
        <v>2154</v>
      </c>
      <c r="L670" t="s">
        <v>893</v>
      </c>
      <c r="R670" t="s">
        <v>894</v>
      </c>
      <c r="S670" t="s">
        <v>892</v>
      </c>
      <c r="T670" s="1">
        <v>44628</v>
      </c>
      <c r="U670" t="s">
        <v>476</v>
      </c>
      <c r="V670" s="1">
        <v>44624</v>
      </c>
      <c r="W670" t="s">
        <v>477</v>
      </c>
    </row>
    <row r="671" spans="1:23" x14ac:dyDescent="0.3">
      <c r="A671" t="s">
        <v>1133</v>
      </c>
      <c r="B671" s="1">
        <v>44587</v>
      </c>
      <c r="C671" t="s">
        <v>1701</v>
      </c>
      <c r="D671">
        <v>27000</v>
      </c>
      <c r="E671" t="s">
        <v>1132</v>
      </c>
      <c r="F671" s="1">
        <v>44587</v>
      </c>
      <c r="G671" t="s">
        <v>2154</v>
      </c>
      <c r="L671" t="s">
        <v>893</v>
      </c>
      <c r="R671" t="s">
        <v>894</v>
      </c>
      <c r="S671" t="s">
        <v>892</v>
      </c>
      <c r="T671" s="1">
        <v>44628</v>
      </c>
      <c r="U671" t="s">
        <v>476</v>
      </c>
      <c r="V671" s="1">
        <v>44624</v>
      </c>
      <c r="W671" t="s">
        <v>477</v>
      </c>
    </row>
    <row r="672" spans="1:23" x14ac:dyDescent="0.3">
      <c r="A672" t="s">
        <v>1136</v>
      </c>
      <c r="B672" s="1">
        <v>44563</v>
      </c>
      <c r="C672" t="s">
        <v>1701</v>
      </c>
      <c r="D672">
        <v>99000</v>
      </c>
      <c r="E672" t="s">
        <v>1135</v>
      </c>
      <c r="F672" s="1">
        <v>44563</v>
      </c>
      <c r="G672" t="s">
        <v>2154</v>
      </c>
      <c r="L672" t="s">
        <v>893</v>
      </c>
      <c r="R672" t="s">
        <v>894</v>
      </c>
      <c r="S672" t="s">
        <v>892</v>
      </c>
      <c r="T672" s="1">
        <v>44628</v>
      </c>
      <c r="U672" t="s">
        <v>476</v>
      </c>
      <c r="V672" s="1">
        <v>44624</v>
      </c>
      <c r="W672" t="s">
        <v>477</v>
      </c>
    </row>
    <row r="673" spans="1:23" x14ac:dyDescent="0.3">
      <c r="A673" t="s">
        <v>1139</v>
      </c>
      <c r="B673" s="1">
        <v>44563</v>
      </c>
      <c r="C673" t="s">
        <v>1701</v>
      </c>
      <c r="D673">
        <v>99000</v>
      </c>
      <c r="E673" t="s">
        <v>1138</v>
      </c>
      <c r="F673" s="1">
        <v>44563</v>
      </c>
      <c r="G673" t="s">
        <v>2154</v>
      </c>
      <c r="L673" t="s">
        <v>893</v>
      </c>
      <c r="R673" t="s">
        <v>894</v>
      </c>
      <c r="S673" t="s">
        <v>892</v>
      </c>
      <c r="T673" s="1">
        <v>44628</v>
      </c>
      <c r="U673" t="s">
        <v>476</v>
      </c>
      <c r="V673" s="1">
        <v>44624</v>
      </c>
      <c r="W673" t="s">
        <v>477</v>
      </c>
    </row>
    <row r="674" spans="1:23" x14ac:dyDescent="0.3">
      <c r="A674" t="s">
        <v>1142</v>
      </c>
      <c r="B674" s="1">
        <v>44562</v>
      </c>
      <c r="C674" t="s">
        <v>1701</v>
      </c>
      <c r="D674">
        <v>75000</v>
      </c>
      <c r="E674" t="s">
        <v>1141</v>
      </c>
      <c r="F674" s="1">
        <v>44562</v>
      </c>
      <c r="G674" t="s">
        <v>2154</v>
      </c>
      <c r="L674" t="s">
        <v>893</v>
      </c>
      <c r="R674" t="s">
        <v>894</v>
      </c>
      <c r="S674" t="s">
        <v>892</v>
      </c>
      <c r="T674" s="1">
        <v>44628</v>
      </c>
      <c r="U674" t="s">
        <v>476</v>
      </c>
      <c r="V674" s="1">
        <v>44624</v>
      </c>
      <c r="W674" t="s">
        <v>477</v>
      </c>
    </row>
    <row r="675" spans="1:23" x14ac:dyDescent="0.3">
      <c r="A675" t="s">
        <v>1145</v>
      </c>
      <c r="B675" s="1">
        <v>44562</v>
      </c>
      <c r="C675" t="s">
        <v>1701</v>
      </c>
      <c r="D675">
        <v>275000</v>
      </c>
      <c r="E675" t="s">
        <v>1144</v>
      </c>
      <c r="F675" s="1">
        <v>44562</v>
      </c>
      <c r="G675" t="s">
        <v>2154</v>
      </c>
      <c r="L675" t="s">
        <v>893</v>
      </c>
      <c r="R675" t="s">
        <v>894</v>
      </c>
      <c r="S675" t="s">
        <v>892</v>
      </c>
      <c r="T675" s="1">
        <v>44628</v>
      </c>
      <c r="U675" t="s">
        <v>476</v>
      </c>
      <c r="V675" s="1">
        <v>44624</v>
      </c>
      <c r="W675" t="s">
        <v>477</v>
      </c>
    </row>
    <row r="676" spans="1:23" x14ac:dyDescent="0.3">
      <c r="A676" t="s">
        <v>1148</v>
      </c>
      <c r="B676" s="1">
        <v>44571</v>
      </c>
      <c r="C676" t="s">
        <v>1690</v>
      </c>
      <c r="D676">
        <v>1485000</v>
      </c>
      <c r="E676" t="s">
        <v>1147</v>
      </c>
      <c r="F676" s="1">
        <v>44571</v>
      </c>
      <c r="G676" t="s">
        <v>2154</v>
      </c>
      <c r="L676" t="s">
        <v>893</v>
      </c>
      <c r="R676" t="s">
        <v>894</v>
      </c>
      <c r="S676" t="s">
        <v>892</v>
      </c>
      <c r="T676" s="1">
        <v>44628</v>
      </c>
      <c r="U676" t="s">
        <v>476</v>
      </c>
      <c r="V676" s="1">
        <v>44624</v>
      </c>
      <c r="W676" t="s">
        <v>477</v>
      </c>
    </row>
    <row r="677" spans="1:23" x14ac:dyDescent="0.3">
      <c r="A677" t="s">
        <v>1150</v>
      </c>
      <c r="B677" s="1">
        <v>44571</v>
      </c>
      <c r="C677" t="s">
        <v>1690</v>
      </c>
      <c r="D677">
        <v>1000000</v>
      </c>
      <c r="E677" t="s">
        <v>1149</v>
      </c>
      <c r="F677" s="1">
        <v>44571</v>
      </c>
      <c r="G677" t="s">
        <v>2154</v>
      </c>
      <c r="L677" t="s">
        <v>893</v>
      </c>
      <c r="R677" t="s">
        <v>894</v>
      </c>
      <c r="S677" t="s">
        <v>892</v>
      </c>
      <c r="T677" s="1">
        <v>44628</v>
      </c>
      <c r="U677" t="s">
        <v>476</v>
      </c>
      <c r="V677" s="1">
        <v>44624</v>
      </c>
      <c r="W677" t="s">
        <v>477</v>
      </c>
    </row>
    <row r="678" spans="1:23" x14ac:dyDescent="0.3">
      <c r="A678" t="s">
        <v>1155</v>
      </c>
      <c r="B678" s="1">
        <v>44586</v>
      </c>
      <c r="C678" t="s">
        <v>1704</v>
      </c>
      <c r="D678">
        <v>450000</v>
      </c>
      <c r="E678" t="s">
        <v>1154</v>
      </c>
      <c r="F678" s="1">
        <v>44586</v>
      </c>
      <c r="G678" t="s">
        <v>2154</v>
      </c>
      <c r="L678" t="s">
        <v>893</v>
      </c>
      <c r="R678" t="s">
        <v>894</v>
      </c>
      <c r="S678" t="s">
        <v>892</v>
      </c>
      <c r="T678" s="1">
        <v>44628</v>
      </c>
      <c r="U678" t="s">
        <v>476</v>
      </c>
      <c r="V678" s="1">
        <v>44624</v>
      </c>
      <c r="W678" t="s">
        <v>477</v>
      </c>
    </row>
    <row r="679" spans="1:23" x14ac:dyDescent="0.3">
      <c r="A679" t="s">
        <v>1157</v>
      </c>
      <c r="B679" s="1">
        <v>44584</v>
      </c>
      <c r="C679" t="s">
        <v>1695</v>
      </c>
      <c r="D679">
        <v>7198000</v>
      </c>
      <c r="E679" t="s">
        <v>1156</v>
      </c>
      <c r="F679" s="1">
        <v>44584</v>
      </c>
      <c r="G679" t="s">
        <v>2154</v>
      </c>
      <c r="L679" t="s">
        <v>893</v>
      </c>
      <c r="R679" t="s">
        <v>894</v>
      </c>
      <c r="S679" t="s">
        <v>892</v>
      </c>
      <c r="T679" s="1">
        <v>44628</v>
      </c>
      <c r="U679" t="s">
        <v>476</v>
      </c>
      <c r="V679" s="1">
        <v>44624</v>
      </c>
      <c r="W679" t="s">
        <v>477</v>
      </c>
    </row>
    <row r="680" spans="1:23" x14ac:dyDescent="0.3">
      <c r="A680" t="s">
        <v>1159</v>
      </c>
      <c r="B680" s="1">
        <v>44582</v>
      </c>
      <c r="C680" t="s">
        <v>1695</v>
      </c>
      <c r="D680">
        <v>2310000</v>
      </c>
      <c r="E680" t="s">
        <v>1158</v>
      </c>
      <c r="F680" s="1">
        <v>44582</v>
      </c>
      <c r="G680" t="s">
        <v>2154</v>
      </c>
      <c r="L680" t="s">
        <v>893</v>
      </c>
      <c r="R680" t="s">
        <v>894</v>
      </c>
      <c r="S680" t="s">
        <v>892</v>
      </c>
      <c r="T680" s="1">
        <v>44628</v>
      </c>
      <c r="U680" t="s">
        <v>476</v>
      </c>
      <c r="V680" s="1">
        <v>44624</v>
      </c>
      <c r="W680" t="s">
        <v>477</v>
      </c>
    </row>
    <row r="681" spans="1:23" x14ac:dyDescent="0.3">
      <c r="A681" t="s">
        <v>1161</v>
      </c>
      <c r="B681" s="1">
        <v>44580</v>
      </c>
      <c r="C681" t="s">
        <v>1695</v>
      </c>
      <c r="D681">
        <v>1265000</v>
      </c>
      <c r="E681" t="s">
        <v>1160</v>
      </c>
      <c r="F681" s="1">
        <v>44580</v>
      </c>
      <c r="G681" t="s">
        <v>2154</v>
      </c>
      <c r="L681" t="s">
        <v>893</v>
      </c>
      <c r="R681" t="s">
        <v>894</v>
      </c>
      <c r="S681" t="s">
        <v>892</v>
      </c>
      <c r="T681" s="1">
        <v>44628</v>
      </c>
      <c r="U681" t="s">
        <v>476</v>
      </c>
      <c r="V681" s="1">
        <v>44624</v>
      </c>
      <c r="W681" t="s">
        <v>477</v>
      </c>
    </row>
    <row r="682" spans="1:23" x14ac:dyDescent="0.3">
      <c r="A682" t="s">
        <v>1163</v>
      </c>
      <c r="B682" s="1">
        <v>44575</v>
      </c>
      <c r="C682" t="s">
        <v>1695</v>
      </c>
      <c r="D682">
        <v>8612100</v>
      </c>
      <c r="E682" t="s">
        <v>1162</v>
      </c>
      <c r="F682" s="1">
        <v>44575</v>
      </c>
      <c r="G682" t="s">
        <v>2154</v>
      </c>
      <c r="L682" t="s">
        <v>893</v>
      </c>
      <c r="R682" t="s">
        <v>894</v>
      </c>
      <c r="S682" t="s">
        <v>892</v>
      </c>
      <c r="T682" s="1">
        <v>44628</v>
      </c>
      <c r="U682" t="s">
        <v>476</v>
      </c>
      <c r="V682" s="1">
        <v>44624</v>
      </c>
      <c r="W682" t="s">
        <v>477</v>
      </c>
    </row>
    <row r="683" spans="1:23" x14ac:dyDescent="0.3">
      <c r="A683" t="s">
        <v>1165</v>
      </c>
      <c r="B683" s="1">
        <v>44572</v>
      </c>
      <c r="C683" t="s">
        <v>1695</v>
      </c>
      <c r="D683">
        <v>1005000</v>
      </c>
      <c r="E683" t="s">
        <v>1164</v>
      </c>
      <c r="F683" s="1">
        <v>44572</v>
      </c>
      <c r="G683" t="s">
        <v>2154</v>
      </c>
      <c r="L683" t="s">
        <v>893</v>
      </c>
      <c r="R683" t="s">
        <v>894</v>
      </c>
      <c r="S683" t="s">
        <v>892</v>
      </c>
      <c r="T683" s="1">
        <v>44628</v>
      </c>
      <c r="U683" t="s">
        <v>476</v>
      </c>
      <c r="V683" s="1">
        <v>44624</v>
      </c>
      <c r="W683" t="s">
        <v>477</v>
      </c>
    </row>
    <row r="684" spans="1:23" x14ac:dyDescent="0.3">
      <c r="A684" t="s">
        <v>1168</v>
      </c>
      <c r="B684" s="1">
        <v>44566</v>
      </c>
      <c r="C684" t="s">
        <v>1695</v>
      </c>
      <c r="D684">
        <v>2840000</v>
      </c>
      <c r="E684" t="s">
        <v>1167</v>
      </c>
      <c r="F684" s="1">
        <v>44566</v>
      </c>
      <c r="G684" t="s">
        <v>2154</v>
      </c>
      <c r="L684" t="s">
        <v>893</v>
      </c>
      <c r="R684" t="s">
        <v>894</v>
      </c>
      <c r="S684" t="s">
        <v>892</v>
      </c>
      <c r="T684" s="1">
        <v>44628</v>
      </c>
      <c r="U684" t="s">
        <v>476</v>
      </c>
      <c r="V684" s="1">
        <v>44624</v>
      </c>
      <c r="W684" t="s">
        <v>477</v>
      </c>
    </row>
    <row r="685" spans="1:23" x14ac:dyDescent="0.3">
      <c r="A685" t="s">
        <v>1171</v>
      </c>
      <c r="B685" s="1">
        <v>44565</v>
      </c>
      <c r="C685" t="s">
        <v>1695</v>
      </c>
      <c r="D685">
        <v>1290000</v>
      </c>
      <c r="E685" t="s">
        <v>1170</v>
      </c>
      <c r="F685" s="1">
        <v>44565</v>
      </c>
      <c r="G685" t="s">
        <v>2154</v>
      </c>
      <c r="L685" t="s">
        <v>893</v>
      </c>
      <c r="R685" t="s">
        <v>894</v>
      </c>
      <c r="S685" t="s">
        <v>892</v>
      </c>
      <c r="T685" s="1">
        <v>44628</v>
      </c>
      <c r="U685" t="s">
        <v>476</v>
      </c>
      <c r="V685" s="1">
        <v>44624</v>
      </c>
      <c r="W685" t="s">
        <v>477</v>
      </c>
    </row>
    <row r="686" spans="1:23" x14ac:dyDescent="0.3">
      <c r="A686" t="s">
        <v>1175</v>
      </c>
      <c r="B686" s="1">
        <v>44564</v>
      </c>
      <c r="C686" t="s">
        <v>1695</v>
      </c>
      <c r="D686">
        <v>9799100</v>
      </c>
      <c r="E686" t="s">
        <v>1174</v>
      </c>
      <c r="F686" s="1">
        <v>44564</v>
      </c>
      <c r="G686" t="s">
        <v>2154</v>
      </c>
      <c r="L686" t="s">
        <v>893</v>
      </c>
      <c r="R686" t="s">
        <v>894</v>
      </c>
      <c r="S686" t="s">
        <v>892</v>
      </c>
      <c r="T686" s="1">
        <v>44628</v>
      </c>
      <c r="U686" t="s">
        <v>476</v>
      </c>
      <c r="V686" s="1">
        <v>44624</v>
      </c>
      <c r="W686" t="s">
        <v>477</v>
      </c>
    </row>
    <row r="687" spans="1:23" x14ac:dyDescent="0.3">
      <c r="A687" t="s">
        <v>1179</v>
      </c>
      <c r="B687" s="1">
        <v>44578</v>
      </c>
      <c r="C687" t="s">
        <v>1695</v>
      </c>
      <c r="D687">
        <v>1010000</v>
      </c>
      <c r="E687" t="s">
        <v>1178</v>
      </c>
      <c r="F687" s="1">
        <v>44578</v>
      </c>
      <c r="G687" t="s">
        <v>2154</v>
      </c>
      <c r="L687" t="s">
        <v>893</v>
      </c>
      <c r="R687" t="s">
        <v>894</v>
      </c>
      <c r="S687" t="s">
        <v>892</v>
      </c>
      <c r="T687" s="1">
        <v>44628</v>
      </c>
      <c r="U687" t="s">
        <v>476</v>
      </c>
      <c r="V687" s="1">
        <v>44624</v>
      </c>
      <c r="W687" t="s">
        <v>477</v>
      </c>
    </row>
    <row r="688" spans="1:23" x14ac:dyDescent="0.3">
      <c r="A688" t="s">
        <v>1182</v>
      </c>
      <c r="B688" s="1">
        <v>44566</v>
      </c>
      <c r="C688" t="s">
        <v>1695</v>
      </c>
      <c r="D688">
        <v>1560000</v>
      </c>
      <c r="E688" t="s">
        <v>1181</v>
      </c>
      <c r="F688" s="1">
        <v>44566</v>
      </c>
      <c r="G688" t="s">
        <v>2154</v>
      </c>
      <c r="L688" t="s">
        <v>893</v>
      </c>
      <c r="R688" t="s">
        <v>894</v>
      </c>
      <c r="S688" t="s">
        <v>892</v>
      </c>
      <c r="T688" s="1">
        <v>44628</v>
      </c>
      <c r="U688" t="s">
        <v>476</v>
      </c>
      <c r="V688" s="1">
        <v>44624</v>
      </c>
      <c r="W688" t="s">
        <v>477</v>
      </c>
    </row>
    <row r="689" spans="1:23" x14ac:dyDescent="0.3">
      <c r="A689" t="s">
        <v>1185</v>
      </c>
      <c r="B689" s="1">
        <v>44582</v>
      </c>
      <c r="C689" t="s">
        <v>1695</v>
      </c>
      <c r="D689">
        <v>1675000</v>
      </c>
      <c r="E689" t="s">
        <v>1184</v>
      </c>
      <c r="F689" s="1">
        <v>44582</v>
      </c>
      <c r="G689" t="s">
        <v>2154</v>
      </c>
      <c r="L689" t="s">
        <v>893</v>
      </c>
      <c r="R689" t="s">
        <v>894</v>
      </c>
      <c r="S689" t="s">
        <v>892</v>
      </c>
      <c r="T689" s="1">
        <v>44628</v>
      </c>
      <c r="U689" t="s">
        <v>476</v>
      </c>
      <c r="V689" s="1">
        <v>44624</v>
      </c>
      <c r="W689" t="s">
        <v>477</v>
      </c>
    </row>
    <row r="690" spans="1:23" x14ac:dyDescent="0.3">
      <c r="A690" t="s">
        <v>1188</v>
      </c>
      <c r="B690" s="1">
        <v>44573</v>
      </c>
      <c r="C690" t="s">
        <v>1695</v>
      </c>
      <c r="D690">
        <v>1010000</v>
      </c>
      <c r="E690" t="s">
        <v>1187</v>
      </c>
      <c r="F690" s="1">
        <v>44573</v>
      </c>
      <c r="G690" t="s">
        <v>2154</v>
      </c>
      <c r="L690" t="s">
        <v>893</v>
      </c>
      <c r="R690" t="s">
        <v>894</v>
      </c>
      <c r="S690" t="s">
        <v>892</v>
      </c>
      <c r="T690" s="1">
        <v>44628</v>
      </c>
      <c r="U690" t="s">
        <v>476</v>
      </c>
      <c r="V690" s="1">
        <v>44624</v>
      </c>
      <c r="W690" t="s">
        <v>477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7C361-28E8-46AC-88F7-D7901074F236}">
  <sheetPr codeName="Sheet10">
    <pageSetUpPr fitToPage="1"/>
  </sheetPr>
  <dimension ref="A1:AF461"/>
  <sheetViews>
    <sheetView showGridLines="0" view="pageBreakPreview" zoomScaleNormal="100" zoomScaleSheetLayoutView="100" workbookViewId="0">
      <selection activeCell="E13" sqref="E13"/>
    </sheetView>
  </sheetViews>
  <sheetFormatPr defaultRowHeight="14.4" x14ac:dyDescent="0.3"/>
  <cols>
    <col min="1" max="1" width="93.77734375" style="3" customWidth="1"/>
    <col min="2" max="2" width="15.21875" style="3" bestFit="1" customWidth="1"/>
    <col min="3" max="3" width="12" style="3" bestFit="1" customWidth="1"/>
    <col min="4" max="4" width="12.109375" bestFit="1" customWidth="1"/>
    <col min="5" max="5" width="15.77734375" bestFit="1" customWidth="1"/>
    <col min="6" max="11" width="12.109375" bestFit="1" customWidth="1"/>
    <col min="12" max="13" width="12.44140625" bestFit="1" customWidth="1"/>
    <col min="14" max="14" width="11.44140625" bestFit="1" customWidth="1"/>
    <col min="15" max="15" width="15.77734375" bestFit="1" customWidth="1"/>
    <col min="16" max="16" width="14.109375" bestFit="1" customWidth="1"/>
  </cols>
  <sheetData>
    <row r="1" spans="1:32" x14ac:dyDescent="0.3">
      <c r="A1" s="5" t="s">
        <v>1849</v>
      </c>
    </row>
    <row r="2" spans="1:32" x14ac:dyDescent="0.3">
      <c r="A2" s="6" t="s">
        <v>3257</v>
      </c>
    </row>
    <row r="3" spans="1:32" x14ac:dyDescent="0.3">
      <c r="A3" s="6"/>
    </row>
    <row r="4" spans="1:32" s="4" customFormat="1" hidden="1" x14ac:dyDescent="0.3">
      <c r="A4" s="127" t="s">
        <v>14</v>
      </c>
      <c r="B4" s="127" t="s">
        <v>2155</v>
      </c>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row>
    <row r="5" spans="1:32" s="4" customFormat="1" x14ac:dyDescent="0.3">
      <c r="A5" s="121" t="s">
        <v>1</v>
      </c>
      <c r="B5" s="126" t="s">
        <v>3970</v>
      </c>
      <c r="C5" s="126" t="s">
        <v>897</v>
      </c>
      <c r="D5" s="126" t="s">
        <v>3256</v>
      </c>
      <c r="E5" s="126" t="s">
        <v>3314</v>
      </c>
      <c r="F5" s="126" t="s">
        <v>3358</v>
      </c>
      <c r="G5" s="126" t="s">
        <v>3470</v>
      </c>
      <c r="H5" s="126" t="s">
        <v>3516</v>
      </c>
      <c r="I5" s="126" t="s">
        <v>3576</v>
      </c>
      <c r="J5" s="126" t="s">
        <v>3616</v>
      </c>
      <c r="K5" s="126" t="s">
        <v>3670</v>
      </c>
      <c r="L5" s="126" t="s">
        <v>3699</v>
      </c>
      <c r="M5" s="126" t="s">
        <v>3776</v>
      </c>
      <c r="N5" s="126" t="s">
        <v>487</v>
      </c>
      <c r="O5" s="126" t="s">
        <v>3812</v>
      </c>
      <c r="P5" s="126" t="s">
        <v>3858</v>
      </c>
      <c r="Q5" s="126" t="s">
        <v>628</v>
      </c>
      <c r="R5" s="126" t="s">
        <v>475</v>
      </c>
      <c r="S5" s="126" t="s">
        <v>50</v>
      </c>
      <c r="T5" s="126" t="s">
        <v>2920</v>
      </c>
      <c r="U5" s="126" t="s">
        <v>2923</v>
      </c>
      <c r="V5" s="126" t="s">
        <v>3118</v>
      </c>
      <c r="W5" s="126" t="s">
        <v>3173</v>
      </c>
      <c r="X5" s="126" t="s">
        <v>688</v>
      </c>
      <c r="Y5" s="126" t="s">
        <v>207</v>
      </c>
      <c r="Z5" s="126" t="s">
        <v>2156</v>
      </c>
      <c r="AA5" s="126" t="s">
        <v>3023</v>
      </c>
      <c r="AB5" s="126" t="s">
        <v>3362</v>
      </c>
      <c r="AC5" s="126" t="s">
        <v>3738</v>
      </c>
      <c r="AD5" s="126" t="s">
        <v>3937</v>
      </c>
      <c r="AE5" s="126" t="s">
        <v>3939</v>
      </c>
      <c r="AF5" s="126" t="s">
        <v>1675</v>
      </c>
    </row>
    <row r="6" spans="1:32" x14ac:dyDescent="0.3">
      <c r="A6" s="123" t="s">
        <v>44</v>
      </c>
      <c r="B6" s="124">
        <v>92945268</v>
      </c>
      <c r="C6" s="124">
        <v>99961115</v>
      </c>
      <c r="D6" s="124">
        <v>99538190</v>
      </c>
      <c r="E6" s="124">
        <v>99290498</v>
      </c>
      <c r="F6" s="124">
        <v>74111462</v>
      </c>
      <c r="G6" s="124">
        <v>99211171</v>
      </c>
      <c r="H6" s="124">
        <v>98942657</v>
      </c>
      <c r="I6" s="124">
        <v>92606627</v>
      </c>
      <c r="J6" s="124">
        <v>97611262</v>
      </c>
      <c r="K6" s="124">
        <v>72967027</v>
      </c>
      <c r="L6" s="124">
        <v>96617433</v>
      </c>
      <c r="M6" s="124">
        <v>89830451</v>
      </c>
      <c r="N6" s="124">
        <v>98176375</v>
      </c>
      <c r="O6" s="124">
        <v>98985386</v>
      </c>
      <c r="P6" s="124">
        <v>97987205</v>
      </c>
      <c r="Q6" s="124">
        <v>95254996</v>
      </c>
      <c r="R6" s="124">
        <v>95439616</v>
      </c>
      <c r="S6" s="124">
        <v>93838577</v>
      </c>
      <c r="T6" s="124">
        <v>93423902</v>
      </c>
      <c r="U6" s="124">
        <v>99715771</v>
      </c>
      <c r="V6" s="124">
        <v>99165999</v>
      </c>
      <c r="W6" s="124">
        <v>99827227</v>
      </c>
      <c r="X6" s="124">
        <v>410500187</v>
      </c>
      <c r="Y6" s="124">
        <v>312088731</v>
      </c>
      <c r="Z6" s="124">
        <v>7559500</v>
      </c>
      <c r="AA6" s="124">
        <v>149397390</v>
      </c>
      <c r="AB6" s="124">
        <v>108927725</v>
      </c>
      <c r="AC6" s="124">
        <v>139615506</v>
      </c>
      <c r="AD6" s="124">
        <v>110513114</v>
      </c>
      <c r="AE6" s="124">
        <v>236371237</v>
      </c>
      <c r="AF6" s="124">
        <v>3560421605</v>
      </c>
    </row>
    <row r="7" spans="1:32" x14ac:dyDescent="0.3">
      <c r="A7" s="133" t="s">
        <v>36</v>
      </c>
      <c r="B7" s="134"/>
      <c r="C7" s="134"/>
      <c r="D7" s="134"/>
      <c r="E7" s="134">
        <v>39459494</v>
      </c>
      <c r="F7" s="134">
        <v>14109600</v>
      </c>
      <c r="G7" s="134">
        <v>9567700</v>
      </c>
      <c r="H7" s="134">
        <v>28356600</v>
      </c>
      <c r="I7" s="134">
        <v>4870000</v>
      </c>
      <c r="J7" s="134">
        <v>11632820</v>
      </c>
      <c r="K7" s="134">
        <v>11726027</v>
      </c>
      <c r="L7" s="134">
        <v>11019100</v>
      </c>
      <c r="M7" s="134">
        <v>15354300</v>
      </c>
      <c r="N7" s="134">
        <v>30802300</v>
      </c>
      <c r="O7" s="134">
        <v>12894000</v>
      </c>
      <c r="P7" s="134">
        <v>3466000</v>
      </c>
      <c r="Q7" s="134"/>
      <c r="R7" s="134">
        <v>1500000</v>
      </c>
      <c r="S7" s="134">
        <v>8760100</v>
      </c>
      <c r="T7" s="134">
        <v>2325000</v>
      </c>
      <c r="U7" s="134"/>
      <c r="V7" s="134">
        <v>19714550</v>
      </c>
      <c r="W7" s="134">
        <v>35279184</v>
      </c>
      <c r="X7" s="134">
        <v>89962700</v>
      </c>
      <c r="Y7" s="134">
        <v>76123900</v>
      </c>
      <c r="Z7" s="134"/>
      <c r="AA7" s="134">
        <v>89077750</v>
      </c>
      <c r="AB7" s="134">
        <v>57181230</v>
      </c>
      <c r="AC7" s="134">
        <v>22629360</v>
      </c>
      <c r="AD7" s="134">
        <v>43007880</v>
      </c>
      <c r="AE7" s="134">
        <v>56364741</v>
      </c>
      <c r="AF7" s="134">
        <v>695184336</v>
      </c>
    </row>
    <row r="8" spans="1:32" x14ac:dyDescent="0.3">
      <c r="A8" s="97" t="s">
        <v>37</v>
      </c>
      <c r="B8" s="135"/>
      <c r="C8" s="135"/>
      <c r="D8" s="135"/>
      <c r="E8" s="135">
        <v>39459494</v>
      </c>
      <c r="F8" s="135">
        <v>14109600</v>
      </c>
      <c r="G8" s="135">
        <v>9567700</v>
      </c>
      <c r="H8" s="135">
        <v>28356600</v>
      </c>
      <c r="I8" s="135">
        <v>4870000</v>
      </c>
      <c r="J8" s="135">
        <v>11632820</v>
      </c>
      <c r="K8" s="135">
        <v>11726027</v>
      </c>
      <c r="L8" s="135">
        <v>11019100</v>
      </c>
      <c r="M8" s="135">
        <v>15354300</v>
      </c>
      <c r="N8" s="135">
        <v>30802300</v>
      </c>
      <c r="O8" s="135">
        <v>12894000</v>
      </c>
      <c r="P8" s="135">
        <v>3466000</v>
      </c>
      <c r="Q8" s="135"/>
      <c r="R8" s="135">
        <v>1500000</v>
      </c>
      <c r="S8" s="135">
        <v>8760100</v>
      </c>
      <c r="T8" s="135">
        <v>2325000</v>
      </c>
      <c r="U8" s="135"/>
      <c r="V8" s="135">
        <v>19714550</v>
      </c>
      <c r="W8" s="135">
        <v>35279184</v>
      </c>
      <c r="X8" s="135">
        <v>89962700</v>
      </c>
      <c r="Y8" s="135">
        <v>76123900</v>
      </c>
      <c r="Z8" s="135"/>
      <c r="AA8" s="135">
        <v>89077750</v>
      </c>
      <c r="AB8" s="135">
        <v>57181230</v>
      </c>
      <c r="AC8" s="135">
        <v>22629360</v>
      </c>
      <c r="AD8" s="135">
        <v>43007880</v>
      </c>
      <c r="AE8" s="135">
        <v>56364741</v>
      </c>
      <c r="AF8" s="135">
        <v>695184336</v>
      </c>
    </row>
    <row r="9" spans="1:32" x14ac:dyDescent="0.3">
      <c r="A9" s="136" t="s">
        <v>38</v>
      </c>
      <c r="B9" s="125"/>
      <c r="C9" s="125"/>
      <c r="D9" s="125"/>
      <c r="E9" s="125">
        <v>39459494</v>
      </c>
      <c r="F9" s="125">
        <v>14109600</v>
      </c>
      <c r="G9" s="125">
        <v>9567700</v>
      </c>
      <c r="H9" s="125">
        <v>28356600</v>
      </c>
      <c r="I9" s="125">
        <v>4870000</v>
      </c>
      <c r="J9" s="125">
        <v>11632820</v>
      </c>
      <c r="K9" s="125">
        <v>11726027</v>
      </c>
      <c r="L9" s="125">
        <v>11019100</v>
      </c>
      <c r="M9" s="125">
        <v>15354300</v>
      </c>
      <c r="N9" s="125">
        <v>30802300</v>
      </c>
      <c r="O9" s="125">
        <v>12894000</v>
      </c>
      <c r="P9" s="125">
        <v>3466000</v>
      </c>
      <c r="Q9" s="125"/>
      <c r="R9" s="125">
        <v>1500000</v>
      </c>
      <c r="S9" s="125">
        <v>8760100</v>
      </c>
      <c r="T9" s="125">
        <v>2325000</v>
      </c>
      <c r="U9" s="125"/>
      <c r="V9" s="125">
        <v>19714550</v>
      </c>
      <c r="W9" s="125">
        <v>35279184</v>
      </c>
      <c r="X9" s="125">
        <v>89962700</v>
      </c>
      <c r="Y9" s="125">
        <v>76123900</v>
      </c>
      <c r="Z9" s="125"/>
      <c r="AA9" s="125">
        <v>89077750</v>
      </c>
      <c r="AB9" s="125">
        <v>57181230</v>
      </c>
      <c r="AC9" s="125">
        <v>22629360</v>
      </c>
      <c r="AD9" s="125">
        <v>43007880</v>
      </c>
      <c r="AE9" s="125">
        <v>56364741</v>
      </c>
      <c r="AF9" s="125">
        <v>695184336</v>
      </c>
    </row>
    <row r="10" spans="1:32" x14ac:dyDescent="0.3">
      <c r="A10" s="137" t="s">
        <v>39</v>
      </c>
      <c r="B10" s="125"/>
      <c r="C10" s="125"/>
      <c r="D10" s="125"/>
      <c r="E10" s="125">
        <v>39459494</v>
      </c>
      <c r="F10" s="125">
        <v>14109600</v>
      </c>
      <c r="G10" s="125">
        <v>9567700</v>
      </c>
      <c r="H10" s="125">
        <v>28356600</v>
      </c>
      <c r="I10" s="125">
        <v>4870000</v>
      </c>
      <c r="J10" s="125">
        <v>11632820</v>
      </c>
      <c r="K10" s="125">
        <v>11726027</v>
      </c>
      <c r="L10" s="125">
        <v>11019100</v>
      </c>
      <c r="M10" s="125">
        <v>15354300</v>
      </c>
      <c r="N10" s="125">
        <v>30802300</v>
      </c>
      <c r="O10" s="125">
        <v>12894000</v>
      </c>
      <c r="P10" s="125">
        <v>3466000</v>
      </c>
      <c r="Q10" s="125"/>
      <c r="R10" s="125">
        <v>1500000</v>
      </c>
      <c r="S10" s="125">
        <v>8760100</v>
      </c>
      <c r="T10" s="125">
        <v>2325000</v>
      </c>
      <c r="U10" s="125"/>
      <c r="V10" s="125">
        <v>19714550</v>
      </c>
      <c r="W10" s="125">
        <v>35279184</v>
      </c>
      <c r="X10" s="125">
        <v>89962700</v>
      </c>
      <c r="Y10" s="125">
        <v>76123900</v>
      </c>
      <c r="Z10" s="125"/>
      <c r="AA10" s="125">
        <v>89077750</v>
      </c>
      <c r="AB10" s="125">
        <v>57181230</v>
      </c>
      <c r="AC10" s="125">
        <v>22629360</v>
      </c>
      <c r="AD10" s="125">
        <v>43007880</v>
      </c>
      <c r="AE10" s="125">
        <v>56364741</v>
      </c>
      <c r="AF10" s="125">
        <v>695184336</v>
      </c>
    </row>
    <row r="11" spans="1:32" x14ac:dyDescent="0.3">
      <c r="A11" s="99" t="s">
        <v>79</v>
      </c>
      <c r="B11" s="98"/>
      <c r="C11" s="98"/>
      <c r="D11" s="98"/>
      <c r="E11" s="98">
        <v>39459494</v>
      </c>
      <c r="F11" s="98"/>
      <c r="G11" s="98">
        <v>9567700</v>
      </c>
      <c r="H11" s="98">
        <v>28356600</v>
      </c>
      <c r="I11" s="98">
        <v>1080000</v>
      </c>
      <c r="J11" s="98">
        <v>11632820</v>
      </c>
      <c r="K11" s="98">
        <v>8916027</v>
      </c>
      <c r="L11" s="98">
        <v>10139100</v>
      </c>
      <c r="M11" s="98">
        <v>10854300</v>
      </c>
      <c r="N11" s="98">
        <v>21906300</v>
      </c>
      <c r="O11" s="98">
        <v>10834000</v>
      </c>
      <c r="P11" s="98">
        <v>3116000</v>
      </c>
      <c r="Q11" s="98"/>
      <c r="R11" s="98">
        <v>1500000</v>
      </c>
      <c r="S11" s="98">
        <v>1074100</v>
      </c>
      <c r="T11" s="98"/>
      <c r="U11" s="98"/>
      <c r="V11" s="98">
        <v>18664550</v>
      </c>
      <c r="W11" s="98">
        <v>33763184</v>
      </c>
      <c r="X11" s="98">
        <v>58197700</v>
      </c>
      <c r="Y11" s="98">
        <v>63914400</v>
      </c>
      <c r="Z11" s="98"/>
      <c r="AA11" s="98">
        <v>76182750</v>
      </c>
      <c r="AB11" s="98">
        <v>47876230</v>
      </c>
      <c r="AC11" s="98">
        <v>22629360</v>
      </c>
      <c r="AD11" s="98">
        <v>32687580</v>
      </c>
      <c r="AE11" s="98">
        <v>50244741</v>
      </c>
      <c r="AF11" s="98">
        <v>562596936</v>
      </c>
    </row>
    <row r="12" spans="1:32" x14ac:dyDescent="0.3">
      <c r="A12" s="69" t="s">
        <v>80</v>
      </c>
      <c r="B12" s="82"/>
      <c r="C12" s="82"/>
      <c r="D12" s="82"/>
      <c r="E12" s="82">
        <v>39459494</v>
      </c>
      <c r="F12" s="82"/>
      <c r="G12" s="82">
        <v>9567700</v>
      </c>
      <c r="H12" s="82">
        <v>26931600</v>
      </c>
      <c r="I12" s="82"/>
      <c r="J12" s="82">
        <v>7632920</v>
      </c>
      <c r="K12" s="82">
        <v>8916027</v>
      </c>
      <c r="L12" s="82">
        <v>10139100</v>
      </c>
      <c r="M12" s="82">
        <v>10854300</v>
      </c>
      <c r="N12" s="82">
        <v>7572800</v>
      </c>
      <c r="O12" s="82">
        <v>10834000</v>
      </c>
      <c r="P12" s="82">
        <v>616000</v>
      </c>
      <c r="Q12" s="82"/>
      <c r="R12" s="82"/>
      <c r="S12" s="82">
        <v>1074100</v>
      </c>
      <c r="T12" s="82"/>
      <c r="U12" s="82"/>
      <c r="V12" s="82">
        <v>17564550</v>
      </c>
      <c r="W12" s="82">
        <v>25129024</v>
      </c>
      <c r="X12" s="82">
        <v>35690450</v>
      </c>
      <c r="Y12" s="82">
        <v>63914400</v>
      </c>
      <c r="Z12" s="82"/>
      <c r="AA12" s="82">
        <v>72184250</v>
      </c>
      <c r="AB12" s="82">
        <v>47876230</v>
      </c>
      <c r="AC12" s="82">
        <v>22629360</v>
      </c>
      <c r="AD12" s="82">
        <v>32687580</v>
      </c>
      <c r="AE12" s="82">
        <v>32050141</v>
      </c>
      <c r="AF12" s="82">
        <v>483324026</v>
      </c>
    </row>
    <row r="13" spans="1:32" x14ac:dyDescent="0.3">
      <c r="A13" s="100" t="s">
        <v>76</v>
      </c>
      <c r="B13" s="101"/>
      <c r="C13" s="101"/>
      <c r="D13" s="101"/>
      <c r="E13" s="101">
        <v>39459494</v>
      </c>
      <c r="F13" s="101"/>
      <c r="G13" s="101">
        <v>9567700</v>
      </c>
      <c r="H13" s="101">
        <v>26931600</v>
      </c>
      <c r="I13" s="101"/>
      <c r="J13" s="101">
        <v>7632920</v>
      </c>
      <c r="K13" s="101">
        <v>8916027</v>
      </c>
      <c r="L13" s="101">
        <v>10139100</v>
      </c>
      <c r="M13" s="101">
        <v>10854300</v>
      </c>
      <c r="N13" s="101">
        <v>7572800</v>
      </c>
      <c r="O13" s="101">
        <v>10834000</v>
      </c>
      <c r="P13" s="101">
        <v>616000</v>
      </c>
      <c r="Q13" s="101"/>
      <c r="R13" s="101"/>
      <c r="S13" s="101">
        <v>1074100</v>
      </c>
      <c r="T13" s="101"/>
      <c r="U13" s="101"/>
      <c r="V13" s="101">
        <v>17564550</v>
      </c>
      <c r="W13" s="101">
        <v>25129024</v>
      </c>
      <c r="X13" s="101">
        <v>35690450</v>
      </c>
      <c r="Y13" s="101">
        <v>63914400</v>
      </c>
      <c r="Z13" s="101"/>
      <c r="AA13" s="101">
        <v>72184250</v>
      </c>
      <c r="AB13" s="101">
        <v>47876230</v>
      </c>
      <c r="AC13" s="101">
        <v>22629360</v>
      </c>
      <c r="AD13" s="101">
        <v>32687580</v>
      </c>
      <c r="AE13" s="101">
        <v>32050141</v>
      </c>
      <c r="AF13" s="101">
        <v>483324026</v>
      </c>
    </row>
    <row r="14" spans="1:32" x14ac:dyDescent="0.3">
      <c r="A14" s="143" t="s">
        <v>77</v>
      </c>
      <c r="B14" s="93"/>
      <c r="C14" s="93"/>
      <c r="D14" s="93"/>
      <c r="E14" s="93">
        <v>39459494</v>
      </c>
      <c r="F14" s="93"/>
      <c r="G14" s="93"/>
      <c r="H14" s="93">
        <v>1498100</v>
      </c>
      <c r="I14" s="93"/>
      <c r="J14" s="93">
        <v>7632920</v>
      </c>
      <c r="K14" s="93">
        <v>5116027</v>
      </c>
      <c r="L14" s="93">
        <v>10139100</v>
      </c>
      <c r="M14" s="93">
        <v>7424300</v>
      </c>
      <c r="N14" s="93">
        <v>7572800</v>
      </c>
      <c r="O14" s="93">
        <v>704000</v>
      </c>
      <c r="P14" s="93">
        <v>616000</v>
      </c>
      <c r="Q14" s="93"/>
      <c r="R14" s="93"/>
      <c r="S14" s="93">
        <v>771250</v>
      </c>
      <c r="T14" s="93"/>
      <c r="U14" s="93"/>
      <c r="V14" s="93">
        <v>9287000</v>
      </c>
      <c r="W14" s="93">
        <v>4121250</v>
      </c>
      <c r="X14" s="93">
        <v>16947450</v>
      </c>
      <c r="Y14" s="93">
        <v>3813500</v>
      </c>
      <c r="Z14" s="93"/>
      <c r="AA14" s="93">
        <v>72184250</v>
      </c>
      <c r="AB14" s="93">
        <v>31497230</v>
      </c>
      <c r="AC14" s="93">
        <v>22629360</v>
      </c>
      <c r="AD14" s="93">
        <v>32687580</v>
      </c>
      <c r="AE14" s="93">
        <v>4230041</v>
      </c>
      <c r="AF14" s="93">
        <v>278331652</v>
      </c>
    </row>
    <row r="15" spans="1:32" x14ac:dyDescent="0.3">
      <c r="A15" s="139" t="s">
        <v>42</v>
      </c>
      <c r="B15" s="125"/>
      <c r="C15" s="125"/>
      <c r="D15" s="125"/>
      <c r="E15" s="125"/>
      <c r="F15" s="125"/>
      <c r="G15" s="125"/>
      <c r="H15" s="125">
        <v>1498100</v>
      </c>
      <c r="I15" s="125"/>
      <c r="J15" s="125"/>
      <c r="K15" s="125"/>
      <c r="L15" s="125">
        <v>2991600</v>
      </c>
      <c r="M15" s="125">
        <v>352000</v>
      </c>
      <c r="N15" s="125">
        <v>1461500</v>
      </c>
      <c r="O15" s="125"/>
      <c r="P15" s="125"/>
      <c r="Q15" s="125"/>
      <c r="R15" s="125"/>
      <c r="S15" s="125">
        <v>440000</v>
      </c>
      <c r="T15" s="125"/>
      <c r="U15" s="125"/>
      <c r="V15" s="125">
        <v>5927000</v>
      </c>
      <c r="W15" s="125">
        <v>1496750</v>
      </c>
      <c r="X15" s="125">
        <v>2871000</v>
      </c>
      <c r="Y15" s="125">
        <v>1422500</v>
      </c>
      <c r="Z15" s="125"/>
      <c r="AA15" s="125">
        <v>29245750</v>
      </c>
      <c r="AB15" s="125">
        <v>6375000</v>
      </c>
      <c r="AC15" s="125"/>
      <c r="AD15" s="125"/>
      <c r="AE15" s="125"/>
      <c r="AF15" s="125">
        <v>54081200</v>
      </c>
    </row>
    <row r="16" spans="1:32" x14ac:dyDescent="0.3">
      <c r="A16" s="102" t="s">
        <v>3024</v>
      </c>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v>23250000</v>
      </c>
      <c r="AB16" s="125"/>
      <c r="AC16" s="125"/>
      <c r="AD16" s="125"/>
      <c r="AE16" s="125"/>
      <c r="AF16" s="125">
        <v>23250000</v>
      </c>
    </row>
    <row r="17" spans="1:32" x14ac:dyDescent="0.3">
      <c r="A17" s="140" t="s">
        <v>81</v>
      </c>
      <c r="B17" s="88"/>
      <c r="C17" s="88"/>
      <c r="D17" s="88"/>
      <c r="E17" s="88"/>
      <c r="F17" s="88"/>
      <c r="G17" s="88"/>
      <c r="H17" s="88"/>
      <c r="I17" s="88"/>
      <c r="J17" s="88"/>
      <c r="K17" s="88"/>
      <c r="L17" s="88"/>
      <c r="M17" s="88">
        <v>352000</v>
      </c>
      <c r="N17" s="88"/>
      <c r="O17" s="88"/>
      <c r="P17" s="88"/>
      <c r="Q17" s="88"/>
      <c r="R17" s="88"/>
      <c r="S17" s="88">
        <v>440000</v>
      </c>
      <c r="T17" s="88"/>
      <c r="U17" s="88"/>
      <c r="V17" s="88">
        <v>5927000</v>
      </c>
      <c r="W17" s="88"/>
      <c r="X17" s="88"/>
      <c r="Y17" s="88"/>
      <c r="Z17" s="88"/>
      <c r="AA17" s="88"/>
      <c r="AB17" s="88">
        <v>6375000</v>
      </c>
      <c r="AC17" s="88"/>
      <c r="AD17" s="88"/>
      <c r="AE17" s="88"/>
      <c r="AF17" s="88">
        <v>13094000</v>
      </c>
    </row>
    <row r="18" spans="1:32" x14ac:dyDescent="0.3">
      <c r="A18" s="140" t="s">
        <v>1456</v>
      </c>
      <c r="B18" s="88"/>
      <c r="C18" s="88"/>
      <c r="D18" s="88"/>
      <c r="E18" s="88"/>
      <c r="F18" s="88"/>
      <c r="G18" s="88"/>
      <c r="H18" s="88">
        <v>1498100</v>
      </c>
      <c r="I18" s="88"/>
      <c r="J18" s="88"/>
      <c r="K18" s="88"/>
      <c r="L18" s="88">
        <v>2991600</v>
      </c>
      <c r="M18" s="88"/>
      <c r="N18" s="88">
        <v>1461500</v>
      </c>
      <c r="O18" s="88"/>
      <c r="P18" s="88"/>
      <c r="Q18" s="88"/>
      <c r="R18" s="88"/>
      <c r="S18" s="88"/>
      <c r="T18" s="88"/>
      <c r="U18" s="88"/>
      <c r="V18" s="88"/>
      <c r="W18" s="88">
        <v>1496750</v>
      </c>
      <c r="X18" s="88">
        <v>2871000</v>
      </c>
      <c r="Y18" s="88">
        <v>1422500</v>
      </c>
      <c r="Z18" s="88"/>
      <c r="AA18" s="88">
        <v>5995750</v>
      </c>
      <c r="AB18" s="88"/>
      <c r="AC18" s="88"/>
      <c r="AD18" s="88"/>
      <c r="AE18" s="88"/>
      <c r="AF18" s="88">
        <v>17737200</v>
      </c>
    </row>
    <row r="19" spans="1:32" x14ac:dyDescent="0.3">
      <c r="A19" s="139" t="s">
        <v>84</v>
      </c>
      <c r="B19" s="125"/>
      <c r="C19" s="125"/>
      <c r="D19" s="125"/>
      <c r="E19" s="125"/>
      <c r="F19" s="125"/>
      <c r="G19" s="125"/>
      <c r="H19" s="125"/>
      <c r="I19" s="125"/>
      <c r="J19" s="125">
        <v>1824070</v>
      </c>
      <c r="K19" s="125">
        <v>2636027</v>
      </c>
      <c r="L19" s="125">
        <v>660000</v>
      </c>
      <c r="M19" s="125">
        <v>1137300</v>
      </c>
      <c r="N19" s="125">
        <v>331300</v>
      </c>
      <c r="O19" s="125">
        <v>704000</v>
      </c>
      <c r="P19" s="125">
        <v>616000</v>
      </c>
      <c r="Q19" s="125"/>
      <c r="R19" s="125"/>
      <c r="S19" s="125">
        <v>331250</v>
      </c>
      <c r="T19" s="125"/>
      <c r="U19" s="125"/>
      <c r="V19" s="125">
        <v>3080000</v>
      </c>
      <c r="W19" s="125"/>
      <c r="X19" s="125">
        <v>300450</v>
      </c>
      <c r="Y19" s="125"/>
      <c r="Z19" s="125"/>
      <c r="AA19" s="125"/>
      <c r="AB19" s="125"/>
      <c r="AC19" s="125"/>
      <c r="AD19" s="125">
        <v>9000000</v>
      </c>
      <c r="AE19" s="125">
        <v>1030041</v>
      </c>
      <c r="AF19" s="125">
        <v>21650438</v>
      </c>
    </row>
    <row r="20" spans="1:32" x14ac:dyDescent="0.3">
      <c r="A20" s="102" t="s">
        <v>1453</v>
      </c>
      <c r="B20" s="88"/>
      <c r="C20" s="88"/>
      <c r="D20" s="88"/>
      <c r="E20" s="88"/>
      <c r="F20" s="88"/>
      <c r="G20" s="88"/>
      <c r="H20" s="88"/>
      <c r="I20" s="88"/>
      <c r="J20" s="88">
        <v>1500000</v>
      </c>
      <c r="K20" s="88">
        <v>2310000</v>
      </c>
      <c r="L20" s="88">
        <v>660000</v>
      </c>
      <c r="M20" s="88">
        <v>1137300</v>
      </c>
      <c r="N20" s="88"/>
      <c r="O20" s="88">
        <v>704000</v>
      </c>
      <c r="P20" s="88">
        <v>616000</v>
      </c>
      <c r="Q20" s="88"/>
      <c r="R20" s="88"/>
      <c r="S20" s="88"/>
      <c r="T20" s="88"/>
      <c r="U20" s="88"/>
      <c r="V20" s="88">
        <v>3080000</v>
      </c>
      <c r="W20" s="88"/>
      <c r="X20" s="88"/>
      <c r="Y20" s="88"/>
      <c r="Z20" s="88"/>
      <c r="AA20" s="88"/>
      <c r="AB20" s="88"/>
      <c r="AC20" s="88"/>
      <c r="AD20" s="88">
        <v>9000000</v>
      </c>
      <c r="AE20" s="88">
        <v>704000</v>
      </c>
      <c r="AF20" s="88">
        <v>19711300</v>
      </c>
    </row>
    <row r="21" spans="1:32" x14ac:dyDescent="0.3">
      <c r="A21" s="140" t="s">
        <v>86</v>
      </c>
      <c r="B21" s="88"/>
      <c r="C21" s="88"/>
      <c r="D21" s="88"/>
      <c r="E21" s="88"/>
      <c r="F21" s="88"/>
      <c r="G21" s="88"/>
      <c r="H21" s="88"/>
      <c r="I21" s="88"/>
      <c r="J21" s="88">
        <v>324070</v>
      </c>
      <c r="K21" s="88">
        <v>326027</v>
      </c>
      <c r="L21" s="88"/>
      <c r="M21" s="88"/>
      <c r="N21" s="88">
        <v>331300</v>
      </c>
      <c r="O21" s="88"/>
      <c r="P21" s="88"/>
      <c r="Q21" s="88"/>
      <c r="R21" s="88"/>
      <c r="S21" s="88">
        <v>331250</v>
      </c>
      <c r="T21" s="88"/>
      <c r="U21" s="88"/>
      <c r="V21" s="88"/>
      <c r="W21" s="88"/>
      <c r="X21" s="88">
        <v>300450</v>
      </c>
      <c r="Y21" s="88"/>
      <c r="Z21" s="88"/>
      <c r="AA21" s="88"/>
      <c r="AB21" s="88"/>
      <c r="AC21" s="88"/>
      <c r="AD21" s="88"/>
      <c r="AE21" s="88">
        <v>326041</v>
      </c>
      <c r="AF21" s="88">
        <v>1939138</v>
      </c>
    </row>
    <row r="22" spans="1:32" x14ac:dyDescent="0.3">
      <c r="A22" s="139" t="s">
        <v>211</v>
      </c>
      <c r="B22" s="125"/>
      <c r="C22" s="125"/>
      <c r="D22" s="125"/>
      <c r="E22" s="125"/>
      <c r="F22" s="125"/>
      <c r="G22" s="125"/>
      <c r="H22" s="125"/>
      <c r="I22" s="125"/>
      <c r="J22" s="125">
        <v>3458850</v>
      </c>
      <c r="K22" s="125">
        <v>2480000</v>
      </c>
      <c r="L22" s="125">
        <v>3427500</v>
      </c>
      <c r="M22" s="125">
        <v>5935000</v>
      </c>
      <c r="N22" s="125">
        <v>2300000</v>
      </c>
      <c r="O22" s="125"/>
      <c r="P22" s="125"/>
      <c r="Q22" s="125"/>
      <c r="R22" s="125"/>
      <c r="S22" s="125"/>
      <c r="T22" s="125"/>
      <c r="U22" s="125"/>
      <c r="V22" s="125"/>
      <c r="W22" s="125">
        <v>2494500</v>
      </c>
      <c r="X22" s="125">
        <v>4846000</v>
      </c>
      <c r="Y22" s="125">
        <v>2391000</v>
      </c>
      <c r="Z22" s="125"/>
      <c r="AA22" s="125">
        <v>2469500</v>
      </c>
      <c r="AB22" s="125"/>
      <c r="AC22" s="125"/>
      <c r="AD22" s="125"/>
      <c r="AE22" s="125"/>
      <c r="AF22" s="125">
        <v>29802350</v>
      </c>
    </row>
    <row r="23" spans="1:32" x14ac:dyDescent="0.3">
      <c r="A23" s="140" t="s">
        <v>176</v>
      </c>
      <c r="B23" s="88"/>
      <c r="C23" s="88"/>
      <c r="D23" s="88"/>
      <c r="E23" s="88"/>
      <c r="F23" s="88"/>
      <c r="G23" s="88"/>
      <c r="H23" s="88"/>
      <c r="I23" s="88"/>
      <c r="J23" s="88">
        <v>1985000</v>
      </c>
      <c r="K23" s="88">
        <v>987000</v>
      </c>
      <c r="L23" s="88">
        <v>1965000</v>
      </c>
      <c r="M23" s="88">
        <v>1000000</v>
      </c>
      <c r="N23" s="88">
        <v>980000</v>
      </c>
      <c r="O23" s="88"/>
      <c r="P23" s="88"/>
      <c r="Q23" s="88"/>
      <c r="R23" s="88"/>
      <c r="S23" s="88"/>
      <c r="T23" s="88"/>
      <c r="U23" s="88"/>
      <c r="V23" s="88"/>
      <c r="W23" s="88">
        <v>994500</v>
      </c>
      <c r="X23" s="88">
        <v>1981000</v>
      </c>
      <c r="Y23" s="88">
        <v>961000</v>
      </c>
      <c r="Z23" s="88"/>
      <c r="AA23" s="88">
        <v>969500</v>
      </c>
      <c r="AB23" s="88"/>
      <c r="AC23" s="88"/>
      <c r="AD23" s="88"/>
      <c r="AE23" s="88"/>
      <c r="AF23" s="88">
        <v>11823000</v>
      </c>
    </row>
    <row r="24" spans="1:32" x14ac:dyDescent="0.3">
      <c r="A24" s="140" t="s">
        <v>179</v>
      </c>
      <c r="B24" s="88"/>
      <c r="C24" s="88"/>
      <c r="D24" s="88"/>
      <c r="E24" s="88"/>
      <c r="F24" s="88"/>
      <c r="G24" s="88"/>
      <c r="H24" s="88"/>
      <c r="I24" s="88"/>
      <c r="J24" s="88">
        <v>1473850</v>
      </c>
      <c r="K24" s="88">
        <v>1493000</v>
      </c>
      <c r="L24" s="88">
        <v>1462500</v>
      </c>
      <c r="M24" s="88">
        <v>4935000</v>
      </c>
      <c r="N24" s="88">
        <v>1320000</v>
      </c>
      <c r="O24" s="88"/>
      <c r="P24" s="88"/>
      <c r="Q24" s="88"/>
      <c r="R24" s="88"/>
      <c r="S24" s="88"/>
      <c r="T24" s="88"/>
      <c r="U24" s="88"/>
      <c r="V24" s="88"/>
      <c r="W24" s="88">
        <v>1500000</v>
      </c>
      <c r="X24" s="88">
        <v>2865000</v>
      </c>
      <c r="Y24" s="88">
        <v>1430000</v>
      </c>
      <c r="Z24" s="88"/>
      <c r="AA24" s="88">
        <v>1500000</v>
      </c>
      <c r="AB24" s="88"/>
      <c r="AC24" s="88"/>
      <c r="AD24" s="88"/>
      <c r="AE24" s="88"/>
      <c r="AF24" s="88">
        <v>17979350</v>
      </c>
    </row>
    <row r="25" spans="1:32" x14ac:dyDescent="0.3">
      <c r="A25" s="139" t="s">
        <v>1415</v>
      </c>
      <c r="B25" s="125"/>
      <c r="C25" s="125"/>
      <c r="D25" s="125"/>
      <c r="E25" s="125"/>
      <c r="F25" s="125"/>
      <c r="G25" s="125"/>
      <c r="H25" s="125"/>
      <c r="I25" s="125"/>
      <c r="J25" s="125"/>
      <c r="K25" s="125"/>
      <c r="L25" s="125"/>
      <c r="M25" s="125"/>
      <c r="N25" s="125"/>
      <c r="O25" s="125"/>
      <c r="P25" s="125"/>
      <c r="Q25" s="125"/>
      <c r="R25" s="125"/>
      <c r="S25" s="125"/>
      <c r="T25" s="125"/>
      <c r="U25" s="125"/>
      <c r="V25" s="125"/>
      <c r="W25" s="125"/>
      <c r="X25" s="125">
        <v>1800000</v>
      </c>
      <c r="Y25" s="125"/>
      <c r="Z25" s="125"/>
      <c r="AA25" s="125"/>
      <c r="AB25" s="125">
        <v>3600000</v>
      </c>
      <c r="AC25" s="125"/>
      <c r="AD25" s="125"/>
      <c r="AE25" s="125"/>
      <c r="AF25" s="125">
        <v>5400000</v>
      </c>
    </row>
    <row r="26" spans="1:32" x14ac:dyDescent="0.3">
      <c r="A26" s="140" t="s">
        <v>1417</v>
      </c>
      <c r="B26" s="88"/>
      <c r="C26" s="88"/>
      <c r="D26" s="88"/>
      <c r="E26" s="88"/>
      <c r="F26" s="88"/>
      <c r="G26" s="88"/>
      <c r="H26" s="88"/>
      <c r="I26" s="88"/>
      <c r="J26" s="88"/>
      <c r="K26" s="88"/>
      <c r="L26" s="88"/>
      <c r="M26" s="88"/>
      <c r="N26" s="88"/>
      <c r="O26" s="88"/>
      <c r="P26" s="88"/>
      <c r="Q26" s="88"/>
      <c r="R26" s="88"/>
      <c r="S26" s="88"/>
      <c r="T26" s="88"/>
      <c r="U26" s="88"/>
      <c r="V26" s="88"/>
      <c r="W26" s="88"/>
      <c r="X26" s="88">
        <v>1800000</v>
      </c>
      <c r="Y26" s="88"/>
      <c r="Z26" s="88"/>
      <c r="AA26" s="88"/>
      <c r="AB26" s="88">
        <v>3600000</v>
      </c>
      <c r="AC26" s="88"/>
      <c r="AD26" s="88"/>
      <c r="AE26" s="88"/>
      <c r="AF26" s="88">
        <v>5400000</v>
      </c>
    </row>
    <row r="27" spans="1:32" x14ac:dyDescent="0.3">
      <c r="A27" s="139" t="s">
        <v>53</v>
      </c>
      <c r="B27" s="125"/>
      <c r="C27" s="125"/>
      <c r="D27" s="125"/>
      <c r="E27" s="125">
        <v>39309494</v>
      </c>
      <c r="F27" s="125"/>
      <c r="G27" s="125"/>
      <c r="H27" s="125"/>
      <c r="I27" s="125"/>
      <c r="J27" s="125">
        <v>2350000</v>
      </c>
      <c r="K27" s="125"/>
      <c r="L27" s="125">
        <v>3060000</v>
      </c>
      <c r="M27" s="125"/>
      <c r="N27" s="125">
        <v>3480000</v>
      </c>
      <c r="O27" s="125"/>
      <c r="P27" s="125"/>
      <c r="Q27" s="125"/>
      <c r="R27" s="125"/>
      <c r="S27" s="125"/>
      <c r="T27" s="125"/>
      <c r="U27" s="125"/>
      <c r="V27" s="125">
        <v>280000</v>
      </c>
      <c r="W27" s="125">
        <v>130000</v>
      </c>
      <c r="X27" s="125">
        <v>7130000</v>
      </c>
      <c r="Y27" s="125"/>
      <c r="Z27" s="125"/>
      <c r="AA27" s="125">
        <v>40469000</v>
      </c>
      <c r="AB27" s="125">
        <v>21522230</v>
      </c>
      <c r="AC27" s="125">
        <v>22629360</v>
      </c>
      <c r="AD27" s="125">
        <v>23537580</v>
      </c>
      <c r="AE27" s="125">
        <v>2600000</v>
      </c>
      <c r="AF27" s="125">
        <v>166497664</v>
      </c>
    </row>
    <row r="28" spans="1:32" x14ac:dyDescent="0.3">
      <c r="A28" s="140" t="s">
        <v>592</v>
      </c>
      <c r="B28" s="88"/>
      <c r="C28" s="88"/>
      <c r="D28" s="88"/>
      <c r="E28" s="88">
        <v>39309494</v>
      </c>
      <c r="F28" s="88"/>
      <c r="G28" s="88"/>
      <c r="H28" s="88"/>
      <c r="I28" s="88"/>
      <c r="J28" s="88">
        <v>2350000</v>
      </c>
      <c r="K28" s="88"/>
      <c r="L28" s="88">
        <v>3060000</v>
      </c>
      <c r="M28" s="88"/>
      <c r="N28" s="88">
        <v>3480000</v>
      </c>
      <c r="O28" s="88"/>
      <c r="P28" s="88"/>
      <c r="Q28" s="88"/>
      <c r="R28" s="88"/>
      <c r="S28" s="88"/>
      <c r="T28" s="88"/>
      <c r="U28" s="88"/>
      <c r="V28" s="88">
        <v>280000</v>
      </c>
      <c r="W28" s="88">
        <v>130000</v>
      </c>
      <c r="X28" s="88">
        <v>7130000</v>
      </c>
      <c r="Y28" s="88"/>
      <c r="Z28" s="88"/>
      <c r="AA28" s="88">
        <v>40469000</v>
      </c>
      <c r="AB28" s="88">
        <v>21522230</v>
      </c>
      <c r="AC28" s="88">
        <v>22629360</v>
      </c>
      <c r="AD28" s="88">
        <v>23537580</v>
      </c>
      <c r="AE28" s="88">
        <v>2600000</v>
      </c>
      <c r="AF28" s="88">
        <v>166497664</v>
      </c>
    </row>
    <row r="29" spans="1:32" x14ac:dyDescent="0.3">
      <c r="A29" s="139" t="s">
        <v>1119</v>
      </c>
      <c r="B29" s="125"/>
      <c r="C29" s="125"/>
      <c r="D29" s="125"/>
      <c r="E29" s="125">
        <v>150000</v>
      </c>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v>150000</v>
      </c>
      <c r="AE29" s="125">
        <v>600000</v>
      </c>
      <c r="AF29" s="125">
        <v>900000</v>
      </c>
    </row>
    <row r="30" spans="1:32" x14ac:dyDescent="0.3">
      <c r="A30" s="102" t="s">
        <v>3315</v>
      </c>
      <c r="B30" s="125"/>
      <c r="C30" s="125"/>
      <c r="D30" s="125"/>
      <c r="E30" s="125">
        <v>150000</v>
      </c>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v>150000</v>
      </c>
      <c r="AE30" s="125">
        <v>600000</v>
      </c>
      <c r="AF30" s="125">
        <v>900000</v>
      </c>
    </row>
    <row r="31" spans="1:32" x14ac:dyDescent="0.3">
      <c r="A31" s="143" t="s">
        <v>250</v>
      </c>
      <c r="B31" s="93"/>
      <c r="C31" s="93"/>
      <c r="D31" s="93"/>
      <c r="E31" s="93"/>
      <c r="F31" s="93"/>
      <c r="G31" s="93">
        <v>7992700</v>
      </c>
      <c r="H31" s="93">
        <v>25433500</v>
      </c>
      <c r="I31" s="93"/>
      <c r="J31" s="93"/>
      <c r="K31" s="93"/>
      <c r="L31" s="93"/>
      <c r="M31" s="93">
        <v>3430000</v>
      </c>
      <c r="N31" s="93"/>
      <c r="O31" s="93">
        <v>6940000</v>
      </c>
      <c r="P31" s="93"/>
      <c r="Q31" s="93"/>
      <c r="R31" s="93"/>
      <c r="S31" s="93">
        <v>302850</v>
      </c>
      <c r="T31" s="93"/>
      <c r="U31" s="93"/>
      <c r="V31" s="93">
        <v>5793550</v>
      </c>
      <c r="W31" s="93">
        <v>3956250</v>
      </c>
      <c r="X31" s="93">
        <v>18743000</v>
      </c>
      <c r="Y31" s="93">
        <v>60100900</v>
      </c>
      <c r="Z31" s="93"/>
      <c r="AA31" s="93"/>
      <c r="AB31" s="93">
        <v>16379000</v>
      </c>
      <c r="AC31" s="93"/>
      <c r="AD31" s="93"/>
      <c r="AE31" s="93">
        <v>19560000</v>
      </c>
      <c r="AF31" s="93">
        <v>168631750</v>
      </c>
    </row>
    <row r="32" spans="1:32" x14ac:dyDescent="0.3">
      <c r="A32" s="139" t="s">
        <v>42</v>
      </c>
      <c r="B32" s="125"/>
      <c r="C32" s="125"/>
      <c r="D32" s="125"/>
      <c r="E32" s="125"/>
      <c r="F32" s="125"/>
      <c r="G32" s="125">
        <v>2998700</v>
      </c>
      <c r="H32" s="125"/>
      <c r="I32" s="125"/>
      <c r="J32" s="125"/>
      <c r="K32" s="125"/>
      <c r="L32" s="125"/>
      <c r="M32" s="125"/>
      <c r="N32" s="125"/>
      <c r="O32" s="125"/>
      <c r="P32" s="125"/>
      <c r="Q32" s="125"/>
      <c r="R32" s="125"/>
      <c r="S32" s="125"/>
      <c r="T32" s="125"/>
      <c r="U32" s="125"/>
      <c r="V32" s="125">
        <v>5460000</v>
      </c>
      <c r="W32" s="125">
        <v>1486750</v>
      </c>
      <c r="X32" s="125"/>
      <c r="Y32" s="125">
        <v>10438550</v>
      </c>
      <c r="Z32" s="125"/>
      <c r="AA32" s="125"/>
      <c r="AB32" s="125">
        <v>2530000</v>
      </c>
      <c r="AC32" s="125"/>
      <c r="AD32" s="125"/>
      <c r="AE32" s="125">
        <v>440000</v>
      </c>
      <c r="AF32" s="125">
        <v>23354000</v>
      </c>
    </row>
    <row r="33" spans="1:32" x14ac:dyDescent="0.3">
      <c r="A33" s="140" t="s">
        <v>81</v>
      </c>
      <c r="B33" s="88"/>
      <c r="C33" s="88"/>
      <c r="D33" s="88"/>
      <c r="E33" s="88"/>
      <c r="F33" s="88"/>
      <c r="G33" s="88"/>
      <c r="H33" s="88"/>
      <c r="I33" s="88"/>
      <c r="J33" s="88"/>
      <c r="K33" s="88"/>
      <c r="L33" s="88"/>
      <c r="M33" s="88"/>
      <c r="N33" s="88"/>
      <c r="O33" s="88"/>
      <c r="P33" s="88"/>
      <c r="Q33" s="88"/>
      <c r="R33" s="88"/>
      <c r="S33" s="88"/>
      <c r="T33" s="88"/>
      <c r="U33" s="88"/>
      <c r="V33" s="88">
        <v>5460000</v>
      </c>
      <c r="W33" s="88"/>
      <c r="X33" s="88"/>
      <c r="Y33" s="88">
        <v>8970000</v>
      </c>
      <c r="Z33" s="88"/>
      <c r="AA33" s="88"/>
      <c r="AB33" s="88">
        <v>2530000</v>
      </c>
      <c r="AC33" s="88"/>
      <c r="AD33" s="88"/>
      <c r="AE33" s="88">
        <v>440000</v>
      </c>
      <c r="AF33" s="88">
        <v>17400000</v>
      </c>
    </row>
    <row r="34" spans="1:32" x14ac:dyDescent="0.3">
      <c r="A34" s="140" t="s">
        <v>1456</v>
      </c>
      <c r="B34" s="88"/>
      <c r="C34" s="88"/>
      <c r="D34" s="88"/>
      <c r="E34" s="88"/>
      <c r="F34" s="88"/>
      <c r="G34" s="88">
        <v>2998700</v>
      </c>
      <c r="H34" s="88"/>
      <c r="I34" s="88"/>
      <c r="J34" s="88"/>
      <c r="K34" s="88"/>
      <c r="L34" s="88"/>
      <c r="M34" s="88"/>
      <c r="N34" s="88"/>
      <c r="O34" s="88"/>
      <c r="P34" s="88"/>
      <c r="Q34" s="88"/>
      <c r="R34" s="88"/>
      <c r="S34" s="88"/>
      <c r="T34" s="88"/>
      <c r="U34" s="88"/>
      <c r="V34" s="88"/>
      <c r="W34" s="88">
        <v>1486750</v>
      </c>
      <c r="X34" s="88"/>
      <c r="Y34" s="88">
        <v>1468550</v>
      </c>
      <c r="Z34" s="88"/>
      <c r="AA34" s="88"/>
      <c r="AB34" s="88"/>
      <c r="AC34" s="88"/>
      <c r="AD34" s="88"/>
      <c r="AE34" s="88"/>
      <c r="AF34" s="88">
        <v>5954000</v>
      </c>
    </row>
    <row r="35" spans="1:32" x14ac:dyDescent="0.3">
      <c r="A35" s="139" t="s">
        <v>84</v>
      </c>
      <c r="B35" s="125"/>
      <c r="C35" s="125"/>
      <c r="D35" s="125"/>
      <c r="E35" s="125"/>
      <c r="F35" s="125"/>
      <c r="G35" s="125"/>
      <c r="H35" s="125">
        <v>23960000</v>
      </c>
      <c r="I35" s="125"/>
      <c r="J35" s="125"/>
      <c r="K35" s="125"/>
      <c r="L35" s="125"/>
      <c r="M35" s="125"/>
      <c r="N35" s="125"/>
      <c r="O35" s="125">
        <v>6940000</v>
      </c>
      <c r="P35" s="125"/>
      <c r="Q35" s="125"/>
      <c r="R35" s="125"/>
      <c r="S35" s="125">
        <v>302850</v>
      </c>
      <c r="T35" s="125"/>
      <c r="U35" s="125"/>
      <c r="V35" s="125">
        <v>333550</v>
      </c>
      <c r="W35" s="125"/>
      <c r="X35" s="125"/>
      <c r="Y35" s="125">
        <v>3960000</v>
      </c>
      <c r="Z35" s="125"/>
      <c r="AA35" s="125"/>
      <c r="AB35" s="125"/>
      <c r="AC35" s="125"/>
      <c r="AD35" s="125"/>
      <c r="AE35" s="125">
        <v>19120000</v>
      </c>
      <c r="AF35" s="125">
        <v>54616400</v>
      </c>
    </row>
    <row r="36" spans="1:32" x14ac:dyDescent="0.3">
      <c r="A36" s="140" t="s">
        <v>1453</v>
      </c>
      <c r="B36" s="88"/>
      <c r="C36" s="88"/>
      <c r="D36" s="88"/>
      <c r="E36" s="88"/>
      <c r="F36" s="88"/>
      <c r="G36" s="88"/>
      <c r="H36" s="88"/>
      <c r="I36" s="88"/>
      <c r="J36" s="88"/>
      <c r="K36" s="88"/>
      <c r="L36" s="88"/>
      <c r="M36" s="88"/>
      <c r="N36" s="88"/>
      <c r="O36" s="88"/>
      <c r="P36" s="88"/>
      <c r="Q36" s="88"/>
      <c r="R36" s="88"/>
      <c r="S36" s="88"/>
      <c r="T36" s="88"/>
      <c r="U36" s="88"/>
      <c r="V36" s="88"/>
      <c r="W36" s="88"/>
      <c r="X36" s="88"/>
      <c r="Y36" s="88">
        <v>3960000</v>
      </c>
      <c r="Z36" s="88"/>
      <c r="AA36" s="88"/>
      <c r="AB36" s="88"/>
      <c r="AC36" s="88"/>
      <c r="AD36" s="88"/>
      <c r="AE36" s="88"/>
      <c r="AF36" s="88">
        <v>3960000</v>
      </c>
    </row>
    <row r="37" spans="1:32" x14ac:dyDescent="0.3">
      <c r="A37" s="102" t="s">
        <v>3517</v>
      </c>
      <c r="B37" s="125"/>
      <c r="C37" s="125"/>
      <c r="D37" s="125"/>
      <c r="E37" s="125"/>
      <c r="F37" s="125"/>
      <c r="G37" s="125"/>
      <c r="H37" s="125">
        <v>23960000</v>
      </c>
      <c r="I37" s="125"/>
      <c r="J37" s="125"/>
      <c r="K37" s="125"/>
      <c r="L37" s="125"/>
      <c r="M37" s="125"/>
      <c r="N37" s="125"/>
      <c r="O37" s="125">
        <v>6940000</v>
      </c>
      <c r="P37" s="125"/>
      <c r="Q37" s="125"/>
      <c r="R37" s="125"/>
      <c r="S37" s="125"/>
      <c r="T37" s="125"/>
      <c r="U37" s="125"/>
      <c r="V37" s="125"/>
      <c r="W37" s="125"/>
      <c r="X37" s="125"/>
      <c r="Y37" s="125"/>
      <c r="Z37" s="125"/>
      <c r="AA37" s="125"/>
      <c r="AB37" s="125"/>
      <c r="AC37" s="125"/>
      <c r="AD37" s="125"/>
      <c r="AE37" s="125">
        <v>19120000</v>
      </c>
      <c r="AF37" s="125">
        <v>50020000</v>
      </c>
    </row>
    <row r="38" spans="1:32" x14ac:dyDescent="0.3">
      <c r="A38" s="102" t="s">
        <v>86</v>
      </c>
      <c r="B38" s="88"/>
      <c r="C38" s="88"/>
      <c r="D38" s="88"/>
      <c r="E38" s="88"/>
      <c r="F38" s="88"/>
      <c r="G38" s="88"/>
      <c r="H38" s="88"/>
      <c r="I38" s="88"/>
      <c r="J38" s="88"/>
      <c r="K38" s="88"/>
      <c r="L38" s="88"/>
      <c r="M38" s="88"/>
      <c r="N38" s="88"/>
      <c r="O38" s="88"/>
      <c r="P38" s="88"/>
      <c r="Q38" s="88"/>
      <c r="R38" s="88"/>
      <c r="S38" s="88">
        <v>302850</v>
      </c>
      <c r="T38" s="88"/>
      <c r="U38" s="88"/>
      <c r="V38" s="88">
        <v>333550</v>
      </c>
      <c r="W38" s="88"/>
      <c r="X38" s="88"/>
      <c r="Y38" s="88"/>
      <c r="Z38" s="88"/>
      <c r="AA38" s="88"/>
      <c r="AB38" s="88"/>
      <c r="AC38" s="88"/>
      <c r="AD38" s="88"/>
      <c r="AE38" s="88"/>
      <c r="AF38" s="88">
        <v>636400</v>
      </c>
    </row>
    <row r="39" spans="1:32" x14ac:dyDescent="0.3">
      <c r="A39" s="139" t="s">
        <v>211</v>
      </c>
      <c r="B39" s="125"/>
      <c r="C39" s="125"/>
      <c r="D39" s="125"/>
      <c r="E39" s="125"/>
      <c r="F39" s="125"/>
      <c r="G39" s="125">
        <v>4994000</v>
      </c>
      <c r="H39" s="125">
        <v>1473500</v>
      </c>
      <c r="I39" s="125"/>
      <c r="J39" s="125"/>
      <c r="K39" s="125"/>
      <c r="L39" s="125"/>
      <c r="M39" s="125">
        <v>3430000</v>
      </c>
      <c r="N39" s="125"/>
      <c r="O39" s="125"/>
      <c r="P39" s="125"/>
      <c r="Q39" s="125"/>
      <c r="R39" s="125"/>
      <c r="S39" s="125"/>
      <c r="T39" s="125"/>
      <c r="U39" s="125"/>
      <c r="V39" s="125"/>
      <c r="W39" s="125">
        <v>2469500</v>
      </c>
      <c r="X39" s="125"/>
      <c r="Y39" s="125">
        <v>2453500</v>
      </c>
      <c r="Z39" s="125"/>
      <c r="AA39" s="125"/>
      <c r="AB39" s="125"/>
      <c r="AC39" s="125"/>
      <c r="AD39" s="125"/>
      <c r="AE39" s="125"/>
      <c r="AF39" s="125">
        <v>14820500</v>
      </c>
    </row>
    <row r="40" spans="1:32" x14ac:dyDescent="0.3">
      <c r="A40" s="140" t="s">
        <v>176</v>
      </c>
      <c r="B40" s="88"/>
      <c r="C40" s="88"/>
      <c r="D40" s="88"/>
      <c r="E40" s="88"/>
      <c r="F40" s="88"/>
      <c r="G40" s="88">
        <v>1994000</v>
      </c>
      <c r="H40" s="88"/>
      <c r="I40" s="88"/>
      <c r="J40" s="88"/>
      <c r="K40" s="88"/>
      <c r="L40" s="88"/>
      <c r="M40" s="88">
        <v>1967500</v>
      </c>
      <c r="N40" s="88"/>
      <c r="O40" s="88"/>
      <c r="P40" s="88"/>
      <c r="Q40" s="88"/>
      <c r="R40" s="88"/>
      <c r="S40" s="88"/>
      <c r="T40" s="88"/>
      <c r="U40" s="88"/>
      <c r="V40" s="88"/>
      <c r="W40" s="88">
        <v>969500</v>
      </c>
      <c r="X40" s="88"/>
      <c r="Y40" s="88">
        <v>983500</v>
      </c>
      <c r="Z40" s="88"/>
      <c r="AA40" s="88"/>
      <c r="AB40" s="88"/>
      <c r="AC40" s="88"/>
      <c r="AD40" s="88"/>
      <c r="AE40" s="88"/>
      <c r="AF40" s="88">
        <v>5914500</v>
      </c>
    </row>
    <row r="41" spans="1:32" x14ac:dyDescent="0.3">
      <c r="A41" s="140" t="s">
        <v>179</v>
      </c>
      <c r="B41" s="88"/>
      <c r="C41" s="88"/>
      <c r="D41" s="88"/>
      <c r="E41" s="88"/>
      <c r="F41" s="88"/>
      <c r="G41" s="88">
        <v>3000000</v>
      </c>
      <c r="H41" s="88">
        <v>1473500</v>
      </c>
      <c r="I41" s="88"/>
      <c r="J41" s="88"/>
      <c r="K41" s="88"/>
      <c r="L41" s="88"/>
      <c r="M41" s="88">
        <v>1462500</v>
      </c>
      <c r="N41" s="88"/>
      <c r="O41" s="88"/>
      <c r="P41" s="88"/>
      <c r="Q41" s="88"/>
      <c r="R41" s="88"/>
      <c r="S41" s="88"/>
      <c r="T41" s="88"/>
      <c r="U41" s="88"/>
      <c r="V41" s="88"/>
      <c r="W41" s="88">
        <v>1500000</v>
      </c>
      <c r="X41" s="88"/>
      <c r="Y41" s="88">
        <v>1470000</v>
      </c>
      <c r="Z41" s="88"/>
      <c r="AA41" s="88"/>
      <c r="AB41" s="88"/>
      <c r="AC41" s="88"/>
      <c r="AD41" s="88"/>
      <c r="AE41" s="88"/>
      <c r="AF41" s="88">
        <v>8906000</v>
      </c>
    </row>
    <row r="42" spans="1:32" x14ac:dyDescent="0.3">
      <c r="A42" s="139" t="s">
        <v>1415</v>
      </c>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v>6300000</v>
      </c>
      <c r="Z42" s="125"/>
      <c r="AA42" s="125"/>
      <c r="AB42" s="125">
        <v>7200000</v>
      </c>
      <c r="AC42" s="125"/>
      <c r="AD42" s="125"/>
      <c r="AE42" s="125"/>
      <c r="AF42" s="125">
        <v>13500000</v>
      </c>
    </row>
    <row r="43" spans="1:32" x14ac:dyDescent="0.3">
      <c r="A43" s="140" t="s">
        <v>1417</v>
      </c>
      <c r="B43" s="88"/>
      <c r="C43" s="88"/>
      <c r="D43" s="88"/>
      <c r="E43" s="88"/>
      <c r="F43" s="88"/>
      <c r="G43" s="88"/>
      <c r="H43" s="88"/>
      <c r="I43" s="88"/>
      <c r="J43" s="88"/>
      <c r="K43" s="88"/>
      <c r="L43" s="88"/>
      <c r="M43" s="88"/>
      <c r="N43" s="88"/>
      <c r="O43" s="88"/>
      <c r="P43" s="88"/>
      <c r="Q43" s="88"/>
      <c r="R43" s="88"/>
      <c r="S43" s="88"/>
      <c r="T43" s="88"/>
      <c r="U43" s="88"/>
      <c r="V43" s="88"/>
      <c r="W43" s="88"/>
      <c r="X43" s="88"/>
      <c r="Y43" s="88">
        <v>6300000</v>
      </c>
      <c r="Z43" s="88"/>
      <c r="AA43" s="88"/>
      <c r="AB43" s="88">
        <v>7200000</v>
      </c>
      <c r="AC43" s="88"/>
      <c r="AD43" s="88"/>
      <c r="AE43" s="88"/>
      <c r="AF43" s="88">
        <v>13500000</v>
      </c>
    </row>
    <row r="44" spans="1:32" x14ac:dyDescent="0.3">
      <c r="A44" s="139" t="s">
        <v>714</v>
      </c>
      <c r="B44" s="125"/>
      <c r="C44" s="125"/>
      <c r="D44" s="125"/>
      <c r="E44" s="125"/>
      <c r="F44" s="125"/>
      <c r="G44" s="125"/>
      <c r="H44" s="125"/>
      <c r="I44" s="125"/>
      <c r="J44" s="125"/>
      <c r="K44" s="125"/>
      <c r="L44" s="125"/>
      <c r="M44" s="125"/>
      <c r="N44" s="125"/>
      <c r="O44" s="125"/>
      <c r="P44" s="125"/>
      <c r="Q44" s="125"/>
      <c r="R44" s="125"/>
      <c r="S44" s="125"/>
      <c r="T44" s="125"/>
      <c r="U44" s="125"/>
      <c r="V44" s="125"/>
      <c r="W44" s="125"/>
      <c r="X44" s="125">
        <v>365000</v>
      </c>
      <c r="Y44" s="125"/>
      <c r="Z44" s="125"/>
      <c r="AA44" s="125"/>
      <c r="AB44" s="125"/>
      <c r="AC44" s="125"/>
      <c r="AD44" s="125"/>
      <c r="AE44" s="125"/>
      <c r="AF44" s="125">
        <v>365000</v>
      </c>
    </row>
    <row r="45" spans="1:32" x14ac:dyDescent="0.3">
      <c r="A45" s="140" t="s">
        <v>716</v>
      </c>
      <c r="B45" s="88"/>
      <c r="C45" s="88"/>
      <c r="D45" s="88"/>
      <c r="E45" s="88"/>
      <c r="F45" s="88"/>
      <c r="G45" s="88"/>
      <c r="H45" s="88"/>
      <c r="I45" s="88"/>
      <c r="J45" s="88"/>
      <c r="K45" s="88"/>
      <c r="L45" s="88"/>
      <c r="M45" s="88"/>
      <c r="N45" s="88"/>
      <c r="O45" s="88"/>
      <c r="P45" s="88"/>
      <c r="Q45" s="88"/>
      <c r="R45" s="88"/>
      <c r="S45" s="88"/>
      <c r="T45" s="88"/>
      <c r="U45" s="88"/>
      <c r="V45" s="88"/>
      <c r="W45" s="88"/>
      <c r="X45" s="88">
        <v>365000</v>
      </c>
      <c r="Y45" s="88"/>
      <c r="Z45" s="88"/>
      <c r="AA45" s="88"/>
      <c r="AB45" s="88"/>
      <c r="AC45" s="88"/>
      <c r="AD45" s="88"/>
      <c r="AE45" s="88"/>
      <c r="AF45" s="88">
        <v>365000</v>
      </c>
    </row>
    <row r="46" spans="1:32" x14ac:dyDescent="0.3">
      <c r="A46" s="139" t="s">
        <v>53</v>
      </c>
      <c r="B46" s="125"/>
      <c r="C46" s="125"/>
      <c r="D46" s="125"/>
      <c r="E46" s="125"/>
      <c r="F46" s="125"/>
      <c r="G46" s="125"/>
      <c r="H46" s="125"/>
      <c r="I46" s="125"/>
      <c r="J46" s="125"/>
      <c r="K46" s="125"/>
      <c r="L46" s="125"/>
      <c r="M46" s="125"/>
      <c r="N46" s="125"/>
      <c r="O46" s="125"/>
      <c r="P46" s="125"/>
      <c r="Q46" s="125"/>
      <c r="R46" s="125"/>
      <c r="S46" s="125"/>
      <c r="T46" s="125"/>
      <c r="U46" s="125"/>
      <c r="V46" s="125"/>
      <c r="W46" s="125"/>
      <c r="X46" s="125">
        <v>18378000</v>
      </c>
      <c r="Y46" s="125">
        <v>36948850</v>
      </c>
      <c r="Z46" s="125"/>
      <c r="AA46" s="125"/>
      <c r="AB46" s="125">
        <v>6649000</v>
      </c>
      <c r="AC46" s="125"/>
      <c r="AD46" s="125"/>
      <c r="AE46" s="125"/>
      <c r="AF46" s="125">
        <v>61975850</v>
      </c>
    </row>
    <row r="47" spans="1:32" x14ac:dyDescent="0.3">
      <c r="A47" s="140" t="s">
        <v>275</v>
      </c>
      <c r="B47" s="88"/>
      <c r="C47" s="88"/>
      <c r="D47" s="88"/>
      <c r="E47" s="88"/>
      <c r="F47" s="88"/>
      <c r="G47" s="88"/>
      <c r="H47" s="88"/>
      <c r="I47" s="88"/>
      <c r="J47" s="88"/>
      <c r="K47" s="88"/>
      <c r="L47" s="88"/>
      <c r="M47" s="88"/>
      <c r="N47" s="88"/>
      <c r="O47" s="88"/>
      <c r="P47" s="88"/>
      <c r="Q47" s="88"/>
      <c r="R47" s="88"/>
      <c r="S47" s="88"/>
      <c r="T47" s="88"/>
      <c r="U47" s="88"/>
      <c r="V47" s="88"/>
      <c r="W47" s="88"/>
      <c r="X47" s="88">
        <v>18378000</v>
      </c>
      <c r="Y47" s="88">
        <v>36948850</v>
      </c>
      <c r="Z47" s="88"/>
      <c r="AA47" s="88"/>
      <c r="AB47" s="88">
        <v>6649000</v>
      </c>
      <c r="AC47" s="88"/>
      <c r="AD47" s="88"/>
      <c r="AE47" s="88"/>
      <c r="AF47" s="88">
        <v>61975850</v>
      </c>
    </row>
    <row r="48" spans="1:32" x14ac:dyDescent="0.3">
      <c r="A48" s="143" t="s">
        <v>1707</v>
      </c>
      <c r="B48" s="93"/>
      <c r="C48" s="93"/>
      <c r="D48" s="93"/>
      <c r="E48" s="93"/>
      <c r="F48" s="93"/>
      <c r="G48" s="93">
        <v>1575000</v>
      </c>
      <c r="H48" s="93"/>
      <c r="I48" s="93"/>
      <c r="J48" s="93"/>
      <c r="K48" s="93">
        <v>3800000</v>
      </c>
      <c r="L48" s="93"/>
      <c r="M48" s="93"/>
      <c r="N48" s="93"/>
      <c r="O48" s="93">
        <v>3190000</v>
      </c>
      <c r="P48" s="93"/>
      <c r="Q48" s="93"/>
      <c r="R48" s="93"/>
      <c r="S48" s="93"/>
      <c r="T48" s="93"/>
      <c r="U48" s="93"/>
      <c r="V48" s="93">
        <v>2484000</v>
      </c>
      <c r="W48" s="93">
        <v>17051524</v>
      </c>
      <c r="X48" s="93"/>
      <c r="Y48" s="93"/>
      <c r="Z48" s="93"/>
      <c r="AA48" s="93"/>
      <c r="AB48" s="93"/>
      <c r="AC48" s="93"/>
      <c r="AD48" s="93"/>
      <c r="AE48" s="93">
        <v>8260100</v>
      </c>
      <c r="AF48" s="93">
        <v>36360624</v>
      </c>
    </row>
    <row r="49" spans="1:32" x14ac:dyDescent="0.3">
      <c r="A49" s="139" t="s">
        <v>42</v>
      </c>
      <c r="B49" s="125"/>
      <c r="C49" s="125"/>
      <c r="D49" s="125"/>
      <c r="E49" s="125"/>
      <c r="F49" s="125"/>
      <c r="G49" s="125">
        <v>1575000</v>
      </c>
      <c r="H49" s="125"/>
      <c r="I49" s="125"/>
      <c r="J49" s="125"/>
      <c r="K49" s="125"/>
      <c r="L49" s="125"/>
      <c r="M49" s="125"/>
      <c r="N49" s="125"/>
      <c r="O49" s="125"/>
      <c r="P49" s="125"/>
      <c r="Q49" s="125"/>
      <c r="R49" s="125"/>
      <c r="S49" s="125"/>
      <c r="T49" s="125"/>
      <c r="U49" s="125"/>
      <c r="V49" s="125">
        <v>2484000</v>
      </c>
      <c r="W49" s="125">
        <v>16739000</v>
      </c>
      <c r="X49" s="125"/>
      <c r="Y49" s="125"/>
      <c r="Z49" s="125"/>
      <c r="AA49" s="125"/>
      <c r="AB49" s="125"/>
      <c r="AC49" s="125"/>
      <c r="AD49" s="125"/>
      <c r="AE49" s="125"/>
      <c r="AF49" s="125">
        <v>20798000</v>
      </c>
    </row>
    <row r="50" spans="1:32" x14ac:dyDescent="0.3">
      <c r="A50" s="102" t="s">
        <v>176</v>
      </c>
      <c r="B50" s="125"/>
      <c r="C50" s="125"/>
      <c r="D50" s="125"/>
      <c r="E50" s="125"/>
      <c r="F50" s="125"/>
      <c r="G50" s="125"/>
      <c r="H50" s="125"/>
      <c r="I50" s="125"/>
      <c r="J50" s="125"/>
      <c r="K50" s="125"/>
      <c r="L50" s="125"/>
      <c r="M50" s="125"/>
      <c r="N50" s="125"/>
      <c r="O50" s="125"/>
      <c r="P50" s="125"/>
      <c r="Q50" s="125"/>
      <c r="R50" s="125"/>
      <c r="S50" s="125"/>
      <c r="T50" s="125"/>
      <c r="U50" s="125"/>
      <c r="V50" s="125"/>
      <c r="W50" s="125">
        <v>3971000</v>
      </c>
      <c r="X50" s="125"/>
      <c r="Y50" s="125"/>
      <c r="Z50" s="125"/>
      <c r="AA50" s="125"/>
      <c r="AB50" s="125"/>
      <c r="AC50" s="125"/>
      <c r="AD50" s="125"/>
      <c r="AE50" s="125"/>
      <c r="AF50" s="125">
        <v>3971000</v>
      </c>
    </row>
    <row r="51" spans="1:32" x14ac:dyDescent="0.3">
      <c r="A51" s="102" t="s">
        <v>179</v>
      </c>
      <c r="B51" s="125"/>
      <c r="C51" s="125"/>
      <c r="D51" s="125"/>
      <c r="E51" s="125"/>
      <c r="F51" s="125"/>
      <c r="G51" s="125"/>
      <c r="H51" s="125"/>
      <c r="I51" s="125"/>
      <c r="J51" s="125"/>
      <c r="K51" s="125"/>
      <c r="L51" s="125"/>
      <c r="M51" s="125"/>
      <c r="N51" s="125"/>
      <c r="O51" s="125"/>
      <c r="P51" s="125"/>
      <c r="Q51" s="125"/>
      <c r="R51" s="125"/>
      <c r="S51" s="125"/>
      <c r="T51" s="125"/>
      <c r="U51" s="125"/>
      <c r="V51" s="125"/>
      <c r="W51" s="125">
        <v>5975000</v>
      </c>
      <c r="X51" s="125"/>
      <c r="Y51" s="125"/>
      <c r="Z51" s="125"/>
      <c r="AA51" s="125"/>
      <c r="AB51" s="125"/>
      <c r="AC51" s="125"/>
      <c r="AD51" s="125"/>
      <c r="AE51" s="125"/>
      <c r="AF51" s="125">
        <v>5975000</v>
      </c>
    </row>
    <row r="52" spans="1:32" x14ac:dyDescent="0.3">
      <c r="A52" s="102" t="s">
        <v>81</v>
      </c>
      <c r="B52" s="88"/>
      <c r="C52" s="88"/>
      <c r="D52" s="88"/>
      <c r="E52" s="88"/>
      <c r="F52" s="88"/>
      <c r="G52" s="88">
        <v>1575000</v>
      </c>
      <c r="H52" s="88"/>
      <c r="I52" s="88"/>
      <c r="J52" s="88"/>
      <c r="K52" s="88"/>
      <c r="L52" s="88"/>
      <c r="M52" s="88"/>
      <c r="N52" s="88"/>
      <c r="O52" s="88"/>
      <c r="P52" s="88"/>
      <c r="Q52" s="88"/>
      <c r="R52" s="88"/>
      <c r="S52" s="88"/>
      <c r="T52" s="88"/>
      <c r="U52" s="88"/>
      <c r="V52" s="88">
        <v>2484000</v>
      </c>
      <c r="W52" s="88">
        <v>880000</v>
      </c>
      <c r="X52" s="88"/>
      <c r="Y52" s="88"/>
      <c r="Z52" s="88"/>
      <c r="AA52" s="88"/>
      <c r="AB52" s="88"/>
      <c r="AC52" s="88"/>
      <c r="AD52" s="88"/>
      <c r="AE52" s="88"/>
      <c r="AF52" s="88">
        <v>4939000</v>
      </c>
    </row>
    <row r="53" spans="1:32" x14ac:dyDescent="0.3">
      <c r="A53" s="102" t="s">
        <v>1456</v>
      </c>
      <c r="B53" s="125"/>
      <c r="C53" s="125"/>
      <c r="D53" s="125"/>
      <c r="E53" s="125"/>
      <c r="F53" s="125"/>
      <c r="G53" s="125"/>
      <c r="H53" s="125"/>
      <c r="I53" s="125"/>
      <c r="J53" s="125"/>
      <c r="K53" s="125"/>
      <c r="L53" s="125"/>
      <c r="M53" s="125"/>
      <c r="N53" s="125"/>
      <c r="O53" s="125"/>
      <c r="P53" s="125"/>
      <c r="Q53" s="125"/>
      <c r="R53" s="125"/>
      <c r="S53" s="125"/>
      <c r="T53" s="125"/>
      <c r="U53" s="125"/>
      <c r="V53" s="125"/>
      <c r="W53" s="125">
        <v>5913000</v>
      </c>
      <c r="X53" s="125"/>
      <c r="Y53" s="125"/>
      <c r="Z53" s="125"/>
      <c r="AA53" s="125"/>
      <c r="AB53" s="125"/>
      <c r="AC53" s="125"/>
      <c r="AD53" s="125"/>
      <c r="AE53" s="125"/>
      <c r="AF53" s="125">
        <v>5913000</v>
      </c>
    </row>
    <row r="54" spans="1:32" x14ac:dyDescent="0.3">
      <c r="A54" s="139" t="s">
        <v>84</v>
      </c>
      <c r="B54" s="125"/>
      <c r="C54" s="125"/>
      <c r="D54" s="125"/>
      <c r="E54" s="125"/>
      <c r="F54" s="125"/>
      <c r="G54" s="125"/>
      <c r="H54" s="125"/>
      <c r="I54" s="125"/>
      <c r="J54" s="125"/>
      <c r="K54" s="125"/>
      <c r="L54" s="125"/>
      <c r="M54" s="125"/>
      <c r="N54" s="125"/>
      <c r="O54" s="125"/>
      <c r="P54" s="125"/>
      <c r="Q54" s="125"/>
      <c r="R54" s="125"/>
      <c r="S54" s="125"/>
      <c r="T54" s="125"/>
      <c r="U54" s="125"/>
      <c r="V54" s="125"/>
      <c r="W54" s="125">
        <v>312524</v>
      </c>
      <c r="X54" s="125"/>
      <c r="Y54" s="125"/>
      <c r="Z54" s="125"/>
      <c r="AA54" s="125"/>
      <c r="AB54" s="125"/>
      <c r="AC54" s="125"/>
      <c r="AD54" s="125"/>
      <c r="AE54" s="125"/>
      <c r="AF54" s="125">
        <v>312524</v>
      </c>
    </row>
    <row r="55" spans="1:32" x14ac:dyDescent="0.3">
      <c r="A55" s="102" t="s">
        <v>86</v>
      </c>
      <c r="B55" s="125"/>
      <c r="C55" s="125"/>
      <c r="D55" s="125"/>
      <c r="E55" s="125"/>
      <c r="F55" s="125"/>
      <c r="G55" s="125"/>
      <c r="H55" s="125"/>
      <c r="I55" s="125"/>
      <c r="J55" s="125"/>
      <c r="K55" s="125"/>
      <c r="L55" s="125"/>
      <c r="M55" s="125"/>
      <c r="N55" s="125"/>
      <c r="O55" s="125"/>
      <c r="P55" s="125"/>
      <c r="Q55" s="125"/>
      <c r="R55" s="125"/>
      <c r="S55" s="125"/>
      <c r="T55" s="125"/>
      <c r="U55" s="125"/>
      <c r="V55" s="125"/>
      <c r="W55" s="125">
        <v>312524</v>
      </c>
      <c r="X55" s="125"/>
      <c r="Y55" s="125"/>
      <c r="Z55" s="125"/>
      <c r="AA55" s="125"/>
      <c r="AB55" s="125"/>
      <c r="AC55" s="125"/>
      <c r="AD55" s="125"/>
      <c r="AE55" s="125"/>
      <c r="AF55" s="125">
        <v>312524</v>
      </c>
    </row>
    <row r="56" spans="1:32" x14ac:dyDescent="0.3">
      <c r="A56" s="139" t="s">
        <v>53</v>
      </c>
      <c r="B56" s="125"/>
      <c r="C56" s="125"/>
      <c r="D56" s="125"/>
      <c r="E56" s="125"/>
      <c r="F56" s="125"/>
      <c r="G56" s="125"/>
      <c r="H56" s="125"/>
      <c r="I56" s="125"/>
      <c r="J56" s="125"/>
      <c r="K56" s="125">
        <v>3800000</v>
      </c>
      <c r="L56" s="125"/>
      <c r="M56" s="125"/>
      <c r="N56" s="125"/>
      <c r="O56" s="125">
        <v>3190000</v>
      </c>
      <c r="P56" s="125"/>
      <c r="Q56" s="125"/>
      <c r="R56" s="125"/>
      <c r="S56" s="125"/>
      <c r="T56" s="125"/>
      <c r="U56" s="125"/>
      <c r="V56" s="125"/>
      <c r="W56" s="125"/>
      <c r="X56" s="125"/>
      <c r="Y56" s="125"/>
      <c r="Z56" s="125"/>
      <c r="AA56" s="125"/>
      <c r="AB56" s="125"/>
      <c r="AC56" s="125"/>
      <c r="AD56" s="125"/>
      <c r="AE56" s="125">
        <v>8260100</v>
      </c>
      <c r="AF56" s="125">
        <v>15250100</v>
      </c>
    </row>
    <row r="57" spans="1:32" x14ac:dyDescent="0.3">
      <c r="A57" s="102" t="s">
        <v>3671</v>
      </c>
      <c r="B57" s="125"/>
      <c r="C57" s="125"/>
      <c r="D57" s="125"/>
      <c r="E57" s="125"/>
      <c r="F57" s="125"/>
      <c r="G57" s="125"/>
      <c r="H57" s="125"/>
      <c r="I57" s="125"/>
      <c r="J57" s="125"/>
      <c r="K57" s="125">
        <v>3800000</v>
      </c>
      <c r="L57" s="125"/>
      <c r="M57" s="125"/>
      <c r="N57" s="125"/>
      <c r="O57" s="125">
        <v>3190000</v>
      </c>
      <c r="P57" s="125"/>
      <c r="Q57" s="125"/>
      <c r="R57" s="125"/>
      <c r="S57" s="125"/>
      <c r="T57" s="125"/>
      <c r="U57" s="125"/>
      <c r="V57" s="125"/>
      <c r="W57" s="125"/>
      <c r="X57" s="125"/>
      <c r="Y57" s="125"/>
      <c r="Z57" s="125"/>
      <c r="AA57" s="125"/>
      <c r="AB57" s="125"/>
      <c r="AC57" s="125"/>
      <c r="AD57" s="125"/>
      <c r="AE57" s="125">
        <v>8260100</v>
      </c>
      <c r="AF57" s="125">
        <v>15250100</v>
      </c>
    </row>
    <row r="58" spans="1:32" x14ac:dyDescent="0.3">
      <c r="A58" s="69" t="s">
        <v>98</v>
      </c>
      <c r="B58" s="82"/>
      <c r="C58" s="82"/>
      <c r="D58" s="82"/>
      <c r="E58" s="82"/>
      <c r="F58" s="82"/>
      <c r="G58" s="82"/>
      <c r="H58" s="82">
        <v>1425000</v>
      </c>
      <c r="I58" s="82">
        <v>1080000</v>
      </c>
      <c r="J58" s="82">
        <v>3999900</v>
      </c>
      <c r="K58" s="82"/>
      <c r="L58" s="82"/>
      <c r="M58" s="82"/>
      <c r="N58" s="82">
        <v>14333500</v>
      </c>
      <c r="O58" s="82"/>
      <c r="P58" s="82">
        <v>2500000</v>
      </c>
      <c r="Q58" s="82"/>
      <c r="R58" s="82">
        <v>1500000</v>
      </c>
      <c r="S58" s="82"/>
      <c r="T58" s="82"/>
      <c r="U58" s="82"/>
      <c r="V58" s="82">
        <v>1100000</v>
      </c>
      <c r="W58" s="82">
        <v>8634160</v>
      </c>
      <c r="X58" s="82">
        <v>22507250</v>
      </c>
      <c r="Y58" s="82"/>
      <c r="Z58" s="82"/>
      <c r="AA58" s="82">
        <v>3998500</v>
      </c>
      <c r="AB58" s="82"/>
      <c r="AC58" s="82"/>
      <c r="AD58" s="82"/>
      <c r="AE58" s="82">
        <v>18194600</v>
      </c>
      <c r="AF58" s="82">
        <v>79272910</v>
      </c>
    </row>
    <row r="59" spans="1:32" x14ac:dyDescent="0.3">
      <c r="A59" s="100" t="s">
        <v>602</v>
      </c>
      <c r="B59" s="141"/>
      <c r="C59" s="141"/>
      <c r="D59" s="141"/>
      <c r="E59" s="141"/>
      <c r="F59" s="141"/>
      <c r="G59" s="141"/>
      <c r="H59" s="141">
        <v>1425000</v>
      </c>
      <c r="I59" s="141">
        <v>1080000</v>
      </c>
      <c r="J59" s="141">
        <v>3999900</v>
      </c>
      <c r="K59" s="141"/>
      <c r="L59" s="141"/>
      <c r="M59" s="141"/>
      <c r="N59" s="141">
        <v>14333500</v>
      </c>
      <c r="O59" s="141"/>
      <c r="P59" s="141">
        <v>2500000</v>
      </c>
      <c r="Q59" s="141"/>
      <c r="R59" s="141">
        <v>1500000</v>
      </c>
      <c r="S59" s="141"/>
      <c r="T59" s="141"/>
      <c r="U59" s="141"/>
      <c r="V59" s="141">
        <v>1100000</v>
      </c>
      <c r="W59" s="141">
        <v>8634160</v>
      </c>
      <c r="X59" s="141">
        <v>22507250</v>
      </c>
      <c r="Y59" s="141"/>
      <c r="Z59" s="141"/>
      <c r="AA59" s="141">
        <v>3998500</v>
      </c>
      <c r="AB59" s="141"/>
      <c r="AC59" s="141"/>
      <c r="AD59" s="141"/>
      <c r="AE59" s="141">
        <v>18194600</v>
      </c>
      <c r="AF59" s="141">
        <v>79272910</v>
      </c>
    </row>
    <row r="60" spans="1:32" x14ac:dyDescent="0.3">
      <c r="A60" s="143" t="s">
        <v>603</v>
      </c>
      <c r="B60" s="93"/>
      <c r="C60" s="93"/>
      <c r="D60" s="93"/>
      <c r="E60" s="93"/>
      <c r="F60" s="93"/>
      <c r="G60" s="93"/>
      <c r="H60" s="93">
        <v>1425000</v>
      </c>
      <c r="I60" s="93">
        <v>1080000</v>
      </c>
      <c r="J60" s="93">
        <v>3999900</v>
      </c>
      <c r="K60" s="93"/>
      <c r="L60" s="93"/>
      <c r="M60" s="93"/>
      <c r="N60" s="93">
        <v>14333500</v>
      </c>
      <c r="O60" s="93"/>
      <c r="P60" s="93">
        <v>2500000</v>
      </c>
      <c r="Q60" s="93"/>
      <c r="R60" s="93">
        <v>1500000</v>
      </c>
      <c r="S60" s="93"/>
      <c r="T60" s="93"/>
      <c r="U60" s="93"/>
      <c r="V60" s="93">
        <v>1100000</v>
      </c>
      <c r="W60" s="93">
        <v>8634160</v>
      </c>
      <c r="X60" s="93">
        <v>22507250</v>
      </c>
      <c r="Y60" s="93"/>
      <c r="Z60" s="93"/>
      <c r="AA60" s="93">
        <v>3998500</v>
      </c>
      <c r="AB60" s="93"/>
      <c r="AC60" s="93"/>
      <c r="AD60" s="93"/>
      <c r="AE60" s="93">
        <v>18194600</v>
      </c>
      <c r="AF60" s="93">
        <v>79272910</v>
      </c>
    </row>
    <row r="61" spans="1:32" x14ac:dyDescent="0.3">
      <c r="A61" s="139" t="s">
        <v>42</v>
      </c>
      <c r="B61" s="125"/>
      <c r="C61" s="125"/>
      <c r="D61" s="125"/>
      <c r="E61" s="125"/>
      <c r="F61" s="125"/>
      <c r="G61" s="125"/>
      <c r="H61" s="125"/>
      <c r="I61" s="125"/>
      <c r="J61" s="125">
        <v>3999900</v>
      </c>
      <c r="K61" s="125"/>
      <c r="L61" s="125"/>
      <c r="M61" s="125"/>
      <c r="N61" s="125">
        <v>2493500</v>
      </c>
      <c r="O61" s="125"/>
      <c r="P61" s="125">
        <v>2500000</v>
      </c>
      <c r="Q61" s="125"/>
      <c r="R61" s="125">
        <v>1500000</v>
      </c>
      <c r="S61" s="125"/>
      <c r="T61" s="125"/>
      <c r="U61" s="125"/>
      <c r="V61" s="125"/>
      <c r="W61" s="125"/>
      <c r="X61" s="125">
        <v>5497250</v>
      </c>
      <c r="Y61" s="125"/>
      <c r="Z61" s="125"/>
      <c r="AA61" s="125">
        <v>3998500</v>
      </c>
      <c r="AB61" s="125"/>
      <c r="AC61" s="125"/>
      <c r="AD61" s="125"/>
      <c r="AE61" s="125">
        <v>1497550</v>
      </c>
      <c r="AF61" s="125">
        <v>21486700</v>
      </c>
    </row>
    <row r="62" spans="1:32" x14ac:dyDescent="0.3">
      <c r="A62" s="140" t="s">
        <v>176</v>
      </c>
      <c r="B62" s="88"/>
      <c r="C62" s="88"/>
      <c r="D62" s="88"/>
      <c r="E62" s="88"/>
      <c r="F62" s="88"/>
      <c r="G62" s="88"/>
      <c r="H62" s="88"/>
      <c r="I62" s="88"/>
      <c r="J62" s="88">
        <v>1000000</v>
      </c>
      <c r="K62" s="88"/>
      <c r="L62" s="88"/>
      <c r="M62" s="88"/>
      <c r="N62" s="88">
        <v>998500</v>
      </c>
      <c r="O62" s="88"/>
      <c r="P62" s="88">
        <v>1000000</v>
      </c>
      <c r="Q62" s="88"/>
      <c r="R62" s="88"/>
      <c r="S62" s="88"/>
      <c r="T62" s="88"/>
      <c r="U62" s="88"/>
      <c r="V62" s="88"/>
      <c r="W62" s="88"/>
      <c r="X62" s="88">
        <v>998000</v>
      </c>
      <c r="Y62" s="88"/>
      <c r="Z62" s="88"/>
      <c r="AA62" s="88">
        <v>1000000</v>
      </c>
      <c r="AB62" s="88"/>
      <c r="AC62" s="88"/>
      <c r="AD62" s="88"/>
      <c r="AE62" s="88"/>
      <c r="AF62" s="88">
        <v>4996500</v>
      </c>
    </row>
    <row r="63" spans="1:32" x14ac:dyDescent="0.3">
      <c r="A63" s="140" t="s">
        <v>179</v>
      </c>
      <c r="B63" s="88"/>
      <c r="C63" s="88"/>
      <c r="D63" s="88"/>
      <c r="E63" s="88"/>
      <c r="F63" s="88"/>
      <c r="G63" s="88"/>
      <c r="H63" s="88"/>
      <c r="I63" s="88"/>
      <c r="J63" s="88">
        <v>1500000</v>
      </c>
      <c r="K63" s="88"/>
      <c r="L63" s="88"/>
      <c r="M63" s="88"/>
      <c r="N63" s="88">
        <v>1495000</v>
      </c>
      <c r="O63" s="88"/>
      <c r="P63" s="88">
        <v>1500000</v>
      </c>
      <c r="Q63" s="88"/>
      <c r="R63" s="88"/>
      <c r="S63" s="88"/>
      <c r="T63" s="88"/>
      <c r="U63" s="88"/>
      <c r="V63" s="88"/>
      <c r="W63" s="88"/>
      <c r="X63" s="88">
        <v>1500000</v>
      </c>
      <c r="Y63" s="88"/>
      <c r="Z63" s="88"/>
      <c r="AA63" s="88">
        <v>1500000</v>
      </c>
      <c r="AB63" s="88"/>
      <c r="AC63" s="88"/>
      <c r="AD63" s="88"/>
      <c r="AE63" s="88"/>
      <c r="AF63" s="88">
        <v>7495000</v>
      </c>
    </row>
    <row r="64" spans="1:32" x14ac:dyDescent="0.3">
      <c r="A64" s="140" t="s">
        <v>1473</v>
      </c>
      <c r="B64" s="88"/>
      <c r="C64" s="88"/>
      <c r="D64" s="88"/>
      <c r="E64" s="88"/>
      <c r="F64" s="88"/>
      <c r="G64" s="88"/>
      <c r="H64" s="88"/>
      <c r="I64" s="88"/>
      <c r="J64" s="88"/>
      <c r="K64" s="88"/>
      <c r="L64" s="88"/>
      <c r="M64" s="88"/>
      <c r="N64" s="88"/>
      <c r="O64" s="88"/>
      <c r="P64" s="88"/>
      <c r="Q64" s="88"/>
      <c r="R64" s="88">
        <v>1500000</v>
      </c>
      <c r="S64" s="88"/>
      <c r="T64" s="88"/>
      <c r="U64" s="88"/>
      <c r="V64" s="88"/>
      <c r="W64" s="88"/>
      <c r="X64" s="88"/>
      <c r="Y64" s="88"/>
      <c r="Z64" s="88"/>
      <c r="AA64" s="88"/>
      <c r="AB64" s="88"/>
      <c r="AC64" s="88"/>
      <c r="AD64" s="88"/>
      <c r="AE64" s="88"/>
      <c r="AF64" s="88">
        <v>1500000</v>
      </c>
    </row>
    <row r="65" spans="1:32" x14ac:dyDescent="0.3">
      <c r="A65" s="140" t="s">
        <v>1456</v>
      </c>
      <c r="B65" s="88"/>
      <c r="C65" s="88"/>
      <c r="D65" s="88"/>
      <c r="E65" s="88"/>
      <c r="F65" s="88"/>
      <c r="G65" s="88"/>
      <c r="H65" s="88"/>
      <c r="I65" s="88"/>
      <c r="J65" s="88">
        <v>1499900</v>
      </c>
      <c r="K65" s="88"/>
      <c r="L65" s="88"/>
      <c r="M65" s="88"/>
      <c r="N65" s="88"/>
      <c r="O65" s="88"/>
      <c r="P65" s="88"/>
      <c r="Q65" s="88"/>
      <c r="R65" s="88"/>
      <c r="S65" s="88"/>
      <c r="T65" s="88"/>
      <c r="U65" s="88"/>
      <c r="V65" s="88"/>
      <c r="W65" s="88"/>
      <c r="X65" s="88">
        <v>2999250</v>
      </c>
      <c r="Y65" s="88"/>
      <c r="Z65" s="88"/>
      <c r="AA65" s="88">
        <v>1498500</v>
      </c>
      <c r="AB65" s="88"/>
      <c r="AC65" s="88"/>
      <c r="AD65" s="88"/>
      <c r="AE65" s="88">
        <v>1497550</v>
      </c>
      <c r="AF65" s="88">
        <v>7495200</v>
      </c>
    </row>
    <row r="66" spans="1:32" x14ac:dyDescent="0.3">
      <c r="A66" s="139" t="s">
        <v>84</v>
      </c>
      <c r="B66" s="125"/>
      <c r="C66" s="125"/>
      <c r="D66" s="125"/>
      <c r="E66" s="125"/>
      <c r="F66" s="125"/>
      <c r="G66" s="125"/>
      <c r="H66" s="125">
        <v>1425000</v>
      </c>
      <c r="I66" s="125"/>
      <c r="J66" s="125"/>
      <c r="K66" s="125"/>
      <c r="L66" s="125"/>
      <c r="M66" s="125"/>
      <c r="N66" s="125"/>
      <c r="O66" s="125"/>
      <c r="P66" s="125"/>
      <c r="Q66" s="125"/>
      <c r="R66" s="125"/>
      <c r="S66" s="125"/>
      <c r="T66" s="125"/>
      <c r="U66" s="125"/>
      <c r="V66" s="125">
        <v>1100000</v>
      </c>
      <c r="W66" s="125"/>
      <c r="X66" s="125"/>
      <c r="Y66" s="125"/>
      <c r="Z66" s="125"/>
      <c r="AA66" s="125"/>
      <c r="AB66" s="125"/>
      <c r="AC66" s="125"/>
      <c r="AD66" s="125"/>
      <c r="AE66" s="125"/>
      <c r="AF66" s="125">
        <v>2525000</v>
      </c>
    </row>
    <row r="67" spans="1:32" x14ac:dyDescent="0.3">
      <c r="A67" s="102" t="s">
        <v>3117</v>
      </c>
      <c r="B67" s="88"/>
      <c r="C67" s="88"/>
      <c r="D67" s="88"/>
      <c r="E67" s="88"/>
      <c r="F67" s="88"/>
      <c r="G67" s="88"/>
      <c r="H67" s="88">
        <v>1425000</v>
      </c>
      <c r="I67" s="88"/>
      <c r="J67" s="88"/>
      <c r="K67" s="88"/>
      <c r="L67" s="88"/>
      <c r="M67" s="88"/>
      <c r="N67" s="88"/>
      <c r="O67" s="88"/>
      <c r="P67" s="88"/>
      <c r="Q67" s="88"/>
      <c r="R67" s="88"/>
      <c r="S67" s="88"/>
      <c r="T67" s="88"/>
      <c r="U67" s="88"/>
      <c r="V67" s="88">
        <v>1100000</v>
      </c>
      <c r="W67" s="88"/>
      <c r="X67" s="88"/>
      <c r="Y67" s="88"/>
      <c r="Z67" s="88"/>
      <c r="AA67" s="88"/>
      <c r="AB67" s="88"/>
      <c r="AC67" s="88"/>
      <c r="AD67" s="88"/>
      <c r="AE67" s="88"/>
      <c r="AF67" s="88">
        <v>2525000</v>
      </c>
    </row>
    <row r="68" spans="1:32" x14ac:dyDescent="0.3">
      <c r="A68" s="139" t="s">
        <v>53</v>
      </c>
      <c r="B68" s="125"/>
      <c r="C68" s="125"/>
      <c r="D68" s="125"/>
      <c r="E68" s="125"/>
      <c r="F68" s="125"/>
      <c r="G68" s="125"/>
      <c r="H68" s="125"/>
      <c r="I68" s="125">
        <v>1080000</v>
      </c>
      <c r="J68" s="125"/>
      <c r="K68" s="125"/>
      <c r="L68" s="125"/>
      <c r="M68" s="125"/>
      <c r="N68" s="125">
        <v>11840000</v>
      </c>
      <c r="O68" s="125"/>
      <c r="P68" s="125"/>
      <c r="Q68" s="125"/>
      <c r="R68" s="125"/>
      <c r="S68" s="125"/>
      <c r="T68" s="125"/>
      <c r="U68" s="125"/>
      <c r="V68" s="125"/>
      <c r="W68" s="125">
        <v>8634160</v>
      </c>
      <c r="X68" s="125">
        <v>17010000</v>
      </c>
      <c r="Y68" s="125"/>
      <c r="Z68" s="125"/>
      <c r="AA68" s="125"/>
      <c r="AB68" s="125"/>
      <c r="AC68" s="125"/>
      <c r="AD68" s="125"/>
      <c r="AE68" s="125">
        <v>16697050</v>
      </c>
      <c r="AF68" s="125">
        <v>55261210</v>
      </c>
    </row>
    <row r="69" spans="1:32" x14ac:dyDescent="0.3">
      <c r="A69" s="140" t="s">
        <v>605</v>
      </c>
      <c r="B69" s="88"/>
      <c r="C69" s="88"/>
      <c r="D69" s="88"/>
      <c r="E69" s="88"/>
      <c r="F69" s="88"/>
      <c r="G69" s="88"/>
      <c r="H69" s="88"/>
      <c r="I69" s="88">
        <v>1080000</v>
      </c>
      <c r="J69" s="88"/>
      <c r="K69" s="88"/>
      <c r="L69" s="88"/>
      <c r="M69" s="88"/>
      <c r="N69" s="88">
        <v>11840000</v>
      </c>
      <c r="O69" s="88"/>
      <c r="P69" s="88"/>
      <c r="Q69" s="88"/>
      <c r="R69" s="88"/>
      <c r="S69" s="88"/>
      <c r="T69" s="88"/>
      <c r="U69" s="88"/>
      <c r="V69" s="88"/>
      <c r="W69" s="88">
        <v>8634160</v>
      </c>
      <c r="X69" s="88">
        <v>17010000</v>
      </c>
      <c r="Y69" s="88"/>
      <c r="Z69" s="88"/>
      <c r="AA69" s="88"/>
      <c r="AB69" s="88"/>
      <c r="AC69" s="88"/>
      <c r="AD69" s="88"/>
      <c r="AE69" s="88">
        <v>16697050</v>
      </c>
      <c r="AF69" s="88">
        <v>55261210</v>
      </c>
    </row>
    <row r="70" spans="1:32" x14ac:dyDescent="0.3">
      <c r="A70" s="99" t="s">
        <v>45</v>
      </c>
      <c r="B70" s="98"/>
      <c r="C70" s="98"/>
      <c r="D70" s="98"/>
      <c r="E70" s="98"/>
      <c r="F70" s="98">
        <v>14109600</v>
      </c>
      <c r="G70" s="98"/>
      <c r="H70" s="98"/>
      <c r="I70" s="98">
        <v>3790000</v>
      </c>
      <c r="J70" s="98"/>
      <c r="K70" s="98">
        <v>2810000</v>
      </c>
      <c r="L70" s="98">
        <v>880000</v>
      </c>
      <c r="M70" s="98">
        <v>4500000</v>
      </c>
      <c r="N70" s="98">
        <v>8896000</v>
      </c>
      <c r="O70" s="98">
        <v>2060000</v>
      </c>
      <c r="P70" s="98">
        <v>350000</v>
      </c>
      <c r="Q70" s="98"/>
      <c r="R70" s="98"/>
      <c r="S70" s="98">
        <v>7686000</v>
      </c>
      <c r="T70" s="98">
        <v>2325000</v>
      </c>
      <c r="U70" s="98"/>
      <c r="V70" s="98">
        <v>1050000</v>
      </c>
      <c r="W70" s="98">
        <v>1516000</v>
      </c>
      <c r="X70" s="98">
        <v>31765000</v>
      </c>
      <c r="Y70" s="98">
        <v>12209500</v>
      </c>
      <c r="Z70" s="98"/>
      <c r="AA70" s="98">
        <v>12895000</v>
      </c>
      <c r="AB70" s="98">
        <v>9305000</v>
      </c>
      <c r="AC70" s="98"/>
      <c r="AD70" s="98">
        <v>10320300</v>
      </c>
      <c r="AE70" s="98">
        <v>6120000</v>
      </c>
      <c r="AF70" s="98">
        <v>132587400</v>
      </c>
    </row>
    <row r="71" spans="1:32" x14ac:dyDescent="0.3">
      <c r="A71" s="69" t="s">
        <v>46</v>
      </c>
      <c r="B71" s="142"/>
      <c r="C71" s="142"/>
      <c r="D71" s="142"/>
      <c r="E71" s="142"/>
      <c r="F71" s="142"/>
      <c r="G71" s="142"/>
      <c r="H71" s="142"/>
      <c r="I71" s="142">
        <v>3790000</v>
      </c>
      <c r="J71" s="142"/>
      <c r="K71" s="142">
        <v>2810000</v>
      </c>
      <c r="L71" s="142"/>
      <c r="M71" s="142">
        <v>4500000</v>
      </c>
      <c r="N71" s="142">
        <v>6196000</v>
      </c>
      <c r="O71" s="142">
        <v>2060000</v>
      </c>
      <c r="P71" s="142">
        <v>350000</v>
      </c>
      <c r="Q71" s="142"/>
      <c r="R71" s="142"/>
      <c r="S71" s="142">
        <v>3406000</v>
      </c>
      <c r="T71" s="142">
        <v>825000</v>
      </c>
      <c r="U71" s="142"/>
      <c r="V71" s="142">
        <v>1050000</v>
      </c>
      <c r="W71" s="142"/>
      <c r="X71" s="142">
        <v>28225000</v>
      </c>
      <c r="Y71" s="142">
        <v>2965000</v>
      </c>
      <c r="Z71" s="142"/>
      <c r="AA71" s="142">
        <v>12895000</v>
      </c>
      <c r="AB71" s="142">
        <v>9305000</v>
      </c>
      <c r="AC71" s="142"/>
      <c r="AD71" s="142">
        <v>7862300</v>
      </c>
      <c r="AE71" s="142">
        <v>6120000</v>
      </c>
      <c r="AF71" s="142">
        <v>92359300</v>
      </c>
    </row>
    <row r="72" spans="1:32" x14ac:dyDescent="0.3">
      <c r="A72" s="100" t="s">
        <v>40</v>
      </c>
      <c r="B72" s="101"/>
      <c r="C72" s="101"/>
      <c r="D72" s="101"/>
      <c r="E72" s="101"/>
      <c r="F72" s="101"/>
      <c r="G72" s="101"/>
      <c r="H72" s="101"/>
      <c r="I72" s="101">
        <v>3790000</v>
      </c>
      <c r="J72" s="101"/>
      <c r="K72" s="101">
        <v>2810000</v>
      </c>
      <c r="L72" s="101"/>
      <c r="M72" s="101">
        <v>4500000</v>
      </c>
      <c r="N72" s="101">
        <v>6196000</v>
      </c>
      <c r="O72" s="101">
        <v>2060000</v>
      </c>
      <c r="P72" s="101">
        <v>350000</v>
      </c>
      <c r="Q72" s="101"/>
      <c r="R72" s="101"/>
      <c r="S72" s="101">
        <v>3406000</v>
      </c>
      <c r="T72" s="101">
        <v>825000</v>
      </c>
      <c r="U72" s="101"/>
      <c r="V72" s="101">
        <v>1050000</v>
      </c>
      <c r="W72" s="101"/>
      <c r="X72" s="101">
        <v>28225000</v>
      </c>
      <c r="Y72" s="101">
        <v>2965000</v>
      </c>
      <c r="Z72" s="101"/>
      <c r="AA72" s="101">
        <v>12895000</v>
      </c>
      <c r="AB72" s="101">
        <v>9305000</v>
      </c>
      <c r="AC72" s="101"/>
      <c r="AD72" s="101">
        <v>7862300</v>
      </c>
      <c r="AE72" s="101">
        <v>6120000</v>
      </c>
      <c r="AF72" s="101">
        <v>92359300</v>
      </c>
    </row>
    <row r="73" spans="1:32" x14ac:dyDescent="0.3">
      <c r="A73" s="143" t="s">
        <v>41</v>
      </c>
      <c r="B73" s="138"/>
      <c r="C73" s="138"/>
      <c r="D73" s="138"/>
      <c r="E73" s="138"/>
      <c r="F73" s="138"/>
      <c r="G73" s="138"/>
      <c r="H73" s="138"/>
      <c r="I73" s="138"/>
      <c r="J73" s="138"/>
      <c r="K73" s="138"/>
      <c r="L73" s="138"/>
      <c r="M73" s="138"/>
      <c r="N73" s="138">
        <v>1500000</v>
      </c>
      <c r="O73" s="138">
        <v>300000</v>
      </c>
      <c r="P73" s="138"/>
      <c r="Q73" s="138"/>
      <c r="R73" s="138"/>
      <c r="S73" s="138">
        <v>3406000</v>
      </c>
      <c r="T73" s="138">
        <v>825000</v>
      </c>
      <c r="U73" s="138"/>
      <c r="V73" s="138">
        <v>1050000</v>
      </c>
      <c r="W73" s="138"/>
      <c r="X73" s="138">
        <v>12840000</v>
      </c>
      <c r="Y73" s="138">
        <v>1485000</v>
      </c>
      <c r="Z73" s="138"/>
      <c r="AA73" s="138">
        <v>9585000</v>
      </c>
      <c r="AB73" s="138">
        <v>2475000</v>
      </c>
      <c r="AC73" s="138"/>
      <c r="AD73" s="138"/>
      <c r="AE73" s="138">
        <v>999750</v>
      </c>
      <c r="AF73" s="138">
        <v>34465750</v>
      </c>
    </row>
    <row r="74" spans="1:32" x14ac:dyDescent="0.3">
      <c r="A74" s="139" t="s">
        <v>42</v>
      </c>
      <c r="B74" s="125"/>
      <c r="C74" s="125"/>
      <c r="D74" s="125"/>
      <c r="E74" s="125"/>
      <c r="F74" s="125"/>
      <c r="G74" s="125"/>
      <c r="H74" s="125"/>
      <c r="I74" s="125"/>
      <c r="J74" s="125"/>
      <c r="K74" s="125"/>
      <c r="L74" s="125"/>
      <c r="M74" s="125"/>
      <c r="N74" s="125">
        <v>1500000</v>
      </c>
      <c r="O74" s="125"/>
      <c r="P74" s="125"/>
      <c r="Q74" s="125"/>
      <c r="R74" s="125"/>
      <c r="S74" s="125">
        <v>1606000</v>
      </c>
      <c r="T74" s="125">
        <v>825000</v>
      </c>
      <c r="U74" s="125"/>
      <c r="V74" s="125">
        <v>1050000</v>
      </c>
      <c r="W74" s="125"/>
      <c r="X74" s="125">
        <v>990000</v>
      </c>
      <c r="Y74" s="125">
        <v>1485000</v>
      </c>
      <c r="Z74" s="125"/>
      <c r="AA74" s="125">
        <v>3975000</v>
      </c>
      <c r="AB74" s="125">
        <v>2475000</v>
      </c>
      <c r="AC74" s="125"/>
      <c r="AD74" s="125"/>
      <c r="AE74" s="125">
        <v>999750</v>
      </c>
      <c r="AF74" s="125">
        <v>14905750</v>
      </c>
    </row>
    <row r="75" spans="1:32" x14ac:dyDescent="0.3">
      <c r="A75" s="140" t="s">
        <v>176</v>
      </c>
      <c r="B75" s="88"/>
      <c r="C75" s="88"/>
      <c r="D75" s="88"/>
      <c r="E75" s="88"/>
      <c r="F75" s="88"/>
      <c r="G75" s="88"/>
      <c r="H75" s="88"/>
      <c r="I75" s="88"/>
      <c r="J75" s="88"/>
      <c r="K75" s="88"/>
      <c r="L75" s="88"/>
      <c r="M75" s="88"/>
      <c r="N75" s="88"/>
      <c r="O75" s="88"/>
      <c r="P75" s="88"/>
      <c r="Q75" s="88"/>
      <c r="R75" s="88"/>
      <c r="S75" s="88"/>
      <c r="T75" s="88"/>
      <c r="U75" s="88"/>
      <c r="V75" s="88"/>
      <c r="W75" s="88"/>
      <c r="X75" s="88">
        <v>990000</v>
      </c>
      <c r="Y75" s="88"/>
      <c r="Z75" s="88"/>
      <c r="AA75" s="88">
        <v>990000</v>
      </c>
      <c r="AB75" s="88">
        <v>995000</v>
      </c>
      <c r="AC75" s="88"/>
      <c r="AD75" s="88"/>
      <c r="AE75" s="88"/>
      <c r="AF75" s="88">
        <v>2975000</v>
      </c>
    </row>
    <row r="76" spans="1:32" x14ac:dyDescent="0.3">
      <c r="A76" s="140" t="s">
        <v>179</v>
      </c>
      <c r="B76" s="88"/>
      <c r="C76" s="88"/>
      <c r="D76" s="88"/>
      <c r="E76" s="88"/>
      <c r="F76" s="88"/>
      <c r="G76" s="88"/>
      <c r="H76" s="88"/>
      <c r="I76" s="88"/>
      <c r="J76" s="88"/>
      <c r="K76" s="88"/>
      <c r="L76" s="88"/>
      <c r="M76" s="88"/>
      <c r="N76" s="88"/>
      <c r="O76" s="88"/>
      <c r="P76" s="88"/>
      <c r="Q76" s="88"/>
      <c r="R76" s="88"/>
      <c r="S76" s="88"/>
      <c r="T76" s="88"/>
      <c r="U76" s="88"/>
      <c r="V76" s="88"/>
      <c r="W76" s="88"/>
      <c r="X76" s="88"/>
      <c r="Y76" s="88">
        <v>1485000</v>
      </c>
      <c r="Z76" s="88"/>
      <c r="AA76" s="88">
        <v>1485000</v>
      </c>
      <c r="AB76" s="88">
        <v>1480000</v>
      </c>
      <c r="AC76" s="88"/>
      <c r="AD76" s="88"/>
      <c r="AE76" s="88"/>
      <c r="AF76" s="88">
        <v>4450000</v>
      </c>
    </row>
    <row r="77" spans="1:32" x14ac:dyDescent="0.3">
      <c r="A77" s="140" t="s">
        <v>47</v>
      </c>
      <c r="B77" s="88"/>
      <c r="C77" s="88"/>
      <c r="D77" s="88"/>
      <c r="E77" s="88"/>
      <c r="F77" s="88"/>
      <c r="G77" s="88"/>
      <c r="H77" s="88"/>
      <c r="I77" s="88"/>
      <c r="J77" s="88"/>
      <c r="K77" s="88"/>
      <c r="L77" s="88"/>
      <c r="M77" s="88"/>
      <c r="N77" s="88">
        <v>1500000</v>
      </c>
      <c r="O77" s="88"/>
      <c r="P77" s="88"/>
      <c r="Q77" s="88"/>
      <c r="R77" s="88"/>
      <c r="S77" s="88">
        <v>1606000</v>
      </c>
      <c r="T77" s="88">
        <v>825000</v>
      </c>
      <c r="U77" s="88"/>
      <c r="V77" s="88">
        <v>1050000</v>
      </c>
      <c r="W77" s="88"/>
      <c r="X77" s="88"/>
      <c r="Y77" s="88"/>
      <c r="Z77" s="88"/>
      <c r="AA77" s="88">
        <v>1500000</v>
      </c>
      <c r="AB77" s="88"/>
      <c r="AC77" s="88"/>
      <c r="AD77" s="88"/>
      <c r="AE77" s="88"/>
      <c r="AF77" s="88">
        <v>6481000</v>
      </c>
    </row>
    <row r="78" spans="1:32" x14ac:dyDescent="0.3">
      <c r="A78" s="102" t="s">
        <v>1456</v>
      </c>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v>999750</v>
      </c>
      <c r="AF78" s="125">
        <v>999750</v>
      </c>
    </row>
    <row r="79" spans="1:32" x14ac:dyDescent="0.3">
      <c r="A79" s="139" t="s">
        <v>1415</v>
      </c>
      <c r="B79" s="125"/>
      <c r="C79" s="125"/>
      <c r="D79" s="125"/>
      <c r="E79" s="125"/>
      <c r="F79" s="125"/>
      <c r="G79" s="125"/>
      <c r="H79" s="125"/>
      <c r="I79" s="125"/>
      <c r="J79" s="125"/>
      <c r="K79" s="125"/>
      <c r="L79" s="125"/>
      <c r="M79" s="125"/>
      <c r="N79" s="125"/>
      <c r="O79" s="125"/>
      <c r="P79" s="125"/>
      <c r="Q79" s="125"/>
      <c r="R79" s="125"/>
      <c r="S79" s="125"/>
      <c r="T79" s="125"/>
      <c r="U79" s="125"/>
      <c r="V79" s="125"/>
      <c r="W79" s="125"/>
      <c r="X79" s="125">
        <v>900000</v>
      </c>
      <c r="Y79" s="125"/>
      <c r="Z79" s="125"/>
      <c r="AA79" s="125">
        <v>2400000</v>
      </c>
      <c r="AB79" s="125"/>
      <c r="AC79" s="125"/>
      <c r="AD79" s="125"/>
      <c r="AE79" s="125"/>
      <c r="AF79" s="125">
        <v>3300000</v>
      </c>
    </row>
    <row r="80" spans="1:32" x14ac:dyDescent="0.3">
      <c r="A80" s="140" t="s">
        <v>1417</v>
      </c>
      <c r="B80" s="88"/>
      <c r="C80" s="88"/>
      <c r="D80" s="88"/>
      <c r="E80" s="88"/>
      <c r="F80" s="88"/>
      <c r="G80" s="88"/>
      <c r="H80" s="88"/>
      <c r="I80" s="88"/>
      <c r="J80" s="88"/>
      <c r="K80" s="88"/>
      <c r="L80" s="88"/>
      <c r="M80" s="88"/>
      <c r="N80" s="88"/>
      <c r="O80" s="88"/>
      <c r="P80" s="88"/>
      <c r="Q80" s="88"/>
      <c r="R80" s="88"/>
      <c r="S80" s="88"/>
      <c r="T80" s="88"/>
      <c r="U80" s="88"/>
      <c r="V80" s="88"/>
      <c r="W80" s="88"/>
      <c r="X80" s="88">
        <v>900000</v>
      </c>
      <c r="Y80" s="88"/>
      <c r="Z80" s="88"/>
      <c r="AA80" s="88">
        <v>2400000</v>
      </c>
      <c r="AB80" s="88"/>
      <c r="AC80" s="88"/>
      <c r="AD80" s="88"/>
      <c r="AE80" s="88"/>
      <c r="AF80" s="88">
        <v>3300000</v>
      </c>
    </row>
    <row r="81" spans="1:32" x14ac:dyDescent="0.3">
      <c r="A81" s="139" t="s">
        <v>53</v>
      </c>
      <c r="B81" s="125"/>
      <c r="C81" s="125"/>
      <c r="D81" s="125"/>
      <c r="E81" s="125"/>
      <c r="F81" s="125"/>
      <c r="G81" s="125"/>
      <c r="H81" s="125"/>
      <c r="I81" s="125"/>
      <c r="J81" s="125"/>
      <c r="K81" s="125"/>
      <c r="L81" s="125"/>
      <c r="M81" s="125"/>
      <c r="N81" s="125"/>
      <c r="O81" s="125">
        <v>300000</v>
      </c>
      <c r="P81" s="125"/>
      <c r="Q81" s="125"/>
      <c r="R81" s="125"/>
      <c r="S81" s="125">
        <v>1800000</v>
      </c>
      <c r="T81" s="125"/>
      <c r="U81" s="125"/>
      <c r="V81" s="125"/>
      <c r="W81" s="125"/>
      <c r="X81" s="125">
        <v>10950000</v>
      </c>
      <c r="Y81" s="125"/>
      <c r="Z81" s="125"/>
      <c r="AA81" s="125">
        <v>3210000</v>
      </c>
      <c r="AB81" s="125"/>
      <c r="AC81" s="125"/>
      <c r="AD81" s="125"/>
      <c r="AE81" s="125"/>
      <c r="AF81" s="125">
        <v>16260000</v>
      </c>
    </row>
    <row r="82" spans="1:32" x14ac:dyDescent="0.3">
      <c r="A82" s="140" t="s">
        <v>55</v>
      </c>
      <c r="B82" s="88"/>
      <c r="C82" s="88"/>
      <c r="D82" s="88"/>
      <c r="E82" s="88"/>
      <c r="F82" s="88"/>
      <c r="G82" s="88"/>
      <c r="H82" s="88"/>
      <c r="I82" s="88"/>
      <c r="J82" s="88"/>
      <c r="K82" s="88"/>
      <c r="L82" s="88"/>
      <c r="M82" s="88"/>
      <c r="N82" s="88"/>
      <c r="O82" s="88">
        <v>300000</v>
      </c>
      <c r="P82" s="88"/>
      <c r="Q82" s="88"/>
      <c r="R82" s="88"/>
      <c r="S82" s="88">
        <v>1800000</v>
      </c>
      <c r="T82" s="88"/>
      <c r="U82" s="88"/>
      <c r="V82" s="88"/>
      <c r="W82" s="88"/>
      <c r="X82" s="88">
        <v>10950000</v>
      </c>
      <c r="Y82" s="88"/>
      <c r="Z82" s="88"/>
      <c r="AA82" s="88">
        <v>3210000</v>
      </c>
      <c r="AB82" s="88"/>
      <c r="AC82" s="88"/>
      <c r="AD82" s="88"/>
      <c r="AE82" s="88"/>
      <c r="AF82" s="88">
        <v>16260000</v>
      </c>
    </row>
    <row r="83" spans="1:32" x14ac:dyDescent="0.3">
      <c r="A83" s="143" t="s">
        <v>219</v>
      </c>
      <c r="B83" s="138"/>
      <c r="C83" s="138"/>
      <c r="D83" s="138"/>
      <c r="E83" s="138"/>
      <c r="F83" s="138"/>
      <c r="G83" s="138"/>
      <c r="H83" s="138"/>
      <c r="I83" s="138">
        <v>3790000</v>
      </c>
      <c r="J83" s="138"/>
      <c r="K83" s="138">
        <v>2810000</v>
      </c>
      <c r="L83" s="138"/>
      <c r="M83" s="138">
        <v>4500000</v>
      </c>
      <c r="N83" s="138">
        <v>4696000</v>
      </c>
      <c r="O83" s="138">
        <v>1760000</v>
      </c>
      <c r="P83" s="138">
        <v>350000</v>
      </c>
      <c r="Q83" s="138"/>
      <c r="R83" s="138"/>
      <c r="S83" s="138"/>
      <c r="T83" s="138"/>
      <c r="U83" s="138"/>
      <c r="V83" s="138"/>
      <c r="W83" s="138"/>
      <c r="X83" s="138">
        <v>15385000</v>
      </c>
      <c r="Y83" s="138">
        <v>1480000</v>
      </c>
      <c r="Z83" s="138"/>
      <c r="AA83" s="138">
        <v>3310000</v>
      </c>
      <c r="AB83" s="138">
        <v>6830000</v>
      </c>
      <c r="AC83" s="138"/>
      <c r="AD83" s="138">
        <v>7862300</v>
      </c>
      <c r="AE83" s="138">
        <v>5120250</v>
      </c>
      <c r="AF83" s="138">
        <v>57893550</v>
      </c>
    </row>
    <row r="84" spans="1:32" x14ac:dyDescent="0.3">
      <c r="A84" s="139" t="s">
        <v>42</v>
      </c>
      <c r="B84" s="125"/>
      <c r="C84" s="125"/>
      <c r="D84" s="125"/>
      <c r="E84" s="125"/>
      <c r="F84" s="125"/>
      <c r="G84" s="125"/>
      <c r="H84" s="125"/>
      <c r="I84" s="125">
        <v>3790000</v>
      </c>
      <c r="J84" s="125"/>
      <c r="K84" s="125">
        <v>440000</v>
      </c>
      <c r="L84" s="125"/>
      <c r="M84" s="125">
        <v>1500000</v>
      </c>
      <c r="N84" s="125">
        <v>1036000</v>
      </c>
      <c r="O84" s="125">
        <v>1760000</v>
      </c>
      <c r="P84" s="125"/>
      <c r="Q84" s="125"/>
      <c r="R84" s="125"/>
      <c r="S84" s="125"/>
      <c r="T84" s="125"/>
      <c r="U84" s="125"/>
      <c r="V84" s="125"/>
      <c r="W84" s="125"/>
      <c r="X84" s="125">
        <v>1525000</v>
      </c>
      <c r="Y84" s="125">
        <v>1480000</v>
      </c>
      <c r="Z84" s="125"/>
      <c r="AA84" s="125">
        <v>2470000</v>
      </c>
      <c r="AB84" s="125">
        <v>3830000</v>
      </c>
      <c r="AC84" s="125"/>
      <c r="AD84" s="125">
        <v>4262300</v>
      </c>
      <c r="AE84" s="125">
        <v>2120250</v>
      </c>
      <c r="AF84" s="125">
        <v>24213550</v>
      </c>
    </row>
    <row r="85" spans="1:32" x14ac:dyDescent="0.3">
      <c r="A85" s="140" t="s">
        <v>176</v>
      </c>
      <c r="B85" s="88"/>
      <c r="C85" s="88"/>
      <c r="D85" s="88"/>
      <c r="E85" s="88"/>
      <c r="F85" s="88"/>
      <c r="G85" s="88"/>
      <c r="H85" s="88"/>
      <c r="I85" s="88"/>
      <c r="J85" s="88"/>
      <c r="K85" s="88"/>
      <c r="L85" s="88"/>
      <c r="M85" s="88"/>
      <c r="N85" s="88"/>
      <c r="O85" s="88"/>
      <c r="P85" s="88"/>
      <c r="Q85" s="88"/>
      <c r="R85" s="88"/>
      <c r="S85" s="88"/>
      <c r="T85" s="88"/>
      <c r="U85" s="88"/>
      <c r="V85" s="88"/>
      <c r="W85" s="88"/>
      <c r="X85" s="88">
        <v>997000</v>
      </c>
      <c r="Y85" s="88"/>
      <c r="Z85" s="88"/>
      <c r="AA85" s="88">
        <v>995000</v>
      </c>
      <c r="AB85" s="88">
        <v>990000</v>
      </c>
      <c r="AC85" s="88"/>
      <c r="AD85" s="88">
        <v>997300</v>
      </c>
      <c r="AE85" s="88"/>
      <c r="AF85" s="88">
        <v>3979300</v>
      </c>
    </row>
    <row r="86" spans="1:32" x14ac:dyDescent="0.3">
      <c r="A86" s="140" t="s">
        <v>179</v>
      </c>
      <c r="B86" s="88"/>
      <c r="C86" s="88"/>
      <c r="D86" s="88"/>
      <c r="E86" s="88"/>
      <c r="F86" s="88"/>
      <c r="G86" s="88"/>
      <c r="H86" s="88"/>
      <c r="I86" s="88"/>
      <c r="J86" s="88"/>
      <c r="K86" s="88"/>
      <c r="L86" s="88"/>
      <c r="M86" s="88"/>
      <c r="N86" s="88"/>
      <c r="O86" s="88"/>
      <c r="P86" s="88"/>
      <c r="Q86" s="88"/>
      <c r="R86" s="88"/>
      <c r="S86" s="88"/>
      <c r="T86" s="88"/>
      <c r="U86" s="88"/>
      <c r="V86" s="88"/>
      <c r="W86" s="88"/>
      <c r="X86" s="88"/>
      <c r="Y86" s="88">
        <v>1480000</v>
      </c>
      <c r="Z86" s="88"/>
      <c r="AA86" s="88">
        <v>1475000</v>
      </c>
      <c r="AB86" s="88">
        <v>1490000</v>
      </c>
      <c r="AC86" s="88"/>
      <c r="AD86" s="88">
        <v>1475000</v>
      </c>
      <c r="AE86" s="88"/>
      <c r="AF86" s="88">
        <v>5920000</v>
      </c>
    </row>
    <row r="87" spans="1:32" x14ac:dyDescent="0.3">
      <c r="A87" s="140" t="s">
        <v>47</v>
      </c>
      <c r="B87" s="88"/>
      <c r="C87" s="88"/>
      <c r="D87" s="88"/>
      <c r="E87" s="88"/>
      <c r="F87" s="88"/>
      <c r="G87" s="88"/>
      <c r="H87" s="88"/>
      <c r="I87" s="88">
        <v>3790000</v>
      </c>
      <c r="J87" s="88"/>
      <c r="K87" s="88">
        <v>440000</v>
      </c>
      <c r="L87" s="88"/>
      <c r="M87" s="88">
        <v>1500000</v>
      </c>
      <c r="N87" s="88">
        <v>1036000</v>
      </c>
      <c r="O87" s="88">
        <v>1760000</v>
      </c>
      <c r="P87" s="88"/>
      <c r="Q87" s="88"/>
      <c r="R87" s="88"/>
      <c r="S87" s="88"/>
      <c r="T87" s="88"/>
      <c r="U87" s="88"/>
      <c r="V87" s="88"/>
      <c r="W87" s="88"/>
      <c r="X87" s="88">
        <v>528000</v>
      </c>
      <c r="Y87" s="88"/>
      <c r="Z87" s="88"/>
      <c r="AA87" s="88"/>
      <c r="AB87" s="88">
        <v>1350000</v>
      </c>
      <c r="AC87" s="88"/>
      <c r="AD87" s="88">
        <v>1790000</v>
      </c>
      <c r="AE87" s="88">
        <v>1125000</v>
      </c>
      <c r="AF87" s="88">
        <v>13319000</v>
      </c>
    </row>
    <row r="88" spans="1:32" x14ac:dyDescent="0.3">
      <c r="A88" s="102" t="s">
        <v>1456</v>
      </c>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v>995250</v>
      </c>
      <c r="AF88" s="125">
        <v>995250</v>
      </c>
    </row>
    <row r="89" spans="1:32" x14ac:dyDescent="0.3">
      <c r="A89" s="139" t="s">
        <v>1415</v>
      </c>
      <c r="B89" s="125"/>
      <c r="C89" s="125"/>
      <c r="D89" s="125"/>
      <c r="E89" s="125"/>
      <c r="F89" s="125"/>
      <c r="G89" s="125"/>
      <c r="H89" s="125"/>
      <c r="I89" s="125"/>
      <c r="J89" s="125"/>
      <c r="K89" s="125"/>
      <c r="L89" s="125"/>
      <c r="M89" s="125">
        <v>3000000</v>
      </c>
      <c r="N89" s="125"/>
      <c r="O89" s="125"/>
      <c r="P89" s="125"/>
      <c r="Q89" s="125"/>
      <c r="R89" s="125"/>
      <c r="S89" s="125"/>
      <c r="T89" s="125"/>
      <c r="U89" s="125"/>
      <c r="V89" s="125"/>
      <c r="W89" s="125"/>
      <c r="X89" s="125">
        <v>900000</v>
      </c>
      <c r="Y89" s="125"/>
      <c r="Z89" s="125"/>
      <c r="AA89" s="125"/>
      <c r="AB89" s="125">
        <v>3000000</v>
      </c>
      <c r="AC89" s="125"/>
      <c r="AD89" s="125">
        <v>3600000</v>
      </c>
      <c r="AE89" s="125">
        <v>3000000</v>
      </c>
      <c r="AF89" s="125">
        <v>13500000</v>
      </c>
    </row>
    <row r="90" spans="1:32" x14ac:dyDescent="0.3">
      <c r="A90" s="140" t="s">
        <v>1417</v>
      </c>
      <c r="B90" s="88"/>
      <c r="C90" s="88"/>
      <c r="D90" s="88"/>
      <c r="E90" s="88"/>
      <c r="F90" s="88"/>
      <c r="G90" s="88"/>
      <c r="H90" s="88"/>
      <c r="I90" s="88"/>
      <c r="J90" s="88"/>
      <c r="K90" s="88"/>
      <c r="L90" s="88"/>
      <c r="M90" s="88">
        <v>3000000</v>
      </c>
      <c r="N90" s="88"/>
      <c r="O90" s="88"/>
      <c r="P90" s="88"/>
      <c r="Q90" s="88"/>
      <c r="R90" s="88"/>
      <c r="S90" s="88"/>
      <c r="T90" s="88"/>
      <c r="U90" s="88"/>
      <c r="V90" s="88"/>
      <c r="W90" s="88"/>
      <c r="X90" s="88">
        <v>900000</v>
      </c>
      <c r="Y90" s="88"/>
      <c r="Z90" s="88"/>
      <c r="AA90" s="88"/>
      <c r="AB90" s="88">
        <v>3000000</v>
      </c>
      <c r="AC90" s="88"/>
      <c r="AD90" s="88">
        <v>3600000</v>
      </c>
      <c r="AE90" s="88">
        <v>3000000</v>
      </c>
      <c r="AF90" s="88">
        <v>13500000</v>
      </c>
    </row>
    <row r="91" spans="1:32" x14ac:dyDescent="0.3">
      <c r="A91" s="139" t="s">
        <v>53</v>
      </c>
      <c r="B91" s="125"/>
      <c r="C91" s="125"/>
      <c r="D91" s="125"/>
      <c r="E91" s="125"/>
      <c r="F91" s="125"/>
      <c r="G91" s="125"/>
      <c r="H91" s="125"/>
      <c r="I91" s="125"/>
      <c r="J91" s="125"/>
      <c r="K91" s="125">
        <v>2370000</v>
      </c>
      <c r="L91" s="125"/>
      <c r="M91" s="125"/>
      <c r="N91" s="125">
        <v>3660000</v>
      </c>
      <c r="O91" s="125"/>
      <c r="P91" s="125">
        <v>350000</v>
      </c>
      <c r="Q91" s="125"/>
      <c r="R91" s="125"/>
      <c r="S91" s="125"/>
      <c r="T91" s="125"/>
      <c r="U91" s="125"/>
      <c r="V91" s="125"/>
      <c r="W91" s="125"/>
      <c r="X91" s="125">
        <v>12960000</v>
      </c>
      <c r="Y91" s="125"/>
      <c r="Z91" s="125"/>
      <c r="AA91" s="125">
        <v>840000</v>
      </c>
      <c r="AB91" s="125"/>
      <c r="AC91" s="125"/>
      <c r="AD91" s="125"/>
      <c r="AE91" s="125"/>
      <c r="AF91" s="125">
        <v>20180000</v>
      </c>
    </row>
    <row r="92" spans="1:32" x14ac:dyDescent="0.3">
      <c r="A92" s="140" t="s">
        <v>574</v>
      </c>
      <c r="B92" s="88"/>
      <c r="C92" s="88"/>
      <c r="D92" s="88"/>
      <c r="E92" s="88"/>
      <c r="F92" s="88"/>
      <c r="G92" s="88"/>
      <c r="H92" s="88"/>
      <c r="I92" s="88"/>
      <c r="J92" s="88"/>
      <c r="K92" s="88">
        <v>2370000</v>
      </c>
      <c r="L92" s="88"/>
      <c r="M92" s="88"/>
      <c r="N92" s="88">
        <v>3660000</v>
      </c>
      <c r="O92" s="88"/>
      <c r="P92" s="88">
        <v>350000</v>
      </c>
      <c r="Q92" s="88"/>
      <c r="R92" s="88"/>
      <c r="S92" s="88"/>
      <c r="T92" s="88"/>
      <c r="U92" s="88"/>
      <c r="V92" s="88"/>
      <c r="W92" s="88"/>
      <c r="X92" s="88">
        <v>12960000</v>
      </c>
      <c r="Y92" s="88"/>
      <c r="Z92" s="88"/>
      <c r="AA92" s="88">
        <v>840000</v>
      </c>
      <c r="AB92" s="88"/>
      <c r="AC92" s="88"/>
      <c r="AD92" s="88"/>
      <c r="AE92" s="88"/>
      <c r="AF92" s="88">
        <v>20180000</v>
      </c>
    </row>
    <row r="93" spans="1:32" x14ac:dyDescent="0.3">
      <c r="A93" s="69" t="s">
        <v>66</v>
      </c>
      <c r="B93" s="142"/>
      <c r="C93" s="142"/>
      <c r="D93" s="142"/>
      <c r="E93" s="142"/>
      <c r="F93" s="142">
        <v>14109600</v>
      </c>
      <c r="G93" s="142"/>
      <c r="H93" s="142"/>
      <c r="I93" s="142"/>
      <c r="J93" s="142"/>
      <c r="K93" s="142"/>
      <c r="L93" s="142">
        <v>880000</v>
      </c>
      <c r="M93" s="142"/>
      <c r="N93" s="142">
        <v>2700000</v>
      </c>
      <c r="O93" s="142"/>
      <c r="P93" s="142"/>
      <c r="Q93" s="142"/>
      <c r="R93" s="142"/>
      <c r="S93" s="142">
        <v>4280000</v>
      </c>
      <c r="T93" s="142">
        <v>1500000</v>
      </c>
      <c r="U93" s="142"/>
      <c r="V93" s="142"/>
      <c r="W93" s="142">
        <v>1516000</v>
      </c>
      <c r="X93" s="142">
        <v>3540000</v>
      </c>
      <c r="Y93" s="142">
        <v>9244500</v>
      </c>
      <c r="Z93" s="142"/>
      <c r="AA93" s="142"/>
      <c r="AB93" s="142"/>
      <c r="AC93" s="142"/>
      <c r="AD93" s="142">
        <v>2458000</v>
      </c>
      <c r="AE93" s="142"/>
      <c r="AF93" s="142">
        <v>40228100</v>
      </c>
    </row>
    <row r="94" spans="1:32" x14ac:dyDescent="0.3">
      <c r="A94" s="100" t="s">
        <v>63</v>
      </c>
      <c r="B94" s="101"/>
      <c r="C94" s="101"/>
      <c r="D94" s="101"/>
      <c r="E94" s="101"/>
      <c r="F94" s="101">
        <v>14109600</v>
      </c>
      <c r="G94" s="101"/>
      <c r="H94" s="101"/>
      <c r="I94" s="101"/>
      <c r="J94" s="101"/>
      <c r="K94" s="101"/>
      <c r="L94" s="101">
        <v>880000</v>
      </c>
      <c r="M94" s="101"/>
      <c r="N94" s="101">
        <v>2700000</v>
      </c>
      <c r="O94" s="101"/>
      <c r="P94" s="101"/>
      <c r="Q94" s="101"/>
      <c r="R94" s="101"/>
      <c r="S94" s="101">
        <v>4280000</v>
      </c>
      <c r="T94" s="101">
        <v>1500000</v>
      </c>
      <c r="U94" s="101"/>
      <c r="V94" s="101"/>
      <c r="W94" s="101">
        <v>1516000</v>
      </c>
      <c r="X94" s="101">
        <v>3540000</v>
      </c>
      <c r="Y94" s="101">
        <v>9244500</v>
      </c>
      <c r="Z94" s="101"/>
      <c r="AA94" s="101"/>
      <c r="AB94" s="101"/>
      <c r="AC94" s="101"/>
      <c r="AD94" s="101">
        <v>2458000</v>
      </c>
      <c r="AE94" s="101"/>
      <c r="AF94" s="101">
        <v>40228100</v>
      </c>
    </row>
    <row r="95" spans="1:32" x14ac:dyDescent="0.3">
      <c r="A95" s="143" t="s">
        <v>64</v>
      </c>
      <c r="B95" s="138"/>
      <c r="C95" s="138"/>
      <c r="D95" s="138"/>
      <c r="E95" s="138"/>
      <c r="F95" s="138"/>
      <c r="G95" s="138"/>
      <c r="H95" s="138"/>
      <c r="I95" s="138"/>
      <c r="J95" s="138"/>
      <c r="K95" s="138"/>
      <c r="L95" s="138">
        <v>880000</v>
      </c>
      <c r="M95" s="138"/>
      <c r="N95" s="138">
        <v>2700000</v>
      </c>
      <c r="O95" s="138"/>
      <c r="P95" s="138"/>
      <c r="Q95" s="138"/>
      <c r="R95" s="138"/>
      <c r="S95" s="138">
        <v>4280000</v>
      </c>
      <c r="T95" s="138">
        <v>1500000</v>
      </c>
      <c r="U95" s="138"/>
      <c r="V95" s="138"/>
      <c r="W95" s="138">
        <v>1516000</v>
      </c>
      <c r="X95" s="138">
        <v>3540000</v>
      </c>
      <c r="Y95" s="138">
        <v>9244500</v>
      </c>
      <c r="Z95" s="138"/>
      <c r="AA95" s="138"/>
      <c r="AB95" s="138"/>
      <c r="AC95" s="138"/>
      <c r="AD95" s="138">
        <v>2458000</v>
      </c>
      <c r="AE95" s="138"/>
      <c r="AF95" s="138">
        <v>26118500</v>
      </c>
    </row>
    <row r="96" spans="1:32" x14ac:dyDescent="0.3">
      <c r="A96" s="139" t="s">
        <v>42</v>
      </c>
      <c r="B96" s="125"/>
      <c r="C96" s="125"/>
      <c r="D96" s="125"/>
      <c r="E96" s="125"/>
      <c r="F96" s="125"/>
      <c r="G96" s="125"/>
      <c r="H96" s="125"/>
      <c r="I96" s="125"/>
      <c r="J96" s="125"/>
      <c r="K96" s="125"/>
      <c r="L96" s="125">
        <v>880000</v>
      </c>
      <c r="M96" s="125"/>
      <c r="N96" s="125"/>
      <c r="O96" s="125"/>
      <c r="P96" s="125"/>
      <c r="Q96" s="125"/>
      <c r="R96" s="125"/>
      <c r="S96" s="125">
        <v>660000</v>
      </c>
      <c r="T96" s="125">
        <v>1500000</v>
      </c>
      <c r="U96" s="125"/>
      <c r="V96" s="125"/>
      <c r="W96" s="125">
        <v>286000</v>
      </c>
      <c r="X96" s="125">
        <v>2460000</v>
      </c>
      <c r="Y96" s="125"/>
      <c r="Z96" s="125"/>
      <c r="AA96" s="125"/>
      <c r="AB96" s="125"/>
      <c r="AC96" s="125"/>
      <c r="AD96" s="125">
        <v>2458000</v>
      </c>
      <c r="AE96" s="125"/>
      <c r="AF96" s="125">
        <v>8244000</v>
      </c>
    </row>
    <row r="97" spans="1:32" x14ac:dyDescent="0.3">
      <c r="A97" s="140" t="s">
        <v>176</v>
      </c>
      <c r="B97" s="88"/>
      <c r="C97" s="88"/>
      <c r="D97" s="88"/>
      <c r="E97" s="88"/>
      <c r="F97" s="88"/>
      <c r="G97" s="88"/>
      <c r="H97" s="88"/>
      <c r="I97" s="88"/>
      <c r="J97" s="88"/>
      <c r="K97" s="88"/>
      <c r="L97" s="88"/>
      <c r="M97" s="88"/>
      <c r="N97" s="88"/>
      <c r="O97" s="88"/>
      <c r="P97" s="88"/>
      <c r="Q97" s="88"/>
      <c r="R97" s="88"/>
      <c r="S97" s="88"/>
      <c r="T97" s="88"/>
      <c r="U97" s="88"/>
      <c r="V97" s="88"/>
      <c r="W97" s="88"/>
      <c r="X97" s="88">
        <v>990000</v>
      </c>
      <c r="Y97" s="88"/>
      <c r="Z97" s="88"/>
      <c r="AA97" s="88"/>
      <c r="AB97" s="88"/>
      <c r="AC97" s="88"/>
      <c r="AD97" s="88">
        <v>988000</v>
      </c>
      <c r="AE97" s="88"/>
      <c r="AF97" s="88">
        <v>1978000</v>
      </c>
    </row>
    <row r="98" spans="1:32" x14ac:dyDescent="0.3">
      <c r="A98" s="140" t="s">
        <v>179</v>
      </c>
      <c r="B98" s="88"/>
      <c r="C98" s="88"/>
      <c r="D98" s="88"/>
      <c r="E98" s="88"/>
      <c r="F98" s="88"/>
      <c r="G98" s="88"/>
      <c r="H98" s="88"/>
      <c r="I98" s="88"/>
      <c r="J98" s="88"/>
      <c r="K98" s="88"/>
      <c r="L98" s="88"/>
      <c r="M98" s="88"/>
      <c r="N98" s="88"/>
      <c r="O98" s="88"/>
      <c r="P98" s="88"/>
      <c r="Q98" s="88"/>
      <c r="R98" s="88"/>
      <c r="S98" s="88"/>
      <c r="T98" s="88"/>
      <c r="U98" s="88"/>
      <c r="V98" s="88"/>
      <c r="W98" s="88"/>
      <c r="X98" s="88">
        <v>1470000</v>
      </c>
      <c r="Y98" s="88"/>
      <c r="Z98" s="88"/>
      <c r="AA98" s="88"/>
      <c r="AB98" s="88"/>
      <c r="AC98" s="88"/>
      <c r="AD98" s="88">
        <v>1470000</v>
      </c>
      <c r="AE98" s="88"/>
      <c r="AF98" s="88">
        <v>2940000</v>
      </c>
    </row>
    <row r="99" spans="1:32" x14ac:dyDescent="0.3">
      <c r="A99" s="140" t="s">
        <v>47</v>
      </c>
      <c r="B99" s="88"/>
      <c r="C99" s="88"/>
      <c r="D99" s="88"/>
      <c r="E99" s="88"/>
      <c r="F99" s="88"/>
      <c r="G99" s="88"/>
      <c r="H99" s="88"/>
      <c r="I99" s="88"/>
      <c r="J99" s="88"/>
      <c r="K99" s="88"/>
      <c r="L99" s="88">
        <v>880000</v>
      </c>
      <c r="M99" s="88"/>
      <c r="N99" s="88"/>
      <c r="O99" s="88"/>
      <c r="P99" s="88"/>
      <c r="Q99" s="88"/>
      <c r="R99" s="88"/>
      <c r="S99" s="88">
        <v>660000</v>
      </c>
      <c r="T99" s="88">
        <v>1500000</v>
      </c>
      <c r="U99" s="88"/>
      <c r="V99" s="88"/>
      <c r="W99" s="88">
        <v>286000</v>
      </c>
      <c r="X99" s="88"/>
      <c r="Y99" s="88"/>
      <c r="Z99" s="88"/>
      <c r="AA99" s="88"/>
      <c r="AB99" s="88"/>
      <c r="AC99" s="88"/>
      <c r="AD99" s="88"/>
      <c r="AE99" s="88"/>
      <c r="AF99" s="88">
        <v>3326000</v>
      </c>
    </row>
    <row r="100" spans="1:32" x14ac:dyDescent="0.3">
      <c r="A100" s="139" t="s">
        <v>53</v>
      </c>
      <c r="B100" s="125"/>
      <c r="C100" s="125"/>
      <c r="D100" s="125"/>
      <c r="E100" s="125"/>
      <c r="F100" s="125"/>
      <c r="G100" s="125"/>
      <c r="H100" s="125"/>
      <c r="I100" s="125"/>
      <c r="J100" s="125"/>
      <c r="K100" s="125"/>
      <c r="L100" s="125"/>
      <c r="M100" s="125"/>
      <c r="N100" s="125">
        <v>2700000</v>
      </c>
      <c r="O100" s="125"/>
      <c r="P100" s="125"/>
      <c r="Q100" s="125"/>
      <c r="R100" s="125"/>
      <c r="S100" s="125">
        <v>3620000</v>
      </c>
      <c r="T100" s="125"/>
      <c r="U100" s="125"/>
      <c r="V100" s="125"/>
      <c r="W100" s="125">
        <v>1230000</v>
      </c>
      <c r="X100" s="125">
        <v>1080000</v>
      </c>
      <c r="Y100" s="125">
        <v>9244500</v>
      </c>
      <c r="Z100" s="125"/>
      <c r="AA100" s="125"/>
      <c r="AB100" s="125"/>
      <c r="AC100" s="125"/>
      <c r="AD100" s="125"/>
      <c r="AE100" s="125"/>
      <c r="AF100" s="125">
        <v>17874500</v>
      </c>
    </row>
    <row r="101" spans="1:32" x14ac:dyDescent="0.3">
      <c r="A101" s="140" t="s">
        <v>70</v>
      </c>
      <c r="B101" s="88"/>
      <c r="C101" s="88"/>
      <c r="D101" s="88"/>
      <c r="E101" s="88"/>
      <c r="F101" s="88"/>
      <c r="G101" s="88"/>
      <c r="H101" s="88"/>
      <c r="I101" s="88"/>
      <c r="J101" s="88"/>
      <c r="K101" s="88"/>
      <c r="L101" s="88"/>
      <c r="M101" s="88"/>
      <c r="N101" s="88">
        <v>2700000</v>
      </c>
      <c r="O101" s="88"/>
      <c r="P101" s="88"/>
      <c r="Q101" s="88"/>
      <c r="R101" s="88"/>
      <c r="S101" s="88">
        <v>3620000</v>
      </c>
      <c r="T101" s="88"/>
      <c r="U101" s="88"/>
      <c r="V101" s="88"/>
      <c r="W101" s="88">
        <v>1230000</v>
      </c>
      <c r="X101" s="88">
        <v>1080000</v>
      </c>
      <c r="Y101" s="88">
        <v>9244500</v>
      </c>
      <c r="Z101" s="88"/>
      <c r="AA101" s="88"/>
      <c r="AB101" s="88"/>
      <c r="AC101" s="88"/>
      <c r="AD101" s="88"/>
      <c r="AE101" s="88"/>
      <c r="AF101" s="88">
        <v>17874500</v>
      </c>
    </row>
    <row r="102" spans="1:32" x14ac:dyDescent="0.3">
      <c r="A102" s="143" t="s">
        <v>3361</v>
      </c>
      <c r="B102" s="125"/>
      <c r="C102" s="125"/>
      <c r="D102" s="125"/>
      <c r="E102" s="125"/>
      <c r="F102" s="125">
        <v>14109600</v>
      </c>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v>14109600</v>
      </c>
    </row>
    <row r="103" spans="1:32" x14ac:dyDescent="0.3">
      <c r="A103" s="139" t="s">
        <v>53</v>
      </c>
      <c r="B103" s="125"/>
      <c r="C103" s="125"/>
      <c r="D103" s="125"/>
      <c r="E103" s="125"/>
      <c r="F103" s="125">
        <v>14109600</v>
      </c>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v>14109600</v>
      </c>
    </row>
    <row r="104" spans="1:32" x14ac:dyDescent="0.3">
      <c r="A104" s="102" t="s">
        <v>3360</v>
      </c>
      <c r="B104" s="125"/>
      <c r="C104" s="125"/>
      <c r="D104" s="125"/>
      <c r="E104" s="125"/>
      <c r="F104" s="125">
        <v>14109600</v>
      </c>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v>14109600</v>
      </c>
    </row>
    <row r="105" spans="1:32" x14ac:dyDescent="0.3">
      <c r="A105" s="133" t="s">
        <v>91</v>
      </c>
      <c r="B105" s="134">
        <v>92945268</v>
      </c>
      <c r="C105" s="134">
        <v>99961115</v>
      </c>
      <c r="D105" s="134">
        <v>99538190</v>
      </c>
      <c r="E105" s="134">
        <v>59831004</v>
      </c>
      <c r="F105" s="134">
        <v>60001862</v>
      </c>
      <c r="G105" s="134">
        <v>89643471</v>
      </c>
      <c r="H105" s="134">
        <v>70586057</v>
      </c>
      <c r="I105" s="134">
        <v>87736627</v>
      </c>
      <c r="J105" s="134">
        <v>85978442</v>
      </c>
      <c r="K105" s="134">
        <v>61241000</v>
      </c>
      <c r="L105" s="134">
        <v>85598333</v>
      </c>
      <c r="M105" s="134">
        <v>74476151</v>
      </c>
      <c r="N105" s="134">
        <v>67374075</v>
      </c>
      <c r="O105" s="134">
        <v>86091386</v>
      </c>
      <c r="P105" s="134">
        <v>94521205</v>
      </c>
      <c r="Q105" s="134">
        <v>95254996</v>
      </c>
      <c r="R105" s="134">
        <v>93939616</v>
      </c>
      <c r="S105" s="134">
        <v>85078477</v>
      </c>
      <c r="T105" s="134">
        <v>91098902</v>
      </c>
      <c r="U105" s="134">
        <v>99715771</v>
      </c>
      <c r="V105" s="134">
        <v>79451449</v>
      </c>
      <c r="W105" s="134">
        <v>64548043</v>
      </c>
      <c r="X105" s="134">
        <v>320537487</v>
      </c>
      <c r="Y105" s="134">
        <v>235964831</v>
      </c>
      <c r="Z105" s="134">
        <v>7559500</v>
      </c>
      <c r="AA105" s="134">
        <v>60319640</v>
      </c>
      <c r="AB105" s="134">
        <v>51746495</v>
      </c>
      <c r="AC105" s="134">
        <v>116986146</v>
      </c>
      <c r="AD105" s="134">
        <v>67505234</v>
      </c>
      <c r="AE105" s="134">
        <v>180006496</v>
      </c>
      <c r="AF105" s="134">
        <v>2865237269</v>
      </c>
    </row>
    <row r="106" spans="1:32" ht="27" x14ac:dyDescent="0.3">
      <c r="A106" s="92" t="s">
        <v>92</v>
      </c>
      <c r="B106" s="94">
        <v>91090268</v>
      </c>
      <c r="C106" s="94">
        <v>99961115</v>
      </c>
      <c r="D106" s="94">
        <v>88972390</v>
      </c>
      <c r="E106" s="94">
        <v>36384504</v>
      </c>
      <c r="F106" s="94">
        <v>43446312</v>
      </c>
      <c r="G106" s="94">
        <v>87693471</v>
      </c>
      <c r="H106" s="94">
        <v>46784927</v>
      </c>
      <c r="I106" s="94">
        <v>64332627</v>
      </c>
      <c r="J106" s="94">
        <v>82252692</v>
      </c>
      <c r="K106" s="94">
        <v>13241000</v>
      </c>
      <c r="L106" s="94">
        <v>30730383</v>
      </c>
      <c r="M106" s="94">
        <v>19221151</v>
      </c>
      <c r="N106" s="94">
        <v>67374075</v>
      </c>
      <c r="O106" s="94">
        <v>26789386</v>
      </c>
      <c r="P106" s="94">
        <v>92571205</v>
      </c>
      <c r="Q106" s="94">
        <v>95254996</v>
      </c>
      <c r="R106" s="94">
        <v>93939616</v>
      </c>
      <c r="S106" s="94">
        <v>85078477</v>
      </c>
      <c r="T106" s="94">
        <v>91098902</v>
      </c>
      <c r="U106" s="94">
        <v>99715771</v>
      </c>
      <c r="V106" s="94">
        <v>71547299</v>
      </c>
      <c r="W106" s="94">
        <v>60278043</v>
      </c>
      <c r="X106" s="94">
        <v>320537487</v>
      </c>
      <c r="Y106" s="94">
        <v>198072198</v>
      </c>
      <c r="Z106" s="94">
        <v>4670000</v>
      </c>
      <c r="AA106" s="94">
        <v>41361140</v>
      </c>
      <c r="AB106" s="94">
        <v>45927245</v>
      </c>
      <c r="AC106" s="94">
        <v>32611000</v>
      </c>
      <c r="AD106" s="94">
        <v>14424300</v>
      </c>
      <c r="AE106" s="94">
        <v>31350990</v>
      </c>
      <c r="AF106" s="94">
        <v>2176712970</v>
      </c>
    </row>
    <row r="107" spans="1:32" x14ac:dyDescent="0.3">
      <c r="A107" s="136" t="s">
        <v>93</v>
      </c>
      <c r="B107" s="125">
        <v>88087768</v>
      </c>
      <c r="C107" s="125">
        <v>99961115</v>
      </c>
      <c r="D107" s="125">
        <v>85523390</v>
      </c>
      <c r="E107" s="125">
        <v>36205656</v>
      </c>
      <c r="F107" s="125">
        <v>36483312</v>
      </c>
      <c r="G107" s="125">
        <v>83008471</v>
      </c>
      <c r="H107" s="125">
        <v>43909000</v>
      </c>
      <c r="I107" s="125">
        <v>63232627</v>
      </c>
      <c r="J107" s="125">
        <v>70577756</v>
      </c>
      <c r="K107" s="125">
        <v>8753000</v>
      </c>
      <c r="L107" s="125">
        <v>27433783</v>
      </c>
      <c r="M107" s="125">
        <v>17381151</v>
      </c>
      <c r="N107" s="125">
        <v>37029575</v>
      </c>
      <c r="O107" s="125">
        <v>17604656</v>
      </c>
      <c r="P107" s="125">
        <v>82322000</v>
      </c>
      <c r="Q107" s="125">
        <v>75325796</v>
      </c>
      <c r="R107" s="125">
        <v>83939616</v>
      </c>
      <c r="S107" s="125">
        <v>74895594</v>
      </c>
      <c r="T107" s="125">
        <v>79889902</v>
      </c>
      <c r="U107" s="125">
        <v>97705771</v>
      </c>
      <c r="V107" s="125">
        <v>68651202</v>
      </c>
      <c r="W107" s="125">
        <v>48379798</v>
      </c>
      <c r="X107" s="125">
        <v>226935794</v>
      </c>
      <c r="Y107" s="125">
        <v>115921543</v>
      </c>
      <c r="Z107" s="125"/>
      <c r="AA107" s="125">
        <v>14064400</v>
      </c>
      <c r="AB107" s="125">
        <v>24263400</v>
      </c>
      <c r="AC107" s="125">
        <v>22743000</v>
      </c>
      <c r="AD107" s="125">
        <v>4323500</v>
      </c>
      <c r="AE107" s="125">
        <v>24301760</v>
      </c>
      <c r="AF107" s="125">
        <v>1758854336</v>
      </c>
    </row>
    <row r="108" spans="1:32" x14ac:dyDescent="0.3">
      <c r="A108" s="137" t="s">
        <v>200</v>
      </c>
      <c r="B108" s="125"/>
      <c r="C108" s="125"/>
      <c r="D108" s="125"/>
      <c r="E108" s="125"/>
      <c r="F108" s="125">
        <v>2125000</v>
      </c>
      <c r="G108" s="125"/>
      <c r="H108" s="125">
        <v>1320000</v>
      </c>
      <c r="I108" s="125"/>
      <c r="J108" s="125"/>
      <c r="K108" s="125"/>
      <c r="L108" s="125"/>
      <c r="M108" s="125"/>
      <c r="N108" s="125">
        <v>1890000</v>
      </c>
      <c r="O108" s="125"/>
      <c r="P108" s="125">
        <v>2930000</v>
      </c>
      <c r="Q108" s="125"/>
      <c r="R108" s="125"/>
      <c r="S108" s="125"/>
      <c r="T108" s="125"/>
      <c r="U108" s="125"/>
      <c r="V108" s="125">
        <v>5560000</v>
      </c>
      <c r="W108" s="125"/>
      <c r="X108" s="125">
        <v>3436750</v>
      </c>
      <c r="Y108" s="125">
        <v>5000500</v>
      </c>
      <c r="Z108" s="125"/>
      <c r="AA108" s="125">
        <v>1917900</v>
      </c>
      <c r="AB108" s="125">
        <v>989500</v>
      </c>
      <c r="AC108" s="125"/>
      <c r="AD108" s="125">
        <v>4138500</v>
      </c>
      <c r="AE108" s="125"/>
      <c r="AF108" s="125">
        <v>29308150</v>
      </c>
    </row>
    <row r="109" spans="1:32" x14ac:dyDescent="0.3">
      <c r="A109" s="99" t="s">
        <v>166</v>
      </c>
      <c r="B109" s="98"/>
      <c r="C109" s="98"/>
      <c r="D109" s="98"/>
      <c r="E109" s="98"/>
      <c r="F109" s="98">
        <v>2125000</v>
      </c>
      <c r="G109" s="98"/>
      <c r="H109" s="98">
        <v>1320000</v>
      </c>
      <c r="I109" s="98"/>
      <c r="J109" s="98"/>
      <c r="K109" s="98"/>
      <c r="L109" s="98"/>
      <c r="M109" s="98"/>
      <c r="N109" s="98">
        <v>1890000</v>
      </c>
      <c r="O109" s="98"/>
      <c r="P109" s="98">
        <v>2930000</v>
      </c>
      <c r="Q109" s="98"/>
      <c r="R109" s="98"/>
      <c r="S109" s="98"/>
      <c r="T109" s="98"/>
      <c r="U109" s="98"/>
      <c r="V109" s="98">
        <v>5560000</v>
      </c>
      <c r="W109" s="98"/>
      <c r="X109" s="98">
        <v>3436750</v>
      </c>
      <c r="Y109" s="98">
        <v>5000500</v>
      </c>
      <c r="Z109" s="98"/>
      <c r="AA109" s="98">
        <v>1917900</v>
      </c>
      <c r="AB109" s="98">
        <v>989500</v>
      </c>
      <c r="AC109" s="98"/>
      <c r="AD109" s="98">
        <v>4138500</v>
      </c>
      <c r="AE109" s="98"/>
      <c r="AF109" s="98">
        <v>29308150</v>
      </c>
    </row>
    <row r="110" spans="1:32" x14ac:dyDescent="0.3">
      <c r="A110" s="69" t="s">
        <v>204</v>
      </c>
      <c r="B110" s="142"/>
      <c r="C110" s="142"/>
      <c r="D110" s="142"/>
      <c r="E110" s="142"/>
      <c r="F110" s="142">
        <v>2125000</v>
      </c>
      <c r="G110" s="142"/>
      <c r="H110" s="142">
        <v>1320000</v>
      </c>
      <c r="I110" s="142"/>
      <c r="J110" s="142"/>
      <c r="K110" s="142"/>
      <c r="L110" s="142"/>
      <c r="M110" s="142"/>
      <c r="N110" s="142">
        <v>1890000</v>
      </c>
      <c r="O110" s="142"/>
      <c r="P110" s="142">
        <v>2930000</v>
      </c>
      <c r="Q110" s="142"/>
      <c r="R110" s="142"/>
      <c r="S110" s="142"/>
      <c r="T110" s="142"/>
      <c r="U110" s="142"/>
      <c r="V110" s="142">
        <v>5560000</v>
      </c>
      <c r="W110" s="142"/>
      <c r="X110" s="142">
        <v>3436750</v>
      </c>
      <c r="Y110" s="142">
        <v>5000500</v>
      </c>
      <c r="Z110" s="142"/>
      <c r="AA110" s="142">
        <v>1917900</v>
      </c>
      <c r="AB110" s="142">
        <v>989500</v>
      </c>
      <c r="AC110" s="142"/>
      <c r="AD110" s="142">
        <v>4138500</v>
      </c>
      <c r="AE110" s="142"/>
      <c r="AF110" s="142">
        <v>29308150</v>
      </c>
    </row>
    <row r="111" spans="1:32" x14ac:dyDescent="0.3">
      <c r="A111" s="100" t="s">
        <v>201</v>
      </c>
      <c r="B111" s="101"/>
      <c r="C111" s="101"/>
      <c r="D111" s="101"/>
      <c r="E111" s="101"/>
      <c r="F111" s="101">
        <v>2125000</v>
      </c>
      <c r="G111" s="101"/>
      <c r="H111" s="101">
        <v>1320000</v>
      </c>
      <c r="I111" s="101"/>
      <c r="J111" s="101"/>
      <c r="K111" s="101"/>
      <c r="L111" s="101"/>
      <c r="M111" s="101"/>
      <c r="N111" s="101">
        <v>1890000</v>
      </c>
      <c r="O111" s="101"/>
      <c r="P111" s="101">
        <v>2930000</v>
      </c>
      <c r="Q111" s="101"/>
      <c r="R111" s="101"/>
      <c r="S111" s="101"/>
      <c r="T111" s="101"/>
      <c r="U111" s="101"/>
      <c r="V111" s="101">
        <v>5560000</v>
      </c>
      <c r="W111" s="101"/>
      <c r="X111" s="101">
        <v>3436750</v>
      </c>
      <c r="Y111" s="101">
        <v>5000500</v>
      </c>
      <c r="Z111" s="101"/>
      <c r="AA111" s="101">
        <v>1917900</v>
      </c>
      <c r="AB111" s="101">
        <v>989500</v>
      </c>
      <c r="AC111" s="101"/>
      <c r="AD111" s="101">
        <v>4138500</v>
      </c>
      <c r="AE111" s="101"/>
      <c r="AF111" s="101">
        <v>29308150</v>
      </c>
    </row>
    <row r="112" spans="1:32" x14ac:dyDescent="0.3">
      <c r="A112" s="143" t="s">
        <v>202</v>
      </c>
      <c r="B112" s="138"/>
      <c r="C112" s="138"/>
      <c r="D112" s="138"/>
      <c r="E112" s="138"/>
      <c r="F112" s="138">
        <v>2125000</v>
      </c>
      <c r="G112" s="138"/>
      <c r="H112" s="138">
        <v>1320000</v>
      </c>
      <c r="I112" s="138"/>
      <c r="J112" s="138"/>
      <c r="K112" s="138"/>
      <c r="L112" s="138"/>
      <c r="M112" s="138"/>
      <c r="N112" s="138">
        <v>1890000</v>
      </c>
      <c r="O112" s="138"/>
      <c r="P112" s="138">
        <v>2930000</v>
      </c>
      <c r="Q112" s="138"/>
      <c r="R112" s="138"/>
      <c r="S112" s="138"/>
      <c r="T112" s="138"/>
      <c r="U112" s="138"/>
      <c r="V112" s="138">
        <v>5560000</v>
      </c>
      <c r="W112" s="138"/>
      <c r="X112" s="138">
        <v>3436750</v>
      </c>
      <c r="Y112" s="138">
        <v>5000500</v>
      </c>
      <c r="Z112" s="138"/>
      <c r="AA112" s="138">
        <v>1917900</v>
      </c>
      <c r="AB112" s="138">
        <v>989500</v>
      </c>
      <c r="AC112" s="138"/>
      <c r="AD112" s="138">
        <v>4138500</v>
      </c>
      <c r="AE112" s="138"/>
      <c r="AF112" s="138">
        <v>29308150</v>
      </c>
    </row>
    <row r="113" spans="1:32" x14ac:dyDescent="0.3">
      <c r="A113" s="139" t="s">
        <v>42</v>
      </c>
      <c r="B113" s="125"/>
      <c r="C113" s="125"/>
      <c r="D113" s="125"/>
      <c r="E113" s="125"/>
      <c r="F113" s="125"/>
      <c r="G113" s="125"/>
      <c r="H113" s="125"/>
      <c r="I113" s="125"/>
      <c r="J113" s="125"/>
      <c r="K113" s="125"/>
      <c r="L113" s="125"/>
      <c r="M113" s="125"/>
      <c r="N113" s="125">
        <v>1890000</v>
      </c>
      <c r="O113" s="125"/>
      <c r="P113" s="125"/>
      <c r="Q113" s="125"/>
      <c r="R113" s="125"/>
      <c r="S113" s="125"/>
      <c r="T113" s="125"/>
      <c r="U113" s="125"/>
      <c r="V113" s="125">
        <v>4340000</v>
      </c>
      <c r="W113" s="125"/>
      <c r="X113" s="125">
        <v>986000</v>
      </c>
      <c r="Y113" s="125">
        <v>3071500</v>
      </c>
      <c r="Z113" s="125"/>
      <c r="AA113" s="125">
        <v>967900</v>
      </c>
      <c r="AB113" s="125">
        <v>989500</v>
      </c>
      <c r="AC113" s="125"/>
      <c r="AD113" s="125"/>
      <c r="AE113" s="125"/>
      <c r="AF113" s="125">
        <v>12244900</v>
      </c>
    </row>
    <row r="114" spans="1:32" x14ac:dyDescent="0.3">
      <c r="A114" s="140" t="s">
        <v>81</v>
      </c>
      <c r="B114" s="88"/>
      <c r="C114" s="88"/>
      <c r="D114" s="88"/>
      <c r="E114" s="88"/>
      <c r="F114" s="88"/>
      <c r="G114" s="88"/>
      <c r="H114" s="88"/>
      <c r="I114" s="88"/>
      <c r="J114" s="88"/>
      <c r="K114" s="88"/>
      <c r="L114" s="88"/>
      <c r="M114" s="88"/>
      <c r="N114" s="88">
        <v>1890000</v>
      </c>
      <c r="O114" s="88"/>
      <c r="P114" s="88"/>
      <c r="Q114" s="88"/>
      <c r="R114" s="88"/>
      <c r="S114" s="88"/>
      <c r="T114" s="88"/>
      <c r="U114" s="88"/>
      <c r="V114" s="88">
        <v>4340000</v>
      </c>
      <c r="W114" s="88"/>
      <c r="X114" s="88"/>
      <c r="Y114" s="88">
        <v>2100000</v>
      </c>
      <c r="Z114" s="88"/>
      <c r="AA114" s="88"/>
      <c r="AB114" s="88"/>
      <c r="AC114" s="88"/>
      <c r="AD114" s="88"/>
      <c r="AE114" s="88"/>
      <c r="AF114" s="88">
        <v>8330000</v>
      </c>
    </row>
    <row r="115" spans="1:32" x14ac:dyDescent="0.3">
      <c r="A115" s="140" t="s">
        <v>1456</v>
      </c>
      <c r="B115" s="88"/>
      <c r="C115" s="88"/>
      <c r="D115" s="88"/>
      <c r="E115" s="88"/>
      <c r="F115" s="88"/>
      <c r="G115" s="88"/>
      <c r="H115" s="88"/>
      <c r="I115" s="88"/>
      <c r="J115" s="88"/>
      <c r="K115" s="88"/>
      <c r="L115" s="88"/>
      <c r="M115" s="88"/>
      <c r="N115" s="88"/>
      <c r="O115" s="88"/>
      <c r="P115" s="88"/>
      <c r="Q115" s="88"/>
      <c r="R115" s="88"/>
      <c r="S115" s="88"/>
      <c r="T115" s="88"/>
      <c r="U115" s="88"/>
      <c r="V115" s="88"/>
      <c r="W115" s="88"/>
      <c r="X115" s="88">
        <v>986000</v>
      </c>
      <c r="Y115" s="88">
        <v>971500</v>
      </c>
      <c r="Z115" s="88"/>
      <c r="AA115" s="88">
        <v>967900</v>
      </c>
      <c r="AB115" s="88">
        <v>989500</v>
      </c>
      <c r="AC115" s="88"/>
      <c r="AD115" s="88"/>
      <c r="AE115" s="88"/>
      <c r="AF115" s="88">
        <v>3914900</v>
      </c>
    </row>
    <row r="116" spans="1:32" x14ac:dyDescent="0.3">
      <c r="A116" s="139" t="s">
        <v>211</v>
      </c>
      <c r="B116" s="125"/>
      <c r="C116" s="125"/>
      <c r="D116" s="125"/>
      <c r="E116" s="125"/>
      <c r="F116" s="125">
        <v>1495000</v>
      </c>
      <c r="G116" s="125"/>
      <c r="H116" s="125"/>
      <c r="I116" s="125"/>
      <c r="J116" s="125"/>
      <c r="K116" s="125"/>
      <c r="L116" s="125"/>
      <c r="M116" s="125"/>
      <c r="N116" s="125"/>
      <c r="O116" s="125"/>
      <c r="P116" s="125">
        <v>2930000</v>
      </c>
      <c r="Q116" s="125"/>
      <c r="R116" s="125"/>
      <c r="S116" s="125"/>
      <c r="T116" s="125"/>
      <c r="U116" s="125"/>
      <c r="V116" s="125"/>
      <c r="W116" s="125"/>
      <c r="X116" s="125">
        <v>2450750</v>
      </c>
      <c r="Y116" s="125">
        <v>1929000</v>
      </c>
      <c r="Z116" s="125"/>
      <c r="AA116" s="125">
        <v>950000</v>
      </c>
      <c r="AB116" s="125"/>
      <c r="AC116" s="125"/>
      <c r="AD116" s="125"/>
      <c r="AE116" s="125"/>
      <c r="AF116" s="125">
        <v>9754750</v>
      </c>
    </row>
    <row r="117" spans="1:32" x14ac:dyDescent="0.3">
      <c r="A117" s="140" t="s">
        <v>176</v>
      </c>
      <c r="B117" s="88"/>
      <c r="C117" s="88"/>
      <c r="D117" s="88"/>
      <c r="E117" s="88"/>
      <c r="F117" s="88"/>
      <c r="G117" s="88"/>
      <c r="H117" s="88"/>
      <c r="I117" s="88"/>
      <c r="J117" s="88"/>
      <c r="K117" s="88"/>
      <c r="L117" s="88"/>
      <c r="M117" s="88"/>
      <c r="N117" s="88"/>
      <c r="O117" s="88"/>
      <c r="P117" s="88">
        <v>1980000</v>
      </c>
      <c r="Q117" s="88"/>
      <c r="R117" s="88"/>
      <c r="S117" s="88"/>
      <c r="T117" s="88"/>
      <c r="U117" s="88"/>
      <c r="V117" s="88"/>
      <c r="W117" s="88"/>
      <c r="X117" s="88">
        <v>992000</v>
      </c>
      <c r="Y117" s="88">
        <v>984000</v>
      </c>
      <c r="Z117" s="88"/>
      <c r="AA117" s="88"/>
      <c r="AB117" s="88"/>
      <c r="AC117" s="88"/>
      <c r="AD117" s="88"/>
      <c r="AE117" s="88"/>
      <c r="AF117" s="88">
        <v>3956000</v>
      </c>
    </row>
    <row r="118" spans="1:32" x14ac:dyDescent="0.3">
      <c r="A118" s="140" t="s">
        <v>216</v>
      </c>
      <c r="B118" s="88"/>
      <c r="C118" s="88"/>
      <c r="D118" s="88"/>
      <c r="E118" s="88"/>
      <c r="F118" s="88">
        <v>1495000</v>
      </c>
      <c r="G118" s="88"/>
      <c r="H118" s="88"/>
      <c r="I118" s="88"/>
      <c r="J118" s="88"/>
      <c r="K118" s="88"/>
      <c r="L118" s="88"/>
      <c r="M118" s="88"/>
      <c r="N118" s="88"/>
      <c r="O118" s="88"/>
      <c r="P118" s="88">
        <v>950000</v>
      </c>
      <c r="Q118" s="88"/>
      <c r="R118" s="88"/>
      <c r="S118" s="88"/>
      <c r="T118" s="88"/>
      <c r="U118" s="88"/>
      <c r="V118" s="88"/>
      <c r="W118" s="88"/>
      <c r="X118" s="88">
        <v>1458750</v>
      </c>
      <c r="Y118" s="88">
        <v>945000</v>
      </c>
      <c r="Z118" s="88"/>
      <c r="AA118" s="88">
        <v>950000</v>
      </c>
      <c r="AB118" s="88"/>
      <c r="AC118" s="88"/>
      <c r="AD118" s="88"/>
      <c r="AE118" s="88"/>
      <c r="AF118" s="88">
        <v>5798750</v>
      </c>
    </row>
    <row r="119" spans="1:32" x14ac:dyDescent="0.3">
      <c r="A119" s="139" t="s">
        <v>53</v>
      </c>
      <c r="B119" s="125"/>
      <c r="C119" s="125"/>
      <c r="D119" s="125"/>
      <c r="E119" s="125"/>
      <c r="F119" s="125">
        <v>630000</v>
      </c>
      <c r="G119" s="125"/>
      <c r="H119" s="125">
        <v>1320000</v>
      </c>
      <c r="I119" s="125"/>
      <c r="J119" s="125"/>
      <c r="K119" s="125"/>
      <c r="L119" s="125"/>
      <c r="M119" s="125"/>
      <c r="N119" s="125"/>
      <c r="O119" s="125"/>
      <c r="P119" s="125"/>
      <c r="Q119" s="125"/>
      <c r="R119" s="125"/>
      <c r="S119" s="125"/>
      <c r="T119" s="125"/>
      <c r="U119" s="125"/>
      <c r="V119" s="125">
        <v>1220000</v>
      </c>
      <c r="W119" s="125"/>
      <c r="X119" s="125"/>
      <c r="Y119" s="125"/>
      <c r="Z119" s="125"/>
      <c r="AA119" s="125"/>
      <c r="AB119" s="125"/>
      <c r="AC119" s="125"/>
      <c r="AD119" s="125">
        <v>4138500</v>
      </c>
      <c r="AE119" s="125"/>
      <c r="AF119" s="125">
        <v>7308500</v>
      </c>
    </row>
    <row r="120" spans="1:32" x14ac:dyDescent="0.3">
      <c r="A120" s="102" t="s">
        <v>2861</v>
      </c>
      <c r="B120" s="88"/>
      <c r="C120" s="88"/>
      <c r="D120" s="88"/>
      <c r="E120" s="88"/>
      <c r="F120" s="88">
        <v>630000</v>
      </c>
      <c r="G120" s="88"/>
      <c r="H120" s="88">
        <v>1320000</v>
      </c>
      <c r="I120" s="88"/>
      <c r="J120" s="88"/>
      <c r="K120" s="88"/>
      <c r="L120" s="88"/>
      <c r="M120" s="88"/>
      <c r="N120" s="88"/>
      <c r="O120" s="88"/>
      <c r="P120" s="88"/>
      <c r="Q120" s="88"/>
      <c r="R120" s="88"/>
      <c r="S120" s="88"/>
      <c r="T120" s="88"/>
      <c r="U120" s="88"/>
      <c r="V120" s="88">
        <v>1220000</v>
      </c>
      <c r="W120" s="88"/>
      <c r="X120" s="88"/>
      <c r="Y120" s="88"/>
      <c r="Z120" s="88"/>
      <c r="AA120" s="88"/>
      <c r="AB120" s="88"/>
      <c r="AC120" s="88"/>
      <c r="AD120" s="88">
        <v>4138500</v>
      </c>
      <c r="AE120" s="88"/>
      <c r="AF120" s="88">
        <v>7308500</v>
      </c>
    </row>
    <row r="121" spans="1:32" x14ac:dyDescent="0.3">
      <c r="A121" s="137" t="s">
        <v>94</v>
      </c>
      <c r="B121" s="125">
        <v>5615500</v>
      </c>
      <c r="C121" s="125">
        <v>59308000</v>
      </c>
      <c r="D121" s="125">
        <v>3140000</v>
      </c>
      <c r="E121" s="125">
        <v>24108200</v>
      </c>
      <c r="F121" s="125">
        <v>27681694</v>
      </c>
      <c r="G121" s="125">
        <v>2995000</v>
      </c>
      <c r="H121" s="125">
        <v>3727000</v>
      </c>
      <c r="I121" s="125">
        <v>1710500</v>
      </c>
      <c r="J121" s="125">
        <v>1000000</v>
      </c>
      <c r="K121" s="125">
        <v>185000</v>
      </c>
      <c r="L121" s="125">
        <v>4958000</v>
      </c>
      <c r="M121" s="125">
        <v>5295376</v>
      </c>
      <c r="N121" s="125">
        <v>26371153</v>
      </c>
      <c r="O121" s="125">
        <v>2220000</v>
      </c>
      <c r="P121" s="125">
        <v>4392000</v>
      </c>
      <c r="Q121" s="125">
        <v>40187000</v>
      </c>
      <c r="R121" s="125">
        <v>18988905</v>
      </c>
      <c r="S121" s="125">
        <v>23465397</v>
      </c>
      <c r="T121" s="125">
        <v>2175000</v>
      </c>
      <c r="U121" s="125">
        <v>18320000</v>
      </c>
      <c r="V121" s="125">
        <v>18054000</v>
      </c>
      <c r="W121" s="125">
        <v>1920000</v>
      </c>
      <c r="X121" s="125">
        <v>142958644</v>
      </c>
      <c r="Y121" s="125">
        <v>110921043</v>
      </c>
      <c r="Z121" s="125"/>
      <c r="AA121" s="125">
        <v>12146500</v>
      </c>
      <c r="AB121" s="125">
        <v>23273900</v>
      </c>
      <c r="AC121" s="125">
        <v>22743000</v>
      </c>
      <c r="AD121" s="125">
        <v>185000</v>
      </c>
      <c r="AE121" s="125">
        <v>24301760</v>
      </c>
      <c r="AF121" s="125">
        <v>632347572</v>
      </c>
    </row>
    <row r="122" spans="1:32" x14ac:dyDescent="0.3">
      <c r="A122" s="99" t="s">
        <v>79</v>
      </c>
      <c r="B122" s="98"/>
      <c r="C122" s="98"/>
      <c r="D122" s="98"/>
      <c r="E122" s="98">
        <v>300000</v>
      </c>
      <c r="F122" s="98"/>
      <c r="G122" s="98"/>
      <c r="H122" s="98"/>
      <c r="I122" s="98"/>
      <c r="J122" s="98"/>
      <c r="K122" s="98"/>
      <c r="L122" s="98"/>
      <c r="M122" s="98"/>
      <c r="N122" s="98">
        <v>1743940</v>
      </c>
      <c r="O122" s="98"/>
      <c r="P122" s="98"/>
      <c r="Q122" s="98"/>
      <c r="R122" s="98">
        <v>3351204</v>
      </c>
      <c r="S122" s="98">
        <v>252014</v>
      </c>
      <c r="T122" s="98"/>
      <c r="U122" s="98"/>
      <c r="V122" s="98"/>
      <c r="W122" s="98">
        <v>1920000</v>
      </c>
      <c r="X122" s="98">
        <v>2949500</v>
      </c>
      <c r="Y122" s="98"/>
      <c r="Z122" s="98"/>
      <c r="AA122" s="98"/>
      <c r="AB122" s="98"/>
      <c r="AC122" s="98"/>
      <c r="AD122" s="98"/>
      <c r="AE122" s="98"/>
      <c r="AF122" s="98">
        <v>10516658</v>
      </c>
    </row>
    <row r="123" spans="1:32" x14ac:dyDescent="0.3">
      <c r="A123" s="69" t="s">
        <v>98</v>
      </c>
      <c r="B123" s="142"/>
      <c r="C123" s="142"/>
      <c r="D123" s="142"/>
      <c r="E123" s="142">
        <v>300000</v>
      </c>
      <c r="F123" s="142"/>
      <c r="G123" s="142"/>
      <c r="H123" s="142"/>
      <c r="I123" s="142"/>
      <c r="J123" s="142"/>
      <c r="K123" s="142"/>
      <c r="L123" s="142"/>
      <c r="M123" s="142"/>
      <c r="N123" s="142">
        <v>1743940</v>
      </c>
      <c r="O123" s="142"/>
      <c r="P123" s="142"/>
      <c r="Q123" s="142"/>
      <c r="R123" s="142">
        <v>3351204</v>
      </c>
      <c r="S123" s="142">
        <v>252014</v>
      </c>
      <c r="T123" s="142"/>
      <c r="U123" s="142"/>
      <c r="V123" s="142"/>
      <c r="W123" s="142">
        <v>1920000</v>
      </c>
      <c r="X123" s="142">
        <v>2949500</v>
      </c>
      <c r="Y123" s="142"/>
      <c r="Z123" s="142"/>
      <c r="AA123" s="142"/>
      <c r="AB123" s="142"/>
      <c r="AC123" s="142"/>
      <c r="AD123" s="142"/>
      <c r="AE123" s="142"/>
      <c r="AF123" s="142">
        <v>10516658</v>
      </c>
    </row>
    <row r="124" spans="1:32" x14ac:dyDescent="0.3">
      <c r="A124" s="100" t="s">
        <v>95</v>
      </c>
      <c r="B124" s="101"/>
      <c r="C124" s="101"/>
      <c r="D124" s="101"/>
      <c r="E124" s="101">
        <v>300000</v>
      </c>
      <c r="F124" s="101"/>
      <c r="G124" s="101"/>
      <c r="H124" s="101"/>
      <c r="I124" s="101"/>
      <c r="J124" s="101"/>
      <c r="K124" s="101"/>
      <c r="L124" s="101"/>
      <c r="M124" s="101"/>
      <c r="N124" s="101">
        <v>1743940</v>
      </c>
      <c r="O124" s="101"/>
      <c r="P124" s="101"/>
      <c r="Q124" s="101"/>
      <c r="R124" s="101">
        <v>3351204</v>
      </c>
      <c r="S124" s="101">
        <v>252014</v>
      </c>
      <c r="T124" s="101"/>
      <c r="U124" s="101"/>
      <c r="V124" s="101"/>
      <c r="W124" s="101">
        <v>1920000</v>
      </c>
      <c r="X124" s="101">
        <v>2949500</v>
      </c>
      <c r="Y124" s="101"/>
      <c r="Z124" s="101"/>
      <c r="AA124" s="101"/>
      <c r="AB124" s="101"/>
      <c r="AC124" s="101"/>
      <c r="AD124" s="101"/>
      <c r="AE124" s="101"/>
      <c r="AF124" s="101">
        <v>10516658</v>
      </c>
    </row>
    <row r="125" spans="1:32" x14ac:dyDescent="0.3">
      <c r="A125" s="143" t="s">
        <v>96</v>
      </c>
      <c r="B125" s="93"/>
      <c r="C125" s="93"/>
      <c r="D125" s="93"/>
      <c r="E125" s="93">
        <v>300000</v>
      </c>
      <c r="F125" s="93"/>
      <c r="G125" s="93"/>
      <c r="H125" s="93"/>
      <c r="I125" s="93"/>
      <c r="J125" s="93"/>
      <c r="K125" s="93"/>
      <c r="L125" s="93"/>
      <c r="M125" s="93"/>
      <c r="N125" s="93">
        <v>1743940</v>
      </c>
      <c r="O125" s="93"/>
      <c r="P125" s="93"/>
      <c r="Q125" s="93"/>
      <c r="R125" s="93">
        <v>3351204</v>
      </c>
      <c r="S125" s="93">
        <v>252014</v>
      </c>
      <c r="T125" s="93"/>
      <c r="U125" s="93"/>
      <c r="V125" s="93"/>
      <c r="W125" s="93">
        <v>1920000</v>
      </c>
      <c r="X125" s="93">
        <v>2949500</v>
      </c>
      <c r="Y125" s="93"/>
      <c r="Z125" s="93"/>
      <c r="AA125" s="93"/>
      <c r="AB125" s="93"/>
      <c r="AC125" s="93"/>
      <c r="AD125" s="93"/>
      <c r="AE125" s="93"/>
      <c r="AF125" s="93">
        <v>10516658</v>
      </c>
    </row>
    <row r="126" spans="1:32" x14ac:dyDescent="0.3">
      <c r="A126" s="139" t="s">
        <v>42</v>
      </c>
      <c r="B126" s="125"/>
      <c r="C126" s="125"/>
      <c r="D126" s="125"/>
      <c r="E126" s="125"/>
      <c r="F126" s="125"/>
      <c r="G126" s="125"/>
      <c r="H126" s="125"/>
      <c r="I126" s="125"/>
      <c r="J126" s="125"/>
      <c r="K126" s="125"/>
      <c r="L126" s="125"/>
      <c r="M126" s="125"/>
      <c r="N126" s="125">
        <v>1499700</v>
      </c>
      <c r="O126" s="125"/>
      <c r="P126" s="125"/>
      <c r="Q126" s="125"/>
      <c r="R126" s="125"/>
      <c r="S126" s="125"/>
      <c r="T126" s="125"/>
      <c r="U126" s="125"/>
      <c r="V126" s="125"/>
      <c r="W126" s="125"/>
      <c r="X126" s="125">
        <v>2499500</v>
      </c>
      <c r="Y126" s="125"/>
      <c r="Z126" s="125"/>
      <c r="AA126" s="125"/>
      <c r="AB126" s="125"/>
      <c r="AC126" s="125"/>
      <c r="AD126" s="125"/>
      <c r="AE126" s="125"/>
      <c r="AF126" s="125">
        <v>3999200</v>
      </c>
    </row>
    <row r="127" spans="1:32" x14ac:dyDescent="0.3">
      <c r="A127" s="140" t="s">
        <v>176</v>
      </c>
      <c r="B127" s="88"/>
      <c r="C127" s="88"/>
      <c r="D127" s="88"/>
      <c r="E127" s="88"/>
      <c r="F127" s="88"/>
      <c r="G127" s="88"/>
      <c r="H127" s="88"/>
      <c r="I127" s="88"/>
      <c r="J127" s="88"/>
      <c r="K127" s="88"/>
      <c r="L127" s="88"/>
      <c r="M127" s="88"/>
      <c r="N127" s="88"/>
      <c r="O127" s="88"/>
      <c r="P127" s="88"/>
      <c r="Q127" s="88"/>
      <c r="R127" s="88"/>
      <c r="S127" s="88"/>
      <c r="T127" s="88"/>
      <c r="U127" s="88"/>
      <c r="V127" s="88"/>
      <c r="W127" s="88"/>
      <c r="X127" s="88">
        <v>999500</v>
      </c>
      <c r="Y127" s="88"/>
      <c r="Z127" s="88"/>
      <c r="AA127" s="88"/>
      <c r="AB127" s="88"/>
      <c r="AC127" s="88"/>
      <c r="AD127" s="88"/>
      <c r="AE127" s="88"/>
      <c r="AF127" s="88">
        <v>999500</v>
      </c>
    </row>
    <row r="128" spans="1:32" x14ac:dyDescent="0.3">
      <c r="A128" s="140" t="s">
        <v>179</v>
      </c>
      <c r="B128" s="88"/>
      <c r="C128" s="88"/>
      <c r="D128" s="88"/>
      <c r="E128" s="88"/>
      <c r="F128" s="88"/>
      <c r="G128" s="88"/>
      <c r="H128" s="88"/>
      <c r="I128" s="88"/>
      <c r="J128" s="88"/>
      <c r="K128" s="88"/>
      <c r="L128" s="88"/>
      <c r="M128" s="88"/>
      <c r="N128" s="88"/>
      <c r="O128" s="88"/>
      <c r="P128" s="88"/>
      <c r="Q128" s="88"/>
      <c r="R128" s="88"/>
      <c r="S128" s="88"/>
      <c r="T128" s="88"/>
      <c r="U128" s="88"/>
      <c r="V128" s="88"/>
      <c r="W128" s="88"/>
      <c r="X128" s="88">
        <v>1500000</v>
      </c>
      <c r="Y128" s="88"/>
      <c r="Z128" s="88"/>
      <c r="AA128" s="88"/>
      <c r="AB128" s="88"/>
      <c r="AC128" s="88"/>
      <c r="AD128" s="88"/>
      <c r="AE128" s="88"/>
      <c r="AF128" s="88">
        <v>1500000</v>
      </c>
    </row>
    <row r="129" spans="1:32" x14ac:dyDescent="0.3">
      <c r="A129" s="140" t="s">
        <v>1456</v>
      </c>
      <c r="B129" s="88"/>
      <c r="C129" s="88"/>
      <c r="D129" s="88"/>
      <c r="E129" s="88"/>
      <c r="F129" s="88"/>
      <c r="G129" s="88"/>
      <c r="H129" s="88"/>
      <c r="I129" s="88"/>
      <c r="J129" s="88"/>
      <c r="K129" s="88"/>
      <c r="L129" s="88"/>
      <c r="M129" s="88"/>
      <c r="N129" s="88">
        <v>1499700</v>
      </c>
      <c r="O129" s="88"/>
      <c r="P129" s="88"/>
      <c r="Q129" s="88"/>
      <c r="R129" s="88"/>
      <c r="S129" s="88"/>
      <c r="T129" s="88"/>
      <c r="U129" s="88"/>
      <c r="V129" s="88"/>
      <c r="W129" s="88"/>
      <c r="X129" s="88"/>
      <c r="Y129" s="88"/>
      <c r="Z129" s="88"/>
      <c r="AA129" s="88"/>
      <c r="AB129" s="88"/>
      <c r="AC129" s="88"/>
      <c r="AD129" s="88"/>
      <c r="AE129" s="88"/>
      <c r="AF129" s="88">
        <v>1499700</v>
      </c>
    </row>
    <row r="130" spans="1:32" x14ac:dyDescent="0.3">
      <c r="A130" s="139" t="s">
        <v>84</v>
      </c>
      <c r="B130" s="125"/>
      <c r="C130" s="125"/>
      <c r="D130" s="125"/>
      <c r="E130" s="125"/>
      <c r="F130" s="125"/>
      <c r="G130" s="125"/>
      <c r="H130" s="125"/>
      <c r="I130" s="125"/>
      <c r="J130" s="125"/>
      <c r="K130" s="125"/>
      <c r="L130" s="125"/>
      <c r="M130" s="125"/>
      <c r="N130" s="125">
        <v>244240</v>
      </c>
      <c r="O130" s="125"/>
      <c r="P130" s="125"/>
      <c r="Q130" s="125"/>
      <c r="R130" s="125">
        <v>3351204</v>
      </c>
      <c r="S130" s="125">
        <v>252014</v>
      </c>
      <c r="T130" s="125"/>
      <c r="U130" s="125"/>
      <c r="V130" s="125"/>
      <c r="W130" s="125"/>
      <c r="X130" s="125">
        <v>450000</v>
      </c>
      <c r="Y130" s="125"/>
      <c r="Z130" s="125"/>
      <c r="AA130" s="125"/>
      <c r="AB130" s="125"/>
      <c r="AC130" s="125"/>
      <c r="AD130" s="125"/>
      <c r="AE130" s="125"/>
      <c r="AF130" s="125">
        <v>4297458</v>
      </c>
    </row>
    <row r="131" spans="1:32" x14ac:dyDescent="0.3">
      <c r="A131" s="140" t="s">
        <v>1613</v>
      </c>
      <c r="B131" s="88"/>
      <c r="C131" s="88"/>
      <c r="D131" s="88"/>
      <c r="E131" s="88"/>
      <c r="F131" s="88"/>
      <c r="G131" s="88"/>
      <c r="H131" s="88"/>
      <c r="I131" s="88"/>
      <c r="J131" s="88"/>
      <c r="K131" s="88"/>
      <c r="L131" s="88"/>
      <c r="M131" s="88"/>
      <c r="N131" s="88"/>
      <c r="O131" s="88"/>
      <c r="P131" s="88"/>
      <c r="Q131" s="88"/>
      <c r="R131" s="88">
        <v>3105000</v>
      </c>
      <c r="S131" s="88"/>
      <c r="T131" s="88"/>
      <c r="U131" s="88"/>
      <c r="V131" s="88"/>
      <c r="W131" s="88"/>
      <c r="X131" s="88"/>
      <c r="Y131" s="88"/>
      <c r="Z131" s="88"/>
      <c r="AA131" s="88"/>
      <c r="AB131" s="88"/>
      <c r="AC131" s="88"/>
      <c r="AD131" s="88"/>
      <c r="AE131" s="88"/>
      <c r="AF131" s="88">
        <v>3105000</v>
      </c>
    </row>
    <row r="132" spans="1:32" x14ac:dyDescent="0.3">
      <c r="A132" s="140" t="s">
        <v>99</v>
      </c>
      <c r="B132" s="88"/>
      <c r="C132" s="88"/>
      <c r="D132" s="88"/>
      <c r="E132" s="88"/>
      <c r="F132" s="88"/>
      <c r="G132" s="88"/>
      <c r="H132" s="88"/>
      <c r="I132" s="88"/>
      <c r="J132" s="88"/>
      <c r="K132" s="88"/>
      <c r="L132" s="88"/>
      <c r="M132" s="88"/>
      <c r="N132" s="88">
        <v>244240</v>
      </c>
      <c r="O132" s="88"/>
      <c r="P132" s="88"/>
      <c r="Q132" s="88"/>
      <c r="R132" s="88">
        <v>246204</v>
      </c>
      <c r="S132" s="88">
        <v>252014</v>
      </c>
      <c r="T132" s="88"/>
      <c r="U132" s="88"/>
      <c r="V132" s="88"/>
      <c r="W132" s="88"/>
      <c r="X132" s="88">
        <v>450000</v>
      </c>
      <c r="Y132" s="88"/>
      <c r="Z132" s="88"/>
      <c r="AA132" s="88"/>
      <c r="AB132" s="88"/>
      <c r="AC132" s="88"/>
      <c r="AD132" s="88"/>
      <c r="AE132" s="88"/>
      <c r="AF132" s="88">
        <v>1192458</v>
      </c>
    </row>
    <row r="133" spans="1:32" x14ac:dyDescent="0.3">
      <c r="A133" s="139" t="s">
        <v>53</v>
      </c>
      <c r="B133" s="125"/>
      <c r="C133" s="125"/>
      <c r="D133" s="125"/>
      <c r="E133" s="125">
        <v>300000</v>
      </c>
      <c r="F133" s="125"/>
      <c r="G133" s="125"/>
      <c r="H133" s="125"/>
      <c r="I133" s="125"/>
      <c r="J133" s="125"/>
      <c r="K133" s="125"/>
      <c r="L133" s="125"/>
      <c r="M133" s="125"/>
      <c r="N133" s="125"/>
      <c r="O133" s="125"/>
      <c r="P133" s="125"/>
      <c r="Q133" s="125"/>
      <c r="R133" s="125"/>
      <c r="S133" s="125"/>
      <c r="T133" s="125"/>
      <c r="U133" s="125"/>
      <c r="V133" s="125"/>
      <c r="W133" s="125">
        <v>1920000</v>
      </c>
      <c r="X133" s="125"/>
      <c r="Y133" s="125"/>
      <c r="Z133" s="125"/>
      <c r="AA133" s="125"/>
      <c r="AB133" s="125"/>
      <c r="AC133" s="125"/>
      <c r="AD133" s="125"/>
      <c r="AE133" s="125"/>
      <c r="AF133" s="125">
        <v>2220000</v>
      </c>
    </row>
    <row r="134" spans="1:32" x14ac:dyDescent="0.3">
      <c r="A134" s="102" t="s">
        <v>3171</v>
      </c>
      <c r="B134" s="125"/>
      <c r="C134" s="125"/>
      <c r="D134" s="125"/>
      <c r="E134" s="125">
        <v>300000</v>
      </c>
      <c r="F134" s="125"/>
      <c r="G134" s="125"/>
      <c r="H134" s="125"/>
      <c r="I134" s="125"/>
      <c r="J134" s="125"/>
      <c r="K134" s="125"/>
      <c r="L134" s="125"/>
      <c r="M134" s="125"/>
      <c r="N134" s="125"/>
      <c r="O134" s="125"/>
      <c r="P134" s="125"/>
      <c r="Q134" s="125"/>
      <c r="R134" s="125"/>
      <c r="S134" s="125"/>
      <c r="T134" s="125"/>
      <c r="U134" s="125"/>
      <c r="V134" s="125"/>
      <c r="W134" s="125">
        <v>1920000</v>
      </c>
      <c r="X134" s="125"/>
      <c r="Y134" s="125"/>
      <c r="Z134" s="125"/>
      <c r="AA134" s="125"/>
      <c r="AB134" s="125"/>
      <c r="AC134" s="125"/>
      <c r="AD134" s="125"/>
      <c r="AE134" s="125"/>
      <c r="AF134" s="125">
        <v>2220000</v>
      </c>
    </row>
    <row r="135" spans="1:32" x14ac:dyDescent="0.3">
      <c r="A135" s="99" t="s">
        <v>45</v>
      </c>
      <c r="B135" s="98"/>
      <c r="C135" s="98"/>
      <c r="D135" s="98"/>
      <c r="E135" s="98">
        <v>23358200</v>
      </c>
      <c r="F135" s="98">
        <v>27681694</v>
      </c>
      <c r="G135" s="98"/>
      <c r="H135" s="98">
        <v>1250000</v>
      </c>
      <c r="I135" s="98">
        <v>902000</v>
      </c>
      <c r="J135" s="98"/>
      <c r="K135" s="98">
        <v>185000</v>
      </c>
      <c r="L135" s="98">
        <v>3828000</v>
      </c>
      <c r="M135" s="98">
        <v>3308000</v>
      </c>
      <c r="N135" s="98">
        <v>12373213</v>
      </c>
      <c r="O135" s="98">
        <v>2220000</v>
      </c>
      <c r="P135" s="98">
        <v>4392000</v>
      </c>
      <c r="Q135" s="98"/>
      <c r="R135" s="98"/>
      <c r="S135" s="98">
        <v>8620833</v>
      </c>
      <c r="T135" s="98">
        <v>2175000</v>
      </c>
      <c r="U135" s="98"/>
      <c r="V135" s="98">
        <v>16800000</v>
      </c>
      <c r="W135" s="98"/>
      <c r="X135" s="98">
        <v>21912994</v>
      </c>
      <c r="Y135" s="98">
        <v>33592223</v>
      </c>
      <c r="Z135" s="98"/>
      <c r="AA135" s="98"/>
      <c r="AB135" s="98">
        <v>2485000</v>
      </c>
      <c r="AC135" s="98"/>
      <c r="AD135" s="98">
        <v>185000</v>
      </c>
      <c r="AE135" s="98">
        <v>9968000</v>
      </c>
      <c r="AF135" s="98">
        <v>175237157</v>
      </c>
    </row>
    <row r="136" spans="1:32" x14ac:dyDescent="0.3">
      <c r="A136" s="69" t="s">
        <v>46</v>
      </c>
      <c r="B136" s="142"/>
      <c r="C136" s="142"/>
      <c r="D136" s="142"/>
      <c r="E136" s="142"/>
      <c r="F136" s="142"/>
      <c r="G136" s="142"/>
      <c r="H136" s="142">
        <v>370000</v>
      </c>
      <c r="I136" s="142"/>
      <c r="J136" s="142"/>
      <c r="K136" s="142"/>
      <c r="L136" s="142">
        <v>370000</v>
      </c>
      <c r="M136" s="142"/>
      <c r="N136" s="142">
        <v>3173213</v>
      </c>
      <c r="O136" s="142">
        <v>2220000</v>
      </c>
      <c r="P136" s="142"/>
      <c r="Q136" s="142"/>
      <c r="R136" s="142"/>
      <c r="S136" s="142">
        <v>8092833</v>
      </c>
      <c r="T136" s="142">
        <v>2175000</v>
      </c>
      <c r="U136" s="142"/>
      <c r="V136" s="142"/>
      <c r="W136" s="142"/>
      <c r="X136" s="142">
        <v>3236994</v>
      </c>
      <c r="Y136" s="142">
        <v>12845223</v>
      </c>
      <c r="Z136" s="142"/>
      <c r="AA136" s="142"/>
      <c r="AB136" s="142"/>
      <c r="AC136" s="142"/>
      <c r="AD136" s="142"/>
      <c r="AE136" s="142"/>
      <c r="AF136" s="142">
        <v>32483263</v>
      </c>
    </row>
    <row r="137" spans="1:32" x14ac:dyDescent="0.3">
      <c r="A137" s="100" t="s">
        <v>95</v>
      </c>
      <c r="B137" s="101"/>
      <c r="C137" s="101"/>
      <c r="D137" s="101"/>
      <c r="E137" s="101"/>
      <c r="F137" s="101"/>
      <c r="G137" s="101"/>
      <c r="H137" s="101">
        <v>370000</v>
      </c>
      <c r="I137" s="101"/>
      <c r="J137" s="101"/>
      <c r="K137" s="101"/>
      <c r="L137" s="101">
        <v>370000</v>
      </c>
      <c r="M137" s="101"/>
      <c r="N137" s="101">
        <v>3173213</v>
      </c>
      <c r="O137" s="101">
        <v>2220000</v>
      </c>
      <c r="P137" s="101"/>
      <c r="Q137" s="101"/>
      <c r="R137" s="101"/>
      <c r="S137" s="101">
        <v>8092833</v>
      </c>
      <c r="T137" s="101">
        <v>2175000</v>
      </c>
      <c r="U137" s="101"/>
      <c r="V137" s="101"/>
      <c r="W137" s="101"/>
      <c r="X137" s="101">
        <v>3236994</v>
      </c>
      <c r="Y137" s="101">
        <v>12845223</v>
      </c>
      <c r="Z137" s="101"/>
      <c r="AA137" s="101"/>
      <c r="AB137" s="101"/>
      <c r="AC137" s="101"/>
      <c r="AD137" s="101"/>
      <c r="AE137" s="101"/>
      <c r="AF137" s="101">
        <v>32483263</v>
      </c>
    </row>
    <row r="138" spans="1:32" x14ac:dyDescent="0.3">
      <c r="A138" s="143" t="s">
        <v>142</v>
      </c>
      <c r="B138" s="138"/>
      <c r="C138" s="138"/>
      <c r="D138" s="138"/>
      <c r="E138" s="138"/>
      <c r="F138" s="138"/>
      <c r="G138" s="138"/>
      <c r="H138" s="138">
        <v>370000</v>
      </c>
      <c r="I138" s="138"/>
      <c r="J138" s="138"/>
      <c r="K138" s="138"/>
      <c r="L138" s="138">
        <v>370000</v>
      </c>
      <c r="M138" s="138"/>
      <c r="N138" s="138">
        <v>3173213</v>
      </c>
      <c r="O138" s="138">
        <v>2220000</v>
      </c>
      <c r="P138" s="138"/>
      <c r="Q138" s="138"/>
      <c r="R138" s="138"/>
      <c r="S138" s="138">
        <v>8092833</v>
      </c>
      <c r="T138" s="138">
        <v>2175000</v>
      </c>
      <c r="U138" s="138"/>
      <c r="V138" s="138"/>
      <c r="W138" s="138"/>
      <c r="X138" s="138">
        <v>3236994</v>
      </c>
      <c r="Y138" s="138">
        <v>12845223</v>
      </c>
      <c r="Z138" s="138"/>
      <c r="AA138" s="138"/>
      <c r="AB138" s="138"/>
      <c r="AC138" s="138"/>
      <c r="AD138" s="138"/>
      <c r="AE138" s="138"/>
      <c r="AF138" s="138">
        <v>32483263</v>
      </c>
    </row>
    <row r="139" spans="1:32" x14ac:dyDescent="0.3">
      <c r="A139" s="139" t="s">
        <v>42</v>
      </c>
      <c r="B139" s="125"/>
      <c r="C139" s="125"/>
      <c r="D139" s="125"/>
      <c r="E139" s="125"/>
      <c r="F139" s="125"/>
      <c r="G139" s="125"/>
      <c r="H139" s="125"/>
      <c r="I139" s="125"/>
      <c r="J139" s="125"/>
      <c r="K139" s="125"/>
      <c r="L139" s="125"/>
      <c r="M139" s="125"/>
      <c r="N139" s="125"/>
      <c r="O139" s="125"/>
      <c r="P139" s="125"/>
      <c r="Q139" s="125"/>
      <c r="R139" s="125"/>
      <c r="S139" s="125">
        <v>7854000</v>
      </c>
      <c r="T139" s="125">
        <v>975000</v>
      </c>
      <c r="U139" s="125"/>
      <c r="V139" s="125"/>
      <c r="W139" s="125"/>
      <c r="X139" s="125">
        <v>1200000</v>
      </c>
      <c r="Y139" s="125">
        <v>2488500</v>
      </c>
      <c r="Z139" s="125"/>
      <c r="AA139" s="125"/>
      <c r="AB139" s="125"/>
      <c r="AC139" s="125"/>
      <c r="AD139" s="125"/>
      <c r="AE139" s="125"/>
      <c r="AF139" s="125">
        <v>12517500</v>
      </c>
    </row>
    <row r="140" spans="1:32" x14ac:dyDescent="0.3">
      <c r="A140" s="140" t="s">
        <v>176</v>
      </c>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v>993500</v>
      </c>
      <c r="Z140" s="88"/>
      <c r="AA140" s="88"/>
      <c r="AB140" s="88"/>
      <c r="AC140" s="88"/>
      <c r="AD140" s="88"/>
      <c r="AE140" s="88"/>
      <c r="AF140" s="88">
        <v>993500</v>
      </c>
    </row>
    <row r="141" spans="1:32" x14ac:dyDescent="0.3">
      <c r="A141" s="140" t="s">
        <v>179</v>
      </c>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v>1495000</v>
      </c>
      <c r="Z141" s="88"/>
      <c r="AA141" s="88"/>
      <c r="AB141" s="88"/>
      <c r="AC141" s="88"/>
      <c r="AD141" s="88"/>
      <c r="AE141" s="88"/>
      <c r="AF141" s="88">
        <v>1495000</v>
      </c>
    </row>
    <row r="142" spans="1:32" x14ac:dyDescent="0.3">
      <c r="A142" s="140" t="s">
        <v>47</v>
      </c>
      <c r="B142" s="88"/>
      <c r="C142" s="88"/>
      <c r="D142" s="88"/>
      <c r="E142" s="88"/>
      <c r="F142" s="88"/>
      <c r="G142" s="88"/>
      <c r="H142" s="88"/>
      <c r="I142" s="88"/>
      <c r="J142" s="88"/>
      <c r="K142" s="88"/>
      <c r="L142" s="88"/>
      <c r="M142" s="88"/>
      <c r="N142" s="88"/>
      <c r="O142" s="88"/>
      <c r="P142" s="88"/>
      <c r="Q142" s="88"/>
      <c r="R142" s="88"/>
      <c r="S142" s="88">
        <v>7854000</v>
      </c>
      <c r="T142" s="88">
        <v>975000</v>
      </c>
      <c r="U142" s="88"/>
      <c r="V142" s="88"/>
      <c r="W142" s="88"/>
      <c r="X142" s="88">
        <v>1200000</v>
      </c>
      <c r="Y142" s="88"/>
      <c r="Z142" s="88"/>
      <c r="AA142" s="88"/>
      <c r="AB142" s="88"/>
      <c r="AC142" s="88"/>
      <c r="AD142" s="88"/>
      <c r="AE142" s="88"/>
      <c r="AF142" s="88">
        <v>10029000</v>
      </c>
    </row>
    <row r="143" spans="1:32" x14ac:dyDescent="0.3">
      <c r="A143" s="139" t="s">
        <v>84</v>
      </c>
      <c r="B143" s="125"/>
      <c r="C143" s="125"/>
      <c r="D143" s="125"/>
      <c r="E143" s="125"/>
      <c r="F143" s="125"/>
      <c r="G143" s="125"/>
      <c r="H143" s="125"/>
      <c r="I143" s="125"/>
      <c r="J143" s="125"/>
      <c r="K143" s="125"/>
      <c r="L143" s="125"/>
      <c r="M143" s="125"/>
      <c r="N143" s="125">
        <v>473213</v>
      </c>
      <c r="O143" s="125"/>
      <c r="P143" s="125"/>
      <c r="Q143" s="125"/>
      <c r="R143" s="125"/>
      <c r="S143" s="125">
        <v>238833</v>
      </c>
      <c r="T143" s="125"/>
      <c r="U143" s="125"/>
      <c r="V143" s="125"/>
      <c r="W143" s="125"/>
      <c r="X143" s="125">
        <v>236994</v>
      </c>
      <c r="Y143" s="125">
        <v>242378</v>
      </c>
      <c r="Z143" s="125"/>
      <c r="AA143" s="125"/>
      <c r="AB143" s="125"/>
      <c r="AC143" s="125"/>
      <c r="AD143" s="125"/>
      <c r="AE143" s="125"/>
      <c r="AF143" s="125">
        <v>1191418</v>
      </c>
    </row>
    <row r="144" spans="1:32" x14ac:dyDescent="0.3">
      <c r="A144" s="140" t="s">
        <v>86</v>
      </c>
      <c r="B144" s="88"/>
      <c r="C144" s="88"/>
      <c r="D144" s="88"/>
      <c r="E144" s="88"/>
      <c r="F144" s="88"/>
      <c r="G144" s="88"/>
      <c r="H144" s="88"/>
      <c r="I144" s="88"/>
      <c r="J144" s="88"/>
      <c r="K144" s="88"/>
      <c r="L144" s="88"/>
      <c r="M144" s="88"/>
      <c r="N144" s="88">
        <v>473213</v>
      </c>
      <c r="O144" s="88"/>
      <c r="P144" s="88"/>
      <c r="Q144" s="88"/>
      <c r="R144" s="88"/>
      <c r="S144" s="88">
        <v>238833</v>
      </c>
      <c r="T144" s="88"/>
      <c r="U144" s="88"/>
      <c r="V144" s="88"/>
      <c r="W144" s="88"/>
      <c r="X144" s="88">
        <v>236994</v>
      </c>
      <c r="Y144" s="88">
        <v>242378</v>
      </c>
      <c r="Z144" s="88"/>
      <c r="AA144" s="88"/>
      <c r="AB144" s="88"/>
      <c r="AC144" s="88"/>
      <c r="AD144" s="88"/>
      <c r="AE144" s="88"/>
      <c r="AF144" s="88">
        <v>1191418</v>
      </c>
    </row>
    <row r="145" spans="1:32" x14ac:dyDescent="0.3">
      <c r="A145" s="139" t="s">
        <v>1415</v>
      </c>
      <c r="B145" s="125"/>
      <c r="C145" s="125"/>
      <c r="D145" s="125"/>
      <c r="E145" s="125"/>
      <c r="F145" s="125"/>
      <c r="G145" s="125"/>
      <c r="H145" s="125"/>
      <c r="I145" s="125"/>
      <c r="J145" s="125"/>
      <c r="K145" s="125"/>
      <c r="L145" s="125"/>
      <c r="M145" s="125"/>
      <c r="N145" s="125"/>
      <c r="O145" s="125"/>
      <c r="P145" s="125"/>
      <c r="Q145" s="125"/>
      <c r="R145" s="125"/>
      <c r="S145" s="125"/>
      <c r="T145" s="125">
        <v>1200000</v>
      </c>
      <c r="U145" s="125"/>
      <c r="V145" s="125"/>
      <c r="W145" s="125"/>
      <c r="X145" s="125">
        <v>1800000</v>
      </c>
      <c r="Y145" s="125">
        <v>2000000</v>
      </c>
      <c r="Z145" s="125"/>
      <c r="AA145" s="125"/>
      <c r="AB145" s="125"/>
      <c r="AC145" s="125"/>
      <c r="AD145" s="125"/>
      <c r="AE145" s="125"/>
      <c r="AF145" s="125">
        <v>5000000</v>
      </c>
    </row>
    <row r="146" spans="1:32" x14ac:dyDescent="0.3">
      <c r="A146" s="140" t="s">
        <v>1422</v>
      </c>
      <c r="B146" s="88"/>
      <c r="C146" s="88"/>
      <c r="D146" s="88"/>
      <c r="E146" s="88"/>
      <c r="F146" s="88"/>
      <c r="G146" s="88"/>
      <c r="H146" s="88"/>
      <c r="I146" s="88"/>
      <c r="J146" s="88"/>
      <c r="K146" s="88"/>
      <c r="L146" s="88"/>
      <c r="M146" s="88"/>
      <c r="N146" s="88"/>
      <c r="O146" s="88"/>
      <c r="P146" s="88"/>
      <c r="Q146" s="88"/>
      <c r="R146" s="88"/>
      <c r="S146" s="88"/>
      <c r="T146" s="88">
        <v>1200000</v>
      </c>
      <c r="U146" s="88"/>
      <c r="V146" s="88"/>
      <c r="W146" s="88"/>
      <c r="X146" s="88">
        <v>1800000</v>
      </c>
      <c r="Y146" s="88">
        <v>2000000</v>
      </c>
      <c r="Z146" s="88"/>
      <c r="AA146" s="88"/>
      <c r="AB146" s="88"/>
      <c r="AC146" s="88"/>
      <c r="AD146" s="88"/>
      <c r="AE146" s="88"/>
      <c r="AF146" s="88">
        <v>5000000</v>
      </c>
    </row>
    <row r="147" spans="1:32" x14ac:dyDescent="0.3">
      <c r="A147" s="139" t="s">
        <v>53</v>
      </c>
      <c r="B147" s="125"/>
      <c r="C147" s="125"/>
      <c r="D147" s="125"/>
      <c r="E147" s="125"/>
      <c r="F147" s="125"/>
      <c r="G147" s="125"/>
      <c r="H147" s="125">
        <v>370000</v>
      </c>
      <c r="I147" s="125"/>
      <c r="J147" s="125"/>
      <c r="K147" s="125"/>
      <c r="L147" s="125">
        <v>370000</v>
      </c>
      <c r="M147" s="125"/>
      <c r="N147" s="125">
        <v>2700000</v>
      </c>
      <c r="O147" s="125">
        <v>2220000</v>
      </c>
      <c r="P147" s="125"/>
      <c r="Q147" s="125"/>
      <c r="R147" s="125"/>
      <c r="S147" s="125"/>
      <c r="T147" s="125"/>
      <c r="U147" s="125"/>
      <c r="V147" s="125"/>
      <c r="W147" s="125"/>
      <c r="X147" s="125"/>
      <c r="Y147" s="125">
        <v>8114345</v>
      </c>
      <c r="Z147" s="125"/>
      <c r="AA147" s="125"/>
      <c r="AB147" s="125"/>
      <c r="AC147" s="125"/>
      <c r="AD147" s="125"/>
      <c r="AE147" s="125"/>
      <c r="AF147" s="125">
        <v>13774345</v>
      </c>
    </row>
    <row r="148" spans="1:32" x14ac:dyDescent="0.3">
      <c r="A148" s="140" t="s">
        <v>337</v>
      </c>
      <c r="B148" s="88"/>
      <c r="C148" s="88"/>
      <c r="D148" s="88"/>
      <c r="E148" s="88"/>
      <c r="F148" s="88"/>
      <c r="G148" s="88"/>
      <c r="H148" s="88">
        <v>370000</v>
      </c>
      <c r="I148" s="88"/>
      <c r="J148" s="88"/>
      <c r="K148" s="88"/>
      <c r="L148" s="88">
        <v>370000</v>
      </c>
      <c r="M148" s="88"/>
      <c r="N148" s="88">
        <v>2700000</v>
      </c>
      <c r="O148" s="88">
        <v>2220000</v>
      </c>
      <c r="P148" s="88"/>
      <c r="Q148" s="88"/>
      <c r="R148" s="88"/>
      <c r="S148" s="88"/>
      <c r="T148" s="88"/>
      <c r="U148" s="88"/>
      <c r="V148" s="88"/>
      <c r="W148" s="88"/>
      <c r="X148" s="88"/>
      <c r="Y148" s="88">
        <v>8114345</v>
      </c>
      <c r="Z148" s="88"/>
      <c r="AA148" s="88"/>
      <c r="AB148" s="88"/>
      <c r="AC148" s="88"/>
      <c r="AD148" s="88"/>
      <c r="AE148" s="88"/>
      <c r="AF148" s="88">
        <v>13774345</v>
      </c>
    </row>
    <row r="149" spans="1:32" x14ac:dyDescent="0.3">
      <c r="A149" s="69" t="s">
        <v>66</v>
      </c>
      <c r="B149" s="142"/>
      <c r="C149" s="142"/>
      <c r="D149" s="142"/>
      <c r="E149" s="142">
        <v>23358200</v>
      </c>
      <c r="F149" s="142">
        <v>27681694</v>
      </c>
      <c r="G149" s="142"/>
      <c r="H149" s="142">
        <v>880000</v>
      </c>
      <c r="I149" s="142">
        <v>902000</v>
      </c>
      <c r="J149" s="142"/>
      <c r="K149" s="142">
        <v>185000</v>
      </c>
      <c r="L149" s="142">
        <v>3458000</v>
      </c>
      <c r="M149" s="142">
        <v>3308000</v>
      </c>
      <c r="N149" s="142">
        <v>9200000</v>
      </c>
      <c r="O149" s="142"/>
      <c r="P149" s="142">
        <v>4392000</v>
      </c>
      <c r="Q149" s="142"/>
      <c r="R149" s="142"/>
      <c r="S149" s="142">
        <v>528000</v>
      </c>
      <c r="T149" s="142"/>
      <c r="U149" s="142"/>
      <c r="V149" s="142">
        <v>16800000</v>
      </c>
      <c r="W149" s="142"/>
      <c r="X149" s="142">
        <v>18676000</v>
      </c>
      <c r="Y149" s="142">
        <v>20747000</v>
      </c>
      <c r="Z149" s="142"/>
      <c r="AA149" s="142"/>
      <c r="AB149" s="142">
        <v>2485000</v>
      </c>
      <c r="AC149" s="142"/>
      <c r="AD149" s="142">
        <v>185000</v>
      </c>
      <c r="AE149" s="142">
        <v>9968000</v>
      </c>
      <c r="AF149" s="142">
        <v>142753894</v>
      </c>
    </row>
    <row r="150" spans="1:32" x14ac:dyDescent="0.3">
      <c r="A150" s="100" t="s">
        <v>95</v>
      </c>
      <c r="B150" s="101"/>
      <c r="C150" s="101"/>
      <c r="D150" s="101"/>
      <c r="E150" s="101">
        <v>23358200</v>
      </c>
      <c r="F150" s="101">
        <v>27681694</v>
      </c>
      <c r="G150" s="101"/>
      <c r="H150" s="101">
        <v>880000</v>
      </c>
      <c r="I150" s="101">
        <v>902000</v>
      </c>
      <c r="J150" s="101"/>
      <c r="K150" s="101">
        <v>185000</v>
      </c>
      <c r="L150" s="101">
        <v>3458000</v>
      </c>
      <c r="M150" s="101">
        <v>3308000</v>
      </c>
      <c r="N150" s="101">
        <v>9200000</v>
      </c>
      <c r="O150" s="101"/>
      <c r="P150" s="101">
        <v>4392000</v>
      </c>
      <c r="Q150" s="101"/>
      <c r="R150" s="101"/>
      <c r="S150" s="101">
        <v>528000</v>
      </c>
      <c r="T150" s="101"/>
      <c r="U150" s="101"/>
      <c r="V150" s="101">
        <v>16800000</v>
      </c>
      <c r="W150" s="101"/>
      <c r="X150" s="101">
        <v>18676000</v>
      </c>
      <c r="Y150" s="101">
        <v>20747000</v>
      </c>
      <c r="Z150" s="101"/>
      <c r="AA150" s="101"/>
      <c r="AB150" s="101">
        <v>2485000</v>
      </c>
      <c r="AC150" s="101"/>
      <c r="AD150" s="101">
        <v>185000</v>
      </c>
      <c r="AE150" s="101">
        <v>9968000</v>
      </c>
      <c r="AF150" s="101">
        <v>142753894</v>
      </c>
    </row>
    <row r="151" spans="1:32" x14ac:dyDescent="0.3">
      <c r="A151" s="143" t="s">
        <v>157</v>
      </c>
      <c r="B151" s="138"/>
      <c r="C151" s="138"/>
      <c r="D151" s="138"/>
      <c r="E151" s="138">
        <v>15664000</v>
      </c>
      <c r="F151" s="138"/>
      <c r="G151" s="138"/>
      <c r="H151" s="138">
        <v>880000</v>
      </c>
      <c r="I151" s="138">
        <v>902000</v>
      </c>
      <c r="J151" s="138"/>
      <c r="K151" s="138">
        <v>185000</v>
      </c>
      <c r="L151" s="138">
        <v>3458000</v>
      </c>
      <c r="M151" s="138">
        <v>3308000</v>
      </c>
      <c r="N151" s="138">
        <v>9200000</v>
      </c>
      <c r="O151" s="138"/>
      <c r="P151" s="138">
        <v>4392000</v>
      </c>
      <c r="Q151" s="138"/>
      <c r="R151" s="138"/>
      <c r="S151" s="138">
        <v>528000</v>
      </c>
      <c r="T151" s="138"/>
      <c r="U151" s="138"/>
      <c r="V151" s="138">
        <v>16800000</v>
      </c>
      <c r="W151" s="138"/>
      <c r="X151" s="138">
        <v>18676000</v>
      </c>
      <c r="Y151" s="138">
        <v>20747000</v>
      </c>
      <c r="Z151" s="138"/>
      <c r="AA151" s="138"/>
      <c r="AB151" s="138">
        <v>2485000</v>
      </c>
      <c r="AC151" s="138"/>
      <c r="AD151" s="138">
        <v>185000</v>
      </c>
      <c r="AE151" s="138">
        <v>9968000</v>
      </c>
      <c r="AF151" s="138">
        <v>107378000</v>
      </c>
    </row>
    <row r="152" spans="1:32" x14ac:dyDescent="0.3">
      <c r="A152" s="139" t="s">
        <v>42</v>
      </c>
      <c r="B152" s="125"/>
      <c r="C152" s="125"/>
      <c r="D152" s="125"/>
      <c r="E152" s="125"/>
      <c r="F152" s="125"/>
      <c r="G152" s="125"/>
      <c r="H152" s="125"/>
      <c r="I152" s="125"/>
      <c r="J152" s="125"/>
      <c r="K152" s="125"/>
      <c r="L152" s="125"/>
      <c r="M152" s="125"/>
      <c r="N152" s="125"/>
      <c r="O152" s="125"/>
      <c r="P152" s="125"/>
      <c r="Q152" s="125"/>
      <c r="R152" s="125"/>
      <c r="S152" s="125">
        <v>528000</v>
      </c>
      <c r="T152" s="125"/>
      <c r="U152" s="125"/>
      <c r="V152" s="125">
        <v>800000</v>
      </c>
      <c r="W152" s="125"/>
      <c r="X152" s="125">
        <v>2444000</v>
      </c>
      <c r="Y152" s="125">
        <v>6497000</v>
      </c>
      <c r="Z152" s="125"/>
      <c r="AA152" s="125"/>
      <c r="AB152" s="125">
        <v>2485000</v>
      </c>
      <c r="AC152" s="125"/>
      <c r="AD152" s="125"/>
      <c r="AE152" s="125">
        <v>4104000</v>
      </c>
      <c r="AF152" s="125">
        <v>16858000</v>
      </c>
    </row>
    <row r="153" spans="1:32" x14ac:dyDescent="0.3">
      <c r="A153" s="140" t="s">
        <v>176</v>
      </c>
      <c r="B153" s="88"/>
      <c r="C153" s="88"/>
      <c r="D153" s="88"/>
      <c r="E153" s="88"/>
      <c r="F153" s="88"/>
      <c r="G153" s="88"/>
      <c r="H153" s="88"/>
      <c r="I153" s="88"/>
      <c r="J153" s="88"/>
      <c r="K153" s="88"/>
      <c r="L153" s="88"/>
      <c r="M153" s="88"/>
      <c r="N153" s="88"/>
      <c r="O153" s="88"/>
      <c r="P153" s="88"/>
      <c r="Q153" s="88"/>
      <c r="R153" s="88"/>
      <c r="S153" s="88"/>
      <c r="T153" s="88"/>
      <c r="U153" s="88"/>
      <c r="V153" s="88"/>
      <c r="W153" s="88"/>
      <c r="X153" s="88">
        <v>985000</v>
      </c>
      <c r="Y153" s="88"/>
      <c r="Z153" s="88"/>
      <c r="AA153" s="88"/>
      <c r="AB153" s="88">
        <v>990000</v>
      </c>
      <c r="AC153" s="88"/>
      <c r="AD153" s="88"/>
      <c r="AE153" s="88"/>
      <c r="AF153" s="88">
        <v>1975000</v>
      </c>
    </row>
    <row r="154" spans="1:32" x14ac:dyDescent="0.3">
      <c r="A154" s="140" t="s">
        <v>179</v>
      </c>
      <c r="B154" s="88"/>
      <c r="C154" s="88"/>
      <c r="D154" s="88"/>
      <c r="E154" s="88"/>
      <c r="F154" s="88"/>
      <c r="G154" s="88"/>
      <c r="H154" s="88"/>
      <c r="I154" s="88"/>
      <c r="J154" s="88"/>
      <c r="K154" s="88"/>
      <c r="L154" s="88"/>
      <c r="M154" s="88"/>
      <c r="N154" s="88"/>
      <c r="O154" s="88"/>
      <c r="P154" s="88"/>
      <c r="Q154" s="88"/>
      <c r="R154" s="88"/>
      <c r="S154" s="88"/>
      <c r="T154" s="88"/>
      <c r="U154" s="88"/>
      <c r="V154" s="88"/>
      <c r="W154" s="88"/>
      <c r="X154" s="88">
        <v>1459000</v>
      </c>
      <c r="Y154" s="88"/>
      <c r="Z154" s="88"/>
      <c r="AA154" s="88"/>
      <c r="AB154" s="88">
        <v>1495000</v>
      </c>
      <c r="AC154" s="88"/>
      <c r="AD154" s="88"/>
      <c r="AE154" s="88"/>
      <c r="AF154" s="88">
        <v>2954000</v>
      </c>
    </row>
    <row r="155" spans="1:32" x14ac:dyDescent="0.3">
      <c r="A155" s="140" t="s">
        <v>346</v>
      </c>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v>2950000</v>
      </c>
      <c r="Z155" s="88"/>
      <c r="AA155" s="88"/>
      <c r="AB155" s="88"/>
      <c r="AC155" s="88"/>
      <c r="AD155" s="88"/>
      <c r="AE155" s="88"/>
      <c r="AF155" s="88">
        <v>2950000</v>
      </c>
    </row>
    <row r="156" spans="1:32" x14ac:dyDescent="0.3">
      <c r="A156" s="140" t="s">
        <v>349</v>
      </c>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v>3547000</v>
      </c>
      <c r="Z156" s="88"/>
      <c r="AA156" s="88"/>
      <c r="AB156" s="88"/>
      <c r="AC156" s="88"/>
      <c r="AD156" s="88"/>
      <c r="AE156" s="88"/>
      <c r="AF156" s="88">
        <v>3547000</v>
      </c>
    </row>
    <row r="157" spans="1:32" x14ac:dyDescent="0.3">
      <c r="A157" s="102" t="s">
        <v>3942</v>
      </c>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v>2136000</v>
      </c>
      <c r="AF157" s="125">
        <v>2136000</v>
      </c>
    </row>
    <row r="158" spans="1:32" x14ac:dyDescent="0.3">
      <c r="A158" s="140" t="s">
        <v>47</v>
      </c>
      <c r="B158" s="88"/>
      <c r="C158" s="88"/>
      <c r="D158" s="88"/>
      <c r="E158" s="88"/>
      <c r="F158" s="88"/>
      <c r="G158" s="88"/>
      <c r="H158" s="88"/>
      <c r="I158" s="88"/>
      <c r="J158" s="88"/>
      <c r="K158" s="88"/>
      <c r="L158" s="88"/>
      <c r="M158" s="88"/>
      <c r="N158" s="88"/>
      <c r="O158" s="88"/>
      <c r="P158" s="88"/>
      <c r="Q158" s="88"/>
      <c r="R158" s="88"/>
      <c r="S158" s="88">
        <v>528000</v>
      </c>
      <c r="T158" s="88"/>
      <c r="U158" s="88"/>
      <c r="V158" s="88">
        <v>800000</v>
      </c>
      <c r="W158" s="88"/>
      <c r="X158" s="88"/>
      <c r="Y158" s="88"/>
      <c r="Z158" s="88"/>
      <c r="AA158" s="88"/>
      <c r="AB158" s="88"/>
      <c r="AC158" s="88"/>
      <c r="AD158" s="88"/>
      <c r="AE158" s="88"/>
      <c r="AF158" s="88">
        <v>1328000</v>
      </c>
    </row>
    <row r="159" spans="1:32" x14ac:dyDescent="0.3">
      <c r="A159" s="102" t="s">
        <v>1456</v>
      </c>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v>1968000</v>
      </c>
      <c r="AF159" s="125">
        <v>1968000</v>
      </c>
    </row>
    <row r="160" spans="1:32" x14ac:dyDescent="0.3">
      <c r="A160" s="139" t="s">
        <v>84</v>
      </c>
      <c r="B160" s="125"/>
      <c r="C160" s="125"/>
      <c r="D160" s="125"/>
      <c r="E160" s="125">
        <v>15664000</v>
      </c>
      <c r="F160" s="125"/>
      <c r="G160" s="125"/>
      <c r="H160" s="125">
        <v>880000</v>
      </c>
      <c r="I160" s="125">
        <v>902000</v>
      </c>
      <c r="J160" s="125"/>
      <c r="K160" s="125">
        <v>185000</v>
      </c>
      <c r="L160" s="125">
        <v>528000</v>
      </c>
      <c r="M160" s="125">
        <v>528000</v>
      </c>
      <c r="N160" s="125">
        <v>120000</v>
      </c>
      <c r="O160" s="125"/>
      <c r="P160" s="125">
        <v>792000</v>
      </c>
      <c r="Q160" s="125"/>
      <c r="R160" s="125"/>
      <c r="S160" s="125"/>
      <c r="T160" s="125"/>
      <c r="U160" s="125"/>
      <c r="V160" s="125"/>
      <c r="W160" s="125"/>
      <c r="X160" s="125">
        <v>250000</v>
      </c>
      <c r="Y160" s="125">
        <v>250000</v>
      </c>
      <c r="Z160" s="125"/>
      <c r="AA160" s="125"/>
      <c r="AB160" s="125"/>
      <c r="AC160" s="125"/>
      <c r="AD160" s="125">
        <v>185000</v>
      </c>
      <c r="AE160" s="125">
        <v>5334000</v>
      </c>
      <c r="AF160" s="125">
        <v>25618000</v>
      </c>
    </row>
    <row r="161" spans="1:32" x14ac:dyDescent="0.3">
      <c r="A161" s="102" t="s">
        <v>3316</v>
      </c>
      <c r="B161" s="125"/>
      <c r="C161" s="125"/>
      <c r="D161" s="125"/>
      <c r="E161" s="125">
        <v>15664000</v>
      </c>
      <c r="F161" s="125"/>
      <c r="G161" s="125"/>
      <c r="H161" s="125">
        <v>880000</v>
      </c>
      <c r="I161" s="125">
        <v>902000</v>
      </c>
      <c r="J161" s="125"/>
      <c r="K161" s="125"/>
      <c r="L161" s="125">
        <v>528000</v>
      </c>
      <c r="M161" s="125">
        <v>528000</v>
      </c>
      <c r="N161" s="125"/>
      <c r="O161" s="125"/>
      <c r="P161" s="125">
        <v>792000</v>
      </c>
      <c r="Q161" s="125"/>
      <c r="R161" s="125"/>
      <c r="S161" s="125"/>
      <c r="T161" s="125"/>
      <c r="U161" s="125"/>
      <c r="V161" s="125"/>
      <c r="W161" s="125"/>
      <c r="X161" s="125"/>
      <c r="Y161" s="125"/>
      <c r="Z161" s="125"/>
      <c r="AA161" s="125"/>
      <c r="AB161" s="125"/>
      <c r="AC161" s="125"/>
      <c r="AD161" s="125"/>
      <c r="AE161" s="125">
        <v>5334000</v>
      </c>
      <c r="AF161" s="125">
        <v>24628000</v>
      </c>
    </row>
    <row r="162" spans="1:32" x14ac:dyDescent="0.3">
      <c r="A162" s="140" t="s">
        <v>86</v>
      </c>
      <c r="B162" s="88"/>
      <c r="C162" s="88"/>
      <c r="D162" s="88"/>
      <c r="E162" s="88"/>
      <c r="F162" s="88"/>
      <c r="G162" s="88"/>
      <c r="H162" s="88"/>
      <c r="I162" s="88"/>
      <c r="J162" s="88"/>
      <c r="K162" s="88">
        <v>185000</v>
      </c>
      <c r="L162" s="88"/>
      <c r="M162" s="88"/>
      <c r="N162" s="88">
        <v>120000</v>
      </c>
      <c r="O162" s="88"/>
      <c r="P162" s="88"/>
      <c r="Q162" s="88"/>
      <c r="R162" s="88"/>
      <c r="S162" s="88"/>
      <c r="T162" s="88"/>
      <c r="U162" s="88"/>
      <c r="V162" s="88"/>
      <c r="W162" s="88"/>
      <c r="X162" s="88">
        <v>250000</v>
      </c>
      <c r="Y162" s="88">
        <v>250000</v>
      </c>
      <c r="Z162" s="88"/>
      <c r="AA162" s="88"/>
      <c r="AB162" s="88"/>
      <c r="AC162" s="88"/>
      <c r="AD162" s="88">
        <v>185000</v>
      </c>
      <c r="AE162" s="88"/>
      <c r="AF162" s="88">
        <v>990000</v>
      </c>
    </row>
    <row r="163" spans="1:32" x14ac:dyDescent="0.3">
      <c r="A163" s="139" t="s">
        <v>1415</v>
      </c>
      <c r="B163" s="125"/>
      <c r="C163" s="125"/>
      <c r="D163" s="125"/>
      <c r="E163" s="125"/>
      <c r="F163" s="125"/>
      <c r="G163" s="125"/>
      <c r="H163" s="125"/>
      <c r="I163" s="125"/>
      <c r="J163" s="125"/>
      <c r="K163" s="125"/>
      <c r="L163" s="125"/>
      <c r="M163" s="125"/>
      <c r="N163" s="125"/>
      <c r="O163" s="125"/>
      <c r="P163" s="125"/>
      <c r="Q163" s="125"/>
      <c r="R163" s="125"/>
      <c r="S163" s="125"/>
      <c r="T163" s="125"/>
      <c r="U163" s="125"/>
      <c r="V163" s="125">
        <v>16000000</v>
      </c>
      <c r="W163" s="125"/>
      <c r="X163" s="125"/>
      <c r="Y163" s="125">
        <v>14000000</v>
      </c>
      <c r="Z163" s="125"/>
      <c r="AA163" s="125"/>
      <c r="AB163" s="125"/>
      <c r="AC163" s="125"/>
      <c r="AD163" s="125"/>
      <c r="AE163" s="125"/>
      <c r="AF163" s="125">
        <v>30000000</v>
      </c>
    </row>
    <row r="164" spans="1:32" x14ac:dyDescent="0.3">
      <c r="A164" s="140" t="s">
        <v>1422</v>
      </c>
      <c r="B164" s="88"/>
      <c r="C164" s="88"/>
      <c r="D164" s="88"/>
      <c r="E164" s="88"/>
      <c r="F164" s="88"/>
      <c r="G164" s="88"/>
      <c r="H164" s="88"/>
      <c r="I164" s="88"/>
      <c r="J164" s="88"/>
      <c r="K164" s="88"/>
      <c r="L164" s="88"/>
      <c r="M164" s="88"/>
      <c r="N164" s="88"/>
      <c r="O164" s="88"/>
      <c r="P164" s="88"/>
      <c r="Q164" s="88"/>
      <c r="R164" s="88"/>
      <c r="S164" s="88"/>
      <c r="T164" s="88"/>
      <c r="U164" s="88"/>
      <c r="V164" s="88">
        <v>16000000</v>
      </c>
      <c r="W164" s="88"/>
      <c r="X164" s="88"/>
      <c r="Y164" s="88">
        <v>14000000</v>
      </c>
      <c r="Z164" s="88"/>
      <c r="AA164" s="88"/>
      <c r="AB164" s="88"/>
      <c r="AC164" s="88"/>
      <c r="AD164" s="88"/>
      <c r="AE164" s="88"/>
      <c r="AF164" s="88">
        <v>30000000</v>
      </c>
    </row>
    <row r="165" spans="1:32" x14ac:dyDescent="0.3">
      <c r="A165" s="139" t="s">
        <v>53</v>
      </c>
      <c r="B165" s="125"/>
      <c r="C165" s="125"/>
      <c r="D165" s="125"/>
      <c r="E165" s="125"/>
      <c r="F165" s="125"/>
      <c r="G165" s="125"/>
      <c r="H165" s="125"/>
      <c r="I165" s="125"/>
      <c r="J165" s="125"/>
      <c r="K165" s="125"/>
      <c r="L165" s="125">
        <v>2930000</v>
      </c>
      <c r="M165" s="125">
        <v>2780000</v>
      </c>
      <c r="N165" s="125">
        <v>9080000</v>
      </c>
      <c r="O165" s="125"/>
      <c r="P165" s="125">
        <v>3600000</v>
      </c>
      <c r="Q165" s="125"/>
      <c r="R165" s="125"/>
      <c r="S165" s="125"/>
      <c r="T165" s="125"/>
      <c r="U165" s="125"/>
      <c r="V165" s="125"/>
      <c r="W165" s="125"/>
      <c r="X165" s="125">
        <v>15982000</v>
      </c>
      <c r="Y165" s="125"/>
      <c r="Z165" s="125"/>
      <c r="AA165" s="125"/>
      <c r="AB165" s="125"/>
      <c r="AC165" s="125"/>
      <c r="AD165" s="125"/>
      <c r="AE165" s="125">
        <v>530000</v>
      </c>
      <c r="AF165" s="125">
        <v>34902000</v>
      </c>
    </row>
    <row r="166" spans="1:32" x14ac:dyDescent="0.3">
      <c r="A166" s="140" t="s">
        <v>553</v>
      </c>
      <c r="B166" s="88"/>
      <c r="C166" s="88"/>
      <c r="D166" s="88"/>
      <c r="E166" s="88"/>
      <c r="F166" s="88"/>
      <c r="G166" s="88"/>
      <c r="H166" s="88"/>
      <c r="I166" s="88"/>
      <c r="J166" s="88"/>
      <c r="K166" s="88"/>
      <c r="L166" s="88">
        <v>2930000</v>
      </c>
      <c r="M166" s="88">
        <v>2780000</v>
      </c>
      <c r="N166" s="88">
        <v>9080000</v>
      </c>
      <c r="O166" s="88"/>
      <c r="P166" s="88">
        <v>3600000</v>
      </c>
      <c r="Q166" s="88"/>
      <c r="R166" s="88"/>
      <c r="S166" s="88"/>
      <c r="T166" s="88"/>
      <c r="U166" s="88"/>
      <c r="V166" s="88"/>
      <c r="W166" s="88"/>
      <c r="X166" s="88">
        <v>15982000</v>
      </c>
      <c r="Y166" s="88"/>
      <c r="Z166" s="88"/>
      <c r="AA166" s="88"/>
      <c r="AB166" s="88"/>
      <c r="AC166" s="88"/>
      <c r="AD166" s="88"/>
      <c r="AE166" s="88">
        <v>530000</v>
      </c>
      <c r="AF166" s="88">
        <v>34902000</v>
      </c>
    </row>
    <row r="167" spans="1:32" x14ac:dyDescent="0.3">
      <c r="A167" s="143" t="s">
        <v>3318</v>
      </c>
      <c r="B167" s="125"/>
      <c r="C167" s="125"/>
      <c r="D167" s="125"/>
      <c r="E167" s="125">
        <v>7694200</v>
      </c>
      <c r="F167" s="125">
        <v>27681694</v>
      </c>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v>35375894</v>
      </c>
    </row>
    <row r="168" spans="1:32" x14ac:dyDescent="0.3">
      <c r="A168" s="139" t="s">
        <v>53</v>
      </c>
      <c r="B168" s="125"/>
      <c r="C168" s="125"/>
      <c r="D168" s="125"/>
      <c r="E168" s="125">
        <v>7694200</v>
      </c>
      <c r="F168" s="125">
        <v>27681694</v>
      </c>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v>35375894</v>
      </c>
    </row>
    <row r="169" spans="1:32" x14ac:dyDescent="0.3">
      <c r="A169" s="102" t="s">
        <v>3320</v>
      </c>
      <c r="B169" s="125"/>
      <c r="C169" s="125"/>
      <c r="D169" s="125"/>
      <c r="E169" s="125">
        <v>7694200</v>
      </c>
      <c r="F169" s="125">
        <v>27681694</v>
      </c>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v>35375894</v>
      </c>
    </row>
    <row r="170" spans="1:32" x14ac:dyDescent="0.3">
      <c r="A170" s="99" t="s">
        <v>104</v>
      </c>
      <c r="B170" s="98">
        <v>5615500</v>
      </c>
      <c r="C170" s="98">
        <v>59308000</v>
      </c>
      <c r="D170" s="98">
        <v>3140000</v>
      </c>
      <c r="E170" s="98">
        <v>450000</v>
      </c>
      <c r="F170" s="98"/>
      <c r="G170" s="98">
        <v>2995000</v>
      </c>
      <c r="H170" s="98">
        <v>2477000</v>
      </c>
      <c r="I170" s="98">
        <v>808500</v>
      </c>
      <c r="J170" s="98">
        <v>1000000</v>
      </c>
      <c r="K170" s="98"/>
      <c r="L170" s="98">
        <v>1130000</v>
      </c>
      <c r="M170" s="98">
        <v>1987376</v>
      </c>
      <c r="N170" s="98">
        <v>12254000</v>
      </c>
      <c r="O170" s="98"/>
      <c r="P170" s="98"/>
      <c r="Q170" s="98">
        <v>40187000</v>
      </c>
      <c r="R170" s="98">
        <v>15637701</v>
      </c>
      <c r="S170" s="98">
        <v>14592550</v>
      </c>
      <c r="T170" s="98"/>
      <c r="U170" s="98">
        <v>18320000</v>
      </c>
      <c r="V170" s="98">
        <v>1254000</v>
      </c>
      <c r="W170" s="98"/>
      <c r="X170" s="98">
        <v>118096150</v>
      </c>
      <c r="Y170" s="98">
        <v>77328820</v>
      </c>
      <c r="Z170" s="98"/>
      <c r="AA170" s="98">
        <v>12146500</v>
      </c>
      <c r="AB170" s="98">
        <v>20788900</v>
      </c>
      <c r="AC170" s="98">
        <v>22743000</v>
      </c>
      <c r="AD170" s="98"/>
      <c r="AE170" s="98">
        <v>14333760</v>
      </c>
      <c r="AF170" s="98">
        <v>446593757</v>
      </c>
    </row>
    <row r="171" spans="1:32" x14ac:dyDescent="0.3">
      <c r="A171" s="69" t="s">
        <v>105</v>
      </c>
      <c r="B171" s="142">
        <v>5615500</v>
      </c>
      <c r="C171" s="142">
        <v>59308000</v>
      </c>
      <c r="D171" s="142">
        <v>3140000</v>
      </c>
      <c r="E171" s="142">
        <v>450000</v>
      </c>
      <c r="F171" s="142"/>
      <c r="G171" s="142">
        <v>2995000</v>
      </c>
      <c r="H171" s="142">
        <v>2477000</v>
      </c>
      <c r="I171" s="142">
        <v>808500</v>
      </c>
      <c r="J171" s="142">
        <v>1000000</v>
      </c>
      <c r="K171" s="142"/>
      <c r="L171" s="142">
        <v>1130000</v>
      </c>
      <c r="M171" s="142">
        <v>1987376</v>
      </c>
      <c r="N171" s="142">
        <v>12254000</v>
      </c>
      <c r="O171" s="142"/>
      <c r="P171" s="142"/>
      <c r="Q171" s="142">
        <v>40187000</v>
      </c>
      <c r="R171" s="142">
        <v>15637701</v>
      </c>
      <c r="S171" s="142">
        <v>14592550</v>
      </c>
      <c r="T171" s="142"/>
      <c r="U171" s="142">
        <v>18320000</v>
      </c>
      <c r="V171" s="142">
        <v>1254000</v>
      </c>
      <c r="W171" s="142"/>
      <c r="X171" s="142">
        <v>118096150</v>
      </c>
      <c r="Y171" s="142">
        <v>77328820</v>
      </c>
      <c r="Z171" s="142"/>
      <c r="AA171" s="142">
        <v>12146500</v>
      </c>
      <c r="AB171" s="142">
        <v>20788900</v>
      </c>
      <c r="AC171" s="142">
        <v>22743000</v>
      </c>
      <c r="AD171" s="142"/>
      <c r="AE171" s="142">
        <v>14333760</v>
      </c>
      <c r="AF171" s="142">
        <v>446593757</v>
      </c>
    </row>
    <row r="172" spans="1:32" x14ac:dyDescent="0.3">
      <c r="A172" s="100" t="s">
        <v>95</v>
      </c>
      <c r="B172" s="101">
        <v>5615500</v>
      </c>
      <c r="C172" s="101">
        <v>59308000</v>
      </c>
      <c r="D172" s="101">
        <v>3140000</v>
      </c>
      <c r="E172" s="101">
        <v>450000</v>
      </c>
      <c r="F172" s="101"/>
      <c r="G172" s="101">
        <v>2995000</v>
      </c>
      <c r="H172" s="101">
        <v>2477000</v>
      </c>
      <c r="I172" s="101">
        <v>808500</v>
      </c>
      <c r="J172" s="101">
        <v>1000000</v>
      </c>
      <c r="K172" s="101"/>
      <c r="L172" s="101">
        <v>1130000</v>
      </c>
      <c r="M172" s="101">
        <v>1987376</v>
      </c>
      <c r="N172" s="101">
        <v>12254000</v>
      </c>
      <c r="O172" s="101"/>
      <c r="P172" s="101"/>
      <c r="Q172" s="101">
        <v>40187000</v>
      </c>
      <c r="R172" s="101">
        <v>15637701</v>
      </c>
      <c r="S172" s="101">
        <v>14592550</v>
      </c>
      <c r="T172" s="101"/>
      <c r="U172" s="101">
        <v>18320000</v>
      </c>
      <c r="V172" s="101">
        <v>1254000</v>
      </c>
      <c r="W172" s="101"/>
      <c r="X172" s="101">
        <v>118096150</v>
      </c>
      <c r="Y172" s="101">
        <v>77328820</v>
      </c>
      <c r="Z172" s="101"/>
      <c r="AA172" s="101">
        <v>12146500</v>
      </c>
      <c r="AB172" s="101">
        <v>20788900</v>
      </c>
      <c r="AC172" s="101">
        <v>22743000</v>
      </c>
      <c r="AD172" s="101"/>
      <c r="AE172" s="101">
        <v>14333760</v>
      </c>
      <c r="AF172" s="101">
        <v>446593757</v>
      </c>
    </row>
    <row r="173" spans="1:32" x14ac:dyDescent="0.3">
      <c r="A173" s="143" t="s">
        <v>102</v>
      </c>
      <c r="B173" s="93"/>
      <c r="C173" s="93">
        <v>3135000</v>
      </c>
      <c r="D173" s="93">
        <v>300000</v>
      </c>
      <c r="E173" s="93"/>
      <c r="F173" s="93"/>
      <c r="G173" s="93"/>
      <c r="H173" s="93"/>
      <c r="I173" s="93"/>
      <c r="J173" s="93"/>
      <c r="K173" s="93"/>
      <c r="L173" s="93"/>
      <c r="M173" s="93"/>
      <c r="N173" s="93"/>
      <c r="O173" s="93"/>
      <c r="P173" s="93"/>
      <c r="Q173" s="93">
        <v>3960000</v>
      </c>
      <c r="R173" s="93"/>
      <c r="S173" s="93">
        <v>3043500</v>
      </c>
      <c r="T173" s="93"/>
      <c r="U173" s="93">
        <v>1350000</v>
      </c>
      <c r="V173" s="93"/>
      <c r="W173" s="93"/>
      <c r="X173" s="93">
        <v>5948800</v>
      </c>
      <c r="Y173" s="93"/>
      <c r="Z173" s="93"/>
      <c r="AA173" s="93">
        <v>1000000</v>
      </c>
      <c r="AB173" s="93"/>
      <c r="AC173" s="93"/>
      <c r="AD173" s="93"/>
      <c r="AE173" s="93"/>
      <c r="AF173" s="93">
        <v>18737300</v>
      </c>
    </row>
    <row r="174" spans="1:32" x14ac:dyDescent="0.3">
      <c r="A174" s="139" t="s">
        <v>42</v>
      </c>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v>3998800</v>
      </c>
      <c r="Y174" s="125"/>
      <c r="Z174" s="125"/>
      <c r="AA174" s="125">
        <v>1000000</v>
      </c>
      <c r="AB174" s="125"/>
      <c r="AC174" s="125"/>
      <c r="AD174" s="125"/>
      <c r="AE174" s="125"/>
      <c r="AF174" s="125">
        <v>4998800</v>
      </c>
    </row>
    <row r="175" spans="1:32" x14ac:dyDescent="0.3">
      <c r="A175" s="140" t="s">
        <v>176</v>
      </c>
      <c r="B175" s="88"/>
      <c r="C175" s="88"/>
      <c r="D175" s="88"/>
      <c r="E175" s="88"/>
      <c r="F175" s="88"/>
      <c r="G175" s="88"/>
      <c r="H175" s="88"/>
      <c r="I175" s="88"/>
      <c r="J175" s="88"/>
      <c r="K175" s="88"/>
      <c r="L175" s="88"/>
      <c r="M175" s="88"/>
      <c r="N175" s="88"/>
      <c r="O175" s="88"/>
      <c r="P175" s="88"/>
      <c r="Q175" s="88"/>
      <c r="R175" s="88"/>
      <c r="S175" s="88"/>
      <c r="T175" s="88"/>
      <c r="U175" s="88"/>
      <c r="V175" s="88"/>
      <c r="W175" s="88"/>
      <c r="X175" s="88">
        <v>999800</v>
      </c>
      <c r="Y175" s="88"/>
      <c r="Z175" s="88"/>
      <c r="AA175" s="88">
        <v>500000</v>
      </c>
      <c r="AB175" s="88"/>
      <c r="AC175" s="88"/>
      <c r="AD175" s="88"/>
      <c r="AE175" s="88"/>
      <c r="AF175" s="88">
        <v>1499800</v>
      </c>
    </row>
    <row r="176" spans="1:32" x14ac:dyDescent="0.3">
      <c r="A176" s="140" t="s">
        <v>179</v>
      </c>
      <c r="B176" s="88"/>
      <c r="C176" s="88"/>
      <c r="D176" s="88"/>
      <c r="E176" s="88"/>
      <c r="F176" s="88"/>
      <c r="G176" s="88"/>
      <c r="H176" s="88"/>
      <c r="I176" s="88"/>
      <c r="J176" s="88"/>
      <c r="K176" s="88"/>
      <c r="L176" s="88"/>
      <c r="M176" s="88"/>
      <c r="N176" s="88"/>
      <c r="O176" s="88"/>
      <c r="P176" s="88"/>
      <c r="Q176" s="88"/>
      <c r="R176" s="88"/>
      <c r="S176" s="88"/>
      <c r="T176" s="88"/>
      <c r="U176" s="88"/>
      <c r="V176" s="88"/>
      <c r="W176" s="88"/>
      <c r="X176" s="88">
        <v>1500000</v>
      </c>
      <c r="Y176" s="88"/>
      <c r="Z176" s="88"/>
      <c r="AA176" s="88">
        <v>500000</v>
      </c>
      <c r="AB176" s="88"/>
      <c r="AC176" s="88"/>
      <c r="AD176" s="88"/>
      <c r="AE176" s="88"/>
      <c r="AF176" s="88">
        <v>2000000</v>
      </c>
    </row>
    <row r="177" spans="1:32" x14ac:dyDescent="0.3">
      <c r="A177" s="140" t="s">
        <v>1456</v>
      </c>
      <c r="B177" s="88"/>
      <c r="C177" s="88"/>
      <c r="D177" s="88"/>
      <c r="E177" s="88"/>
      <c r="F177" s="88"/>
      <c r="G177" s="88"/>
      <c r="H177" s="88"/>
      <c r="I177" s="88"/>
      <c r="J177" s="88"/>
      <c r="K177" s="88"/>
      <c r="L177" s="88"/>
      <c r="M177" s="88"/>
      <c r="N177" s="88"/>
      <c r="O177" s="88"/>
      <c r="P177" s="88"/>
      <c r="Q177" s="88"/>
      <c r="R177" s="88"/>
      <c r="S177" s="88"/>
      <c r="T177" s="88"/>
      <c r="U177" s="88"/>
      <c r="V177" s="88"/>
      <c r="W177" s="88"/>
      <c r="X177" s="88">
        <v>1499000</v>
      </c>
      <c r="Y177" s="88"/>
      <c r="Z177" s="88"/>
      <c r="AA177" s="88"/>
      <c r="AB177" s="88"/>
      <c r="AC177" s="88"/>
      <c r="AD177" s="88"/>
      <c r="AE177" s="88"/>
      <c r="AF177" s="88">
        <v>1499000</v>
      </c>
    </row>
    <row r="178" spans="1:32" x14ac:dyDescent="0.3">
      <c r="A178" s="139" t="s">
        <v>53</v>
      </c>
      <c r="B178" s="125"/>
      <c r="C178" s="125">
        <v>2685000</v>
      </c>
      <c r="D178" s="125">
        <v>300000</v>
      </c>
      <c r="E178" s="125"/>
      <c r="F178" s="125"/>
      <c r="G178" s="125"/>
      <c r="H178" s="125"/>
      <c r="I178" s="125"/>
      <c r="J178" s="125"/>
      <c r="K178" s="125"/>
      <c r="L178" s="125"/>
      <c r="M178" s="125"/>
      <c r="N178" s="125"/>
      <c r="O178" s="125"/>
      <c r="P178" s="125"/>
      <c r="Q178" s="125">
        <v>3960000</v>
      </c>
      <c r="R178" s="125"/>
      <c r="S178" s="125">
        <v>3043500</v>
      </c>
      <c r="T178" s="125"/>
      <c r="U178" s="125">
        <v>1350000</v>
      </c>
      <c r="V178" s="125"/>
      <c r="W178" s="125"/>
      <c r="X178" s="125">
        <v>1650000</v>
      </c>
      <c r="Y178" s="125"/>
      <c r="Z178" s="125"/>
      <c r="AA178" s="125"/>
      <c r="AB178" s="125"/>
      <c r="AC178" s="125"/>
      <c r="AD178" s="125"/>
      <c r="AE178" s="125"/>
      <c r="AF178" s="125">
        <v>12988500</v>
      </c>
    </row>
    <row r="179" spans="1:32" x14ac:dyDescent="0.3">
      <c r="A179" s="140" t="s">
        <v>106</v>
      </c>
      <c r="B179" s="88"/>
      <c r="C179" s="88">
        <v>2685000</v>
      </c>
      <c r="D179" s="88">
        <v>300000</v>
      </c>
      <c r="E179" s="88"/>
      <c r="F179" s="88"/>
      <c r="G179" s="88"/>
      <c r="H179" s="88"/>
      <c r="I179" s="88"/>
      <c r="J179" s="88"/>
      <c r="K179" s="88"/>
      <c r="L179" s="88"/>
      <c r="M179" s="88"/>
      <c r="N179" s="88"/>
      <c r="O179" s="88"/>
      <c r="P179" s="88"/>
      <c r="Q179" s="88">
        <v>3960000</v>
      </c>
      <c r="R179" s="88"/>
      <c r="S179" s="88">
        <v>3043500</v>
      </c>
      <c r="T179" s="88"/>
      <c r="U179" s="88">
        <v>1350000</v>
      </c>
      <c r="V179" s="88"/>
      <c r="W179" s="88"/>
      <c r="X179" s="88">
        <v>1650000</v>
      </c>
      <c r="Y179" s="88"/>
      <c r="Z179" s="88"/>
      <c r="AA179" s="88"/>
      <c r="AB179" s="88"/>
      <c r="AC179" s="88"/>
      <c r="AD179" s="88"/>
      <c r="AE179" s="88"/>
      <c r="AF179" s="88">
        <v>12988500</v>
      </c>
    </row>
    <row r="180" spans="1:32" x14ac:dyDescent="0.3">
      <c r="A180" s="139" t="s">
        <v>1119</v>
      </c>
      <c r="B180" s="125"/>
      <c r="C180" s="125">
        <v>450000</v>
      </c>
      <c r="D180" s="125"/>
      <c r="E180" s="125"/>
      <c r="F180" s="125"/>
      <c r="G180" s="125"/>
      <c r="H180" s="125"/>
      <c r="I180" s="125"/>
      <c r="J180" s="125"/>
      <c r="K180" s="125"/>
      <c r="L180" s="125"/>
      <c r="M180" s="125"/>
      <c r="N180" s="125"/>
      <c r="O180" s="125"/>
      <c r="P180" s="125"/>
      <c r="Q180" s="125"/>
      <c r="R180" s="125"/>
      <c r="S180" s="125"/>
      <c r="T180" s="125"/>
      <c r="U180" s="125"/>
      <c r="V180" s="125"/>
      <c r="W180" s="125"/>
      <c r="X180" s="125">
        <v>300000</v>
      </c>
      <c r="Y180" s="125"/>
      <c r="Z180" s="125"/>
      <c r="AA180" s="125"/>
      <c r="AB180" s="125"/>
      <c r="AC180" s="125"/>
      <c r="AD180" s="125"/>
      <c r="AE180" s="125"/>
      <c r="AF180" s="125">
        <v>750000</v>
      </c>
    </row>
    <row r="181" spans="1:32" x14ac:dyDescent="0.3">
      <c r="A181" s="140" t="s">
        <v>1152</v>
      </c>
      <c r="B181" s="88"/>
      <c r="C181" s="88">
        <v>450000</v>
      </c>
      <c r="D181" s="88"/>
      <c r="E181" s="88"/>
      <c r="F181" s="88"/>
      <c r="G181" s="88"/>
      <c r="H181" s="88"/>
      <c r="I181" s="88"/>
      <c r="J181" s="88"/>
      <c r="K181" s="88"/>
      <c r="L181" s="88"/>
      <c r="M181" s="88"/>
      <c r="N181" s="88"/>
      <c r="O181" s="88"/>
      <c r="P181" s="88"/>
      <c r="Q181" s="88"/>
      <c r="R181" s="88"/>
      <c r="S181" s="88"/>
      <c r="T181" s="88"/>
      <c r="U181" s="88"/>
      <c r="V181" s="88"/>
      <c r="W181" s="88"/>
      <c r="X181" s="88">
        <v>300000</v>
      </c>
      <c r="Y181" s="88"/>
      <c r="Z181" s="88"/>
      <c r="AA181" s="88"/>
      <c r="AB181" s="88"/>
      <c r="AC181" s="88"/>
      <c r="AD181" s="88"/>
      <c r="AE181" s="88"/>
      <c r="AF181" s="88">
        <v>750000</v>
      </c>
    </row>
    <row r="182" spans="1:32" x14ac:dyDescent="0.3">
      <c r="A182" s="143" t="s">
        <v>110</v>
      </c>
      <c r="B182" s="93">
        <v>2825500</v>
      </c>
      <c r="C182" s="93">
        <v>49105600</v>
      </c>
      <c r="D182" s="93"/>
      <c r="E182" s="93"/>
      <c r="F182" s="93"/>
      <c r="G182" s="93">
        <v>1495000</v>
      </c>
      <c r="H182" s="93"/>
      <c r="I182" s="93">
        <v>808500</v>
      </c>
      <c r="J182" s="93">
        <v>1000000</v>
      </c>
      <c r="K182" s="93"/>
      <c r="L182" s="93"/>
      <c r="M182" s="93">
        <v>1987376</v>
      </c>
      <c r="N182" s="93">
        <v>454000</v>
      </c>
      <c r="O182" s="93"/>
      <c r="P182" s="93"/>
      <c r="Q182" s="93">
        <v>31588000</v>
      </c>
      <c r="R182" s="93">
        <v>10477701</v>
      </c>
      <c r="S182" s="93">
        <v>4081050</v>
      </c>
      <c r="T182" s="93"/>
      <c r="U182" s="93"/>
      <c r="V182" s="93"/>
      <c r="W182" s="93"/>
      <c r="X182" s="93">
        <v>23771900</v>
      </c>
      <c r="Y182" s="93">
        <v>13125750</v>
      </c>
      <c r="Z182" s="93"/>
      <c r="AA182" s="93">
        <v>5653000</v>
      </c>
      <c r="AB182" s="93">
        <v>16908400</v>
      </c>
      <c r="AC182" s="93">
        <v>15334500</v>
      </c>
      <c r="AD182" s="93"/>
      <c r="AE182" s="93">
        <v>11333760</v>
      </c>
      <c r="AF182" s="93">
        <v>189950037</v>
      </c>
    </row>
    <row r="183" spans="1:32" x14ac:dyDescent="0.3">
      <c r="A183" s="139" t="s">
        <v>42</v>
      </c>
      <c r="B183" s="125"/>
      <c r="C183" s="125">
        <v>2485000</v>
      </c>
      <c r="D183" s="125"/>
      <c r="E183" s="125"/>
      <c r="F183" s="125"/>
      <c r="G183" s="125">
        <v>1495000</v>
      </c>
      <c r="H183" s="125"/>
      <c r="I183" s="125"/>
      <c r="J183" s="125">
        <v>1000000</v>
      </c>
      <c r="K183" s="125"/>
      <c r="L183" s="125"/>
      <c r="M183" s="125"/>
      <c r="N183" s="125"/>
      <c r="O183" s="125"/>
      <c r="P183" s="125"/>
      <c r="Q183" s="125"/>
      <c r="R183" s="125"/>
      <c r="S183" s="125"/>
      <c r="T183" s="125"/>
      <c r="U183" s="125"/>
      <c r="V183" s="125"/>
      <c r="W183" s="125"/>
      <c r="X183" s="125"/>
      <c r="Y183" s="125">
        <v>2485000</v>
      </c>
      <c r="Z183" s="125"/>
      <c r="AA183" s="125">
        <v>2455000</v>
      </c>
      <c r="AB183" s="125"/>
      <c r="AC183" s="125"/>
      <c r="AD183" s="125"/>
      <c r="AE183" s="125"/>
      <c r="AF183" s="125">
        <v>9920000</v>
      </c>
    </row>
    <row r="184" spans="1:32" x14ac:dyDescent="0.3">
      <c r="A184" s="140" t="s">
        <v>176</v>
      </c>
      <c r="B184" s="88"/>
      <c r="C184" s="88">
        <v>1000000</v>
      </c>
      <c r="D184" s="88"/>
      <c r="E184" s="88"/>
      <c r="F184" s="88"/>
      <c r="G184" s="88">
        <v>1495000</v>
      </c>
      <c r="H184" s="88"/>
      <c r="I184" s="88"/>
      <c r="J184" s="88">
        <v>1000000</v>
      </c>
      <c r="K184" s="88"/>
      <c r="L184" s="88"/>
      <c r="M184" s="88"/>
      <c r="N184" s="88"/>
      <c r="O184" s="88"/>
      <c r="P184" s="88"/>
      <c r="Q184" s="88"/>
      <c r="R184" s="88"/>
      <c r="S184" s="88"/>
      <c r="T184" s="88"/>
      <c r="U184" s="88"/>
      <c r="V184" s="88"/>
      <c r="W184" s="88"/>
      <c r="X184" s="88"/>
      <c r="Y184" s="88">
        <v>1000000</v>
      </c>
      <c r="Z184" s="88"/>
      <c r="AA184" s="88">
        <v>1495000</v>
      </c>
      <c r="AB184" s="88"/>
      <c r="AC184" s="88"/>
      <c r="AD184" s="88"/>
      <c r="AE184" s="88"/>
      <c r="AF184" s="88">
        <v>5990000</v>
      </c>
    </row>
    <row r="185" spans="1:32" x14ac:dyDescent="0.3">
      <c r="A185" s="140" t="s">
        <v>179</v>
      </c>
      <c r="B185" s="88"/>
      <c r="C185" s="88">
        <v>1485000</v>
      </c>
      <c r="D185" s="88"/>
      <c r="E185" s="88"/>
      <c r="F185" s="88"/>
      <c r="G185" s="88"/>
      <c r="H185" s="88"/>
      <c r="I185" s="88"/>
      <c r="J185" s="88"/>
      <c r="K185" s="88"/>
      <c r="L185" s="88"/>
      <c r="M185" s="88"/>
      <c r="N185" s="88"/>
      <c r="O185" s="88"/>
      <c r="P185" s="88"/>
      <c r="Q185" s="88"/>
      <c r="R185" s="88"/>
      <c r="S185" s="88"/>
      <c r="T185" s="88"/>
      <c r="U185" s="88"/>
      <c r="V185" s="88"/>
      <c r="W185" s="88"/>
      <c r="X185" s="88"/>
      <c r="Y185" s="88">
        <v>1485000</v>
      </c>
      <c r="Z185" s="88"/>
      <c r="AA185" s="88">
        <v>960000</v>
      </c>
      <c r="AB185" s="88"/>
      <c r="AC185" s="88"/>
      <c r="AD185" s="88"/>
      <c r="AE185" s="88"/>
      <c r="AF185" s="88">
        <v>3930000</v>
      </c>
    </row>
    <row r="186" spans="1:32" x14ac:dyDescent="0.3">
      <c r="A186" s="139" t="s">
        <v>714</v>
      </c>
      <c r="B186" s="125"/>
      <c r="C186" s="125">
        <v>1235000</v>
      </c>
      <c r="D186" s="125"/>
      <c r="E186" s="125"/>
      <c r="F186" s="125"/>
      <c r="G186" s="125"/>
      <c r="H186" s="125"/>
      <c r="I186" s="125"/>
      <c r="J186" s="125"/>
      <c r="K186" s="125"/>
      <c r="L186" s="125"/>
      <c r="M186" s="125"/>
      <c r="N186" s="125">
        <v>454000</v>
      </c>
      <c r="O186" s="125"/>
      <c r="P186" s="125"/>
      <c r="Q186" s="125"/>
      <c r="R186" s="125"/>
      <c r="S186" s="125"/>
      <c r="T186" s="125"/>
      <c r="U186" s="125"/>
      <c r="V186" s="125"/>
      <c r="W186" s="125"/>
      <c r="X186" s="125">
        <v>342000</v>
      </c>
      <c r="Y186" s="125"/>
      <c r="Z186" s="125"/>
      <c r="AA186" s="125"/>
      <c r="AB186" s="125"/>
      <c r="AC186" s="125"/>
      <c r="AD186" s="125"/>
      <c r="AE186" s="125"/>
      <c r="AF186" s="125">
        <v>2031000</v>
      </c>
    </row>
    <row r="187" spans="1:32" x14ac:dyDescent="0.3">
      <c r="A187" s="140" t="s">
        <v>1102</v>
      </c>
      <c r="B187" s="88"/>
      <c r="C187" s="88">
        <v>1235000</v>
      </c>
      <c r="D187" s="88"/>
      <c r="E187" s="88"/>
      <c r="F187" s="88"/>
      <c r="G187" s="88"/>
      <c r="H187" s="88"/>
      <c r="I187" s="88"/>
      <c r="J187" s="88"/>
      <c r="K187" s="88"/>
      <c r="L187" s="88"/>
      <c r="M187" s="88"/>
      <c r="N187" s="88">
        <v>454000</v>
      </c>
      <c r="O187" s="88"/>
      <c r="P187" s="88"/>
      <c r="Q187" s="88"/>
      <c r="R187" s="88"/>
      <c r="S187" s="88"/>
      <c r="T187" s="88"/>
      <c r="U187" s="88"/>
      <c r="V187" s="88"/>
      <c r="W187" s="88"/>
      <c r="X187" s="88">
        <v>342000</v>
      </c>
      <c r="Y187" s="88"/>
      <c r="Z187" s="88"/>
      <c r="AA187" s="88"/>
      <c r="AB187" s="88"/>
      <c r="AC187" s="88"/>
      <c r="AD187" s="88"/>
      <c r="AE187" s="88"/>
      <c r="AF187" s="88">
        <v>2031000</v>
      </c>
    </row>
    <row r="188" spans="1:32" x14ac:dyDescent="0.3">
      <c r="A188" s="139" t="s">
        <v>53</v>
      </c>
      <c r="B188" s="125">
        <v>2825500</v>
      </c>
      <c r="C188" s="125">
        <v>45385600</v>
      </c>
      <c r="D188" s="125"/>
      <c r="E188" s="125"/>
      <c r="F188" s="125"/>
      <c r="G188" s="125"/>
      <c r="H188" s="125"/>
      <c r="I188" s="125">
        <v>808500</v>
      </c>
      <c r="J188" s="125"/>
      <c r="K188" s="125"/>
      <c r="L188" s="125"/>
      <c r="M188" s="125">
        <v>1987376</v>
      </c>
      <c r="N188" s="125"/>
      <c r="O188" s="125"/>
      <c r="P188" s="125"/>
      <c r="Q188" s="125">
        <v>31588000</v>
      </c>
      <c r="R188" s="125">
        <v>10477701</v>
      </c>
      <c r="S188" s="125">
        <v>4081050</v>
      </c>
      <c r="T188" s="125"/>
      <c r="U188" s="125"/>
      <c r="V188" s="125"/>
      <c r="W188" s="125"/>
      <c r="X188" s="125">
        <v>23429900</v>
      </c>
      <c r="Y188" s="125">
        <v>10640750</v>
      </c>
      <c r="Z188" s="125"/>
      <c r="AA188" s="125">
        <v>3198000</v>
      </c>
      <c r="AB188" s="125">
        <v>16908400</v>
      </c>
      <c r="AC188" s="125">
        <v>15334500</v>
      </c>
      <c r="AD188" s="125"/>
      <c r="AE188" s="125">
        <v>11333760</v>
      </c>
      <c r="AF188" s="125">
        <v>177999037</v>
      </c>
    </row>
    <row r="189" spans="1:32" x14ac:dyDescent="0.3">
      <c r="A189" s="140" t="s">
        <v>117</v>
      </c>
      <c r="B189" s="88"/>
      <c r="C189" s="88">
        <v>21550100</v>
      </c>
      <c r="D189" s="88"/>
      <c r="E189" s="88"/>
      <c r="F189" s="88"/>
      <c r="G189" s="88"/>
      <c r="H189" s="88"/>
      <c r="I189" s="88"/>
      <c r="J189" s="88"/>
      <c r="K189" s="88"/>
      <c r="L189" s="88"/>
      <c r="M189" s="88"/>
      <c r="N189" s="88"/>
      <c r="O189" s="88"/>
      <c r="P189" s="88"/>
      <c r="Q189" s="88">
        <v>31588000</v>
      </c>
      <c r="R189" s="88">
        <v>3509500</v>
      </c>
      <c r="S189" s="88">
        <v>1037050</v>
      </c>
      <c r="T189" s="88"/>
      <c r="U189" s="88"/>
      <c r="V189" s="88"/>
      <c r="W189" s="88"/>
      <c r="X189" s="88">
        <v>10559900</v>
      </c>
      <c r="Y189" s="88">
        <v>10640750</v>
      </c>
      <c r="Z189" s="88"/>
      <c r="AA189" s="88"/>
      <c r="AB189" s="88">
        <v>8801500</v>
      </c>
      <c r="AC189" s="88">
        <v>1110000</v>
      </c>
      <c r="AD189" s="88"/>
      <c r="AE189" s="88"/>
      <c r="AF189" s="88">
        <v>88796800</v>
      </c>
    </row>
    <row r="190" spans="1:32" x14ac:dyDescent="0.3">
      <c r="A190" s="140" t="s">
        <v>112</v>
      </c>
      <c r="B190" s="88">
        <v>2825500</v>
      </c>
      <c r="C190" s="88">
        <v>23835500</v>
      </c>
      <c r="D190" s="88"/>
      <c r="E190" s="88"/>
      <c r="F190" s="88"/>
      <c r="G190" s="88"/>
      <c r="H190" s="88"/>
      <c r="I190" s="88">
        <v>808500</v>
      </c>
      <c r="J190" s="88"/>
      <c r="K190" s="88"/>
      <c r="L190" s="88"/>
      <c r="M190" s="88">
        <v>1987376</v>
      </c>
      <c r="N190" s="88"/>
      <c r="O190" s="88"/>
      <c r="P190" s="88"/>
      <c r="Q190" s="88"/>
      <c r="R190" s="88">
        <v>6968201</v>
      </c>
      <c r="S190" s="88">
        <v>3044000</v>
      </c>
      <c r="T190" s="88"/>
      <c r="U190" s="88"/>
      <c r="V190" s="88"/>
      <c r="W190" s="88"/>
      <c r="X190" s="88">
        <v>12870000</v>
      </c>
      <c r="Y190" s="88"/>
      <c r="Z190" s="88"/>
      <c r="AA190" s="88">
        <v>3198000</v>
      </c>
      <c r="AB190" s="88">
        <v>8106900</v>
      </c>
      <c r="AC190" s="88">
        <v>14224500</v>
      </c>
      <c r="AD190" s="88"/>
      <c r="AE190" s="88">
        <v>11333760</v>
      </c>
      <c r="AF190" s="88">
        <v>89202237</v>
      </c>
    </row>
    <row r="191" spans="1:32" x14ac:dyDescent="0.3">
      <c r="A191" s="143" t="s">
        <v>123</v>
      </c>
      <c r="B191" s="93">
        <v>150000</v>
      </c>
      <c r="C191" s="93">
        <v>600000</v>
      </c>
      <c r="D191" s="93">
        <v>750000</v>
      </c>
      <c r="E191" s="93">
        <v>450000</v>
      </c>
      <c r="F191" s="93"/>
      <c r="G191" s="93"/>
      <c r="H191" s="93"/>
      <c r="I191" s="93"/>
      <c r="J191" s="93"/>
      <c r="K191" s="93"/>
      <c r="L191" s="93"/>
      <c r="M191" s="93"/>
      <c r="N191" s="93"/>
      <c r="O191" s="93"/>
      <c r="P191" s="93"/>
      <c r="Q191" s="93"/>
      <c r="R191" s="93">
        <v>3300000</v>
      </c>
      <c r="S191" s="93">
        <v>3720000</v>
      </c>
      <c r="T191" s="93"/>
      <c r="U191" s="93"/>
      <c r="V191" s="93"/>
      <c r="W191" s="93"/>
      <c r="X191" s="93">
        <v>5277000</v>
      </c>
      <c r="Y191" s="93">
        <v>29384740</v>
      </c>
      <c r="Z191" s="93"/>
      <c r="AA191" s="93">
        <v>670000</v>
      </c>
      <c r="AB191" s="93">
        <v>1525500</v>
      </c>
      <c r="AC191" s="93">
        <v>928500</v>
      </c>
      <c r="AD191" s="93"/>
      <c r="AE191" s="93">
        <v>3000000</v>
      </c>
      <c r="AF191" s="93">
        <v>49755740</v>
      </c>
    </row>
    <row r="192" spans="1:32" x14ac:dyDescent="0.3">
      <c r="A192" s="139" t="s">
        <v>42</v>
      </c>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v>3987000</v>
      </c>
      <c r="Y192" s="125">
        <v>29384740</v>
      </c>
      <c r="Z192" s="125"/>
      <c r="AA192" s="125"/>
      <c r="AB192" s="125"/>
      <c r="AC192" s="125"/>
      <c r="AD192" s="125"/>
      <c r="AE192" s="125"/>
      <c r="AF192" s="125">
        <v>33371740</v>
      </c>
    </row>
    <row r="193" spans="1:32" x14ac:dyDescent="0.3">
      <c r="A193" s="140" t="s">
        <v>176</v>
      </c>
      <c r="B193" s="88"/>
      <c r="C193" s="88"/>
      <c r="D193" s="88"/>
      <c r="E193" s="88"/>
      <c r="F193" s="88"/>
      <c r="G193" s="88"/>
      <c r="H193" s="88"/>
      <c r="I193" s="88"/>
      <c r="J193" s="88"/>
      <c r="K193" s="88"/>
      <c r="L193" s="88"/>
      <c r="M193" s="88"/>
      <c r="N193" s="88"/>
      <c r="O193" s="88"/>
      <c r="P193" s="88"/>
      <c r="Q193" s="88"/>
      <c r="R193" s="88"/>
      <c r="S193" s="88"/>
      <c r="T193" s="88"/>
      <c r="U193" s="88"/>
      <c r="V193" s="88"/>
      <c r="W193" s="88"/>
      <c r="X193" s="88">
        <v>997000</v>
      </c>
      <c r="Y193" s="88">
        <v>992000</v>
      </c>
      <c r="Z193" s="88"/>
      <c r="AA193" s="88"/>
      <c r="AB193" s="88"/>
      <c r="AC193" s="88"/>
      <c r="AD193" s="88"/>
      <c r="AE193" s="88"/>
      <c r="AF193" s="88">
        <v>1989000</v>
      </c>
    </row>
    <row r="194" spans="1:32" x14ac:dyDescent="0.3">
      <c r="A194" s="140" t="s">
        <v>179</v>
      </c>
      <c r="B194" s="88"/>
      <c r="C194" s="88"/>
      <c r="D194" s="88"/>
      <c r="E194" s="88"/>
      <c r="F194" s="88"/>
      <c r="G194" s="88"/>
      <c r="H194" s="88"/>
      <c r="I194" s="88"/>
      <c r="J194" s="88"/>
      <c r="K194" s="88"/>
      <c r="L194" s="88"/>
      <c r="M194" s="88"/>
      <c r="N194" s="88"/>
      <c r="O194" s="88"/>
      <c r="P194" s="88"/>
      <c r="Q194" s="88"/>
      <c r="R194" s="88"/>
      <c r="S194" s="88"/>
      <c r="T194" s="88"/>
      <c r="U194" s="88"/>
      <c r="V194" s="88"/>
      <c r="W194" s="88"/>
      <c r="X194" s="88">
        <v>1490000</v>
      </c>
      <c r="Y194" s="88">
        <v>1490000</v>
      </c>
      <c r="Z194" s="88"/>
      <c r="AA194" s="88"/>
      <c r="AB194" s="88"/>
      <c r="AC194" s="88"/>
      <c r="AD194" s="88"/>
      <c r="AE194" s="88"/>
      <c r="AF194" s="88">
        <v>2980000</v>
      </c>
    </row>
    <row r="195" spans="1:32" x14ac:dyDescent="0.3">
      <c r="A195" s="140" t="s">
        <v>1540</v>
      </c>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v>1500000</v>
      </c>
      <c r="Z195" s="88"/>
      <c r="AA195" s="88"/>
      <c r="AB195" s="88"/>
      <c r="AC195" s="88"/>
      <c r="AD195" s="88"/>
      <c r="AE195" s="88"/>
      <c r="AF195" s="88">
        <v>1500000</v>
      </c>
    </row>
    <row r="196" spans="1:32" x14ac:dyDescent="0.3">
      <c r="A196" s="102" t="s">
        <v>1654</v>
      </c>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v>23902740</v>
      </c>
      <c r="Z196" s="125"/>
      <c r="AA196" s="125"/>
      <c r="AB196" s="125"/>
      <c r="AC196" s="125"/>
      <c r="AD196" s="125"/>
      <c r="AE196" s="125"/>
      <c r="AF196" s="125">
        <v>23902740</v>
      </c>
    </row>
    <row r="197" spans="1:32" x14ac:dyDescent="0.3">
      <c r="A197" s="140" t="s">
        <v>1456</v>
      </c>
      <c r="B197" s="88"/>
      <c r="C197" s="88"/>
      <c r="D197" s="88"/>
      <c r="E197" s="88"/>
      <c r="F197" s="88"/>
      <c r="G197" s="88"/>
      <c r="H197" s="88"/>
      <c r="I197" s="88"/>
      <c r="J197" s="88"/>
      <c r="K197" s="88"/>
      <c r="L197" s="88"/>
      <c r="M197" s="88"/>
      <c r="N197" s="88"/>
      <c r="O197" s="88"/>
      <c r="P197" s="88"/>
      <c r="Q197" s="88"/>
      <c r="R197" s="88"/>
      <c r="S197" s="88"/>
      <c r="T197" s="88"/>
      <c r="U197" s="88"/>
      <c r="V197" s="88"/>
      <c r="W197" s="88"/>
      <c r="X197" s="88">
        <v>1500000</v>
      </c>
      <c r="Y197" s="88">
        <v>1500000</v>
      </c>
      <c r="Z197" s="88"/>
      <c r="AA197" s="88"/>
      <c r="AB197" s="88"/>
      <c r="AC197" s="88"/>
      <c r="AD197" s="88"/>
      <c r="AE197" s="88"/>
      <c r="AF197" s="88">
        <v>3000000</v>
      </c>
    </row>
    <row r="198" spans="1:32" x14ac:dyDescent="0.3">
      <c r="A198" s="139" t="s">
        <v>1525</v>
      </c>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v>3000000</v>
      </c>
      <c r="AF198" s="125">
        <v>3000000</v>
      </c>
    </row>
    <row r="199" spans="1:32" x14ac:dyDescent="0.3">
      <c r="A199" s="102" t="s">
        <v>3941</v>
      </c>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v>3000000</v>
      </c>
      <c r="AF199" s="125">
        <v>3000000</v>
      </c>
    </row>
    <row r="200" spans="1:32" x14ac:dyDescent="0.3">
      <c r="A200" s="139" t="s">
        <v>53</v>
      </c>
      <c r="B200" s="125"/>
      <c r="C200" s="125"/>
      <c r="D200" s="125"/>
      <c r="E200" s="125"/>
      <c r="F200" s="125"/>
      <c r="G200" s="125"/>
      <c r="H200" s="125"/>
      <c r="I200" s="125"/>
      <c r="J200" s="125"/>
      <c r="K200" s="125"/>
      <c r="L200" s="125"/>
      <c r="M200" s="125"/>
      <c r="N200" s="125"/>
      <c r="O200" s="125"/>
      <c r="P200" s="125"/>
      <c r="Q200" s="125"/>
      <c r="R200" s="125">
        <v>3300000</v>
      </c>
      <c r="S200" s="125">
        <v>3720000</v>
      </c>
      <c r="T200" s="125"/>
      <c r="U200" s="125"/>
      <c r="V200" s="125"/>
      <c r="W200" s="125"/>
      <c r="X200" s="125">
        <v>1290000</v>
      </c>
      <c r="Y200" s="125"/>
      <c r="Z200" s="125"/>
      <c r="AA200" s="125">
        <v>670000</v>
      </c>
      <c r="AB200" s="125">
        <v>1225500</v>
      </c>
      <c r="AC200" s="125">
        <v>928500</v>
      </c>
      <c r="AD200" s="125"/>
      <c r="AE200" s="125"/>
      <c r="AF200" s="125">
        <v>11134000</v>
      </c>
    </row>
    <row r="201" spans="1:32" x14ac:dyDescent="0.3">
      <c r="A201" s="140" t="s">
        <v>125</v>
      </c>
      <c r="B201" s="88"/>
      <c r="C201" s="88"/>
      <c r="D201" s="88"/>
      <c r="E201" s="88"/>
      <c r="F201" s="88"/>
      <c r="G201" s="88"/>
      <c r="H201" s="88"/>
      <c r="I201" s="88"/>
      <c r="J201" s="88"/>
      <c r="K201" s="88"/>
      <c r="L201" s="88"/>
      <c r="M201" s="88"/>
      <c r="N201" s="88"/>
      <c r="O201" s="88"/>
      <c r="P201" s="88"/>
      <c r="Q201" s="88"/>
      <c r="R201" s="88">
        <v>3300000</v>
      </c>
      <c r="S201" s="88">
        <v>3720000</v>
      </c>
      <c r="T201" s="88"/>
      <c r="U201" s="88"/>
      <c r="V201" s="88"/>
      <c r="W201" s="88"/>
      <c r="X201" s="88">
        <v>1290000</v>
      </c>
      <c r="Y201" s="88"/>
      <c r="Z201" s="88"/>
      <c r="AA201" s="88">
        <v>670000</v>
      </c>
      <c r="AB201" s="88">
        <v>1225500</v>
      </c>
      <c r="AC201" s="88">
        <v>928500</v>
      </c>
      <c r="AD201" s="88"/>
      <c r="AE201" s="88"/>
      <c r="AF201" s="88">
        <v>11134000</v>
      </c>
    </row>
    <row r="202" spans="1:32" x14ac:dyDescent="0.3">
      <c r="A202" s="139" t="s">
        <v>1119</v>
      </c>
      <c r="B202" s="125">
        <v>150000</v>
      </c>
      <c r="C202" s="125">
        <v>600000</v>
      </c>
      <c r="D202" s="125">
        <v>750000</v>
      </c>
      <c r="E202" s="125">
        <v>450000</v>
      </c>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v>300000</v>
      </c>
      <c r="AC202" s="125"/>
      <c r="AD202" s="125"/>
      <c r="AE202" s="125"/>
      <c r="AF202" s="125">
        <v>2250000</v>
      </c>
    </row>
    <row r="203" spans="1:32" x14ac:dyDescent="0.3">
      <c r="A203" s="140" t="s">
        <v>1121</v>
      </c>
      <c r="B203" s="88">
        <v>150000</v>
      </c>
      <c r="C203" s="88">
        <v>600000</v>
      </c>
      <c r="D203" s="88">
        <v>750000</v>
      </c>
      <c r="E203" s="88">
        <v>450000</v>
      </c>
      <c r="F203" s="88"/>
      <c r="G203" s="88"/>
      <c r="H203" s="88"/>
      <c r="I203" s="88"/>
      <c r="J203" s="88"/>
      <c r="K203" s="88"/>
      <c r="L203" s="88"/>
      <c r="M203" s="88"/>
      <c r="N203" s="88"/>
      <c r="O203" s="88"/>
      <c r="P203" s="88"/>
      <c r="Q203" s="88"/>
      <c r="R203" s="88"/>
      <c r="S203" s="88"/>
      <c r="T203" s="88"/>
      <c r="U203" s="88"/>
      <c r="V203" s="88"/>
      <c r="W203" s="88"/>
      <c r="X203" s="88"/>
      <c r="Y203" s="88"/>
      <c r="Z203" s="88"/>
      <c r="AA203" s="88"/>
      <c r="AB203" s="88">
        <v>300000</v>
      </c>
      <c r="AC203" s="88"/>
      <c r="AD203" s="88"/>
      <c r="AE203" s="88"/>
      <c r="AF203" s="88">
        <v>2250000</v>
      </c>
    </row>
    <row r="204" spans="1:32" x14ac:dyDescent="0.3">
      <c r="A204" s="143" t="s">
        <v>1094</v>
      </c>
      <c r="B204" s="93">
        <v>2640000</v>
      </c>
      <c r="C204" s="93">
        <v>4907400</v>
      </c>
      <c r="D204" s="93">
        <v>2090000</v>
      </c>
      <c r="E204" s="93"/>
      <c r="F204" s="93"/>
      <c r="G204" s="93">
        <v>1500000</v>
      </c>
      <c r="H204" s="93">
        <v>2477000</v>
      </c>
      <c r="I204" s="93"/>
      <c r="J204" s="93"/>
      <c r="K204" s="93"/>
      <c r="L204" s="93">
        <v>1130000</v>
      </c>
      <c r="M204" s="93"/>
      <c r="N204" s="93"/>
      <c r="O204" s="93"/>
      <c r="P204" s="93"/>
      <c r="Q204" s="93">
        <v>1410000</v>
      </c>
      <c r="R204" s="93"/>
      <c r="S204" s="93"/>
      <c r="T204" s="93"/>
      <c r="U204" s="93"/>
      <c r="V204" s="93">
        <v>1254000</v>
      </c>
      <c r="W204" s="93"/>
      <c r="X204" s="93">
        <v>8779000</v>
      </c>
      <c r="Y204" s="93">
        <v>3691500</v>
      </c>
      <c r="Z204" s="93"/>
      <c r="AA204" s="93">
        <v>4823500</v>
      </c>
      <c r="AB204" s="93">
        <v>2355000</v>
      </c>
      <c r="AC204" s="93">
        <v>6480000</v>
      </c>
      <c r="AD204" s="93"/>
      <c r="AE204" s="93"/>
      <c r="AF204" s="93">
        <v>43537400</v>
      </c>
    </row>
    <row r="205" spans="1:32" x14ac:dyDescent="0.3">
      <c r="A205" s="139" t="s">
        <v>42</v>
      </c>
      <c r="B205" s="125"/>
      <c r="C205" s="125"/>
      <c r="D205" s="125"/>
      <c r="E205" s="125"/>
      <c r="F205" s="125"/>
      <c r="G205" s="125">
        <v>1500000</v>
      </c>
      <c r="H205" s="125">
        <v>2477000</v>
      </c>
      <c r="I205" s="125"/>
      <c r="J205" s="125"/>
      <c r="K205" s="125"/>
      <c r="L205" s="125"/>
      <c r="M205" s="125"/>
      <c r="N205" s="125"/>
      <c r="O205" s="125"/>
      <c r="P205" s="125"/>
      <c r="Q205" s="125"/>
      <c r="R205" s="125"/>
      <c r="S205" s="125"/>
      <c r="T205" s="125"/>
      <c r="U205" s="125"/>
      <c r="V205" s="125"/>
      <c r="W205" s="125"/>
      <c r="X205" s="125">
        <v>5459000</v>
      </c>
      <c r="Y205" s="125"/>
      <c r="Z205" s="125"/>
      <c r="AA205" s="125">
        <v>3989500</v>
      </c>
      <c r="AB205" s="125"/>
      <c r="AC205" s="125"/>
      <c r="AD205" s="125"/>
      <c r="AE205" s="125"/>
      <c r="AF205" s="125">
        <v>13425500</v>
      </c>
    </row>
    <row r="206" spans="1:32" x14ac:dyDescent="0.3">
      <c r="A206" s="140" t="s">
        <v>176</v>
      </c>
      <c r="B206" s="88"/>
      <c r="C206" s="88"/>
      <c r="D206" s="88"/>
      <c r="E206" s="88"/>
      <c r="F206" s="88"/>
      <c r="G206" s="88"/>
      <c r="H206" s="88">
        <v>997000</v>
      </c>
      <c r="I206" s="88"/>
      <c r="J206" s="88"/>
      <c r="K206" s="88"/>
      <c r="L206" s="88"/>
      <c r="M206" s="88"/>
      <c r="N206" s="88"/>
      <c r="O206" s="88"/>
      <c r="P206" s="88"/>
      <c r="Q206" s="88"/>
      <c r="R206" s="88"/>
      <c r="S206" s="88"/>
      <c r="T206" s="88"/>
      <c r="U206" s="88"/>
      <c r="V206" s="88"/>
      <c r="W206" s="88"/>
      <c r="X206" s="88">
        <v>962000</v>
      </c>
      <c r="Y206" s="88"/>
      <c r="Z206" s="88"/>
      <c r="AA206" s="88">
        <v>999500</v>
      </c>
      <c r="AB206" s="88"/>
      <c r="AC206" s="88"/>
      <c r="AD206" s="88"/>
      <c r="AE206" s="88"/>
      <c r="AF206" s="88">
        <v>2958500</v>
      </c>
    </row>
    <row r="207" spans="1:32" x14ac:dyDescent="0.3">
      <c r="A207" s="140" t="s">
        <v>179</v>
      </c>
      <c r="B207" s="88"/>
      <c r="C207" s="88"/>
      <c r="D207" s="88"/>
      <c r="E207" s="88"/>
      <c r="F207" s="88"/>
      <c r="G207" s="88"/>
      <c r="H207" s="88">
        <v>1480000</v>
      </c>
      <c r="I207" s="88"/>
      <c r="J207" s="88"/>
      <c r="K207" s="88"/>
      <c r="L207" s="88"/>
      <c r="M207" s="88"/>
      <c r="N207" s="88"/>
      <c r="O207" s="88"/>
      <c r="P207" s="88"/>
      <c r="Q207" s="88"/>
      <c r="R207" s="88"/>
      <c r="S207" s="88"/>
      <c r="T207" s="88"/>
      <c r="U207" s="88"/>
      <c r="V207" s="88"/>
      <c r="W207" s="88"/>
      <c r="X207" s="88">
        <v>1500000</v>
      </c>
      <c r="Y207" s="88"/>
      <c r="Z207" s="88"/>
      <c r="AA207" s="88">
        <v>1490000</v>
      </c>
      <c r="AB207" s="88"/>
      <c r="AC207" s="88"/>
      <c r="AD207" s="88"/>
      <c r="AE207" s="88"/>
      <c r="AF207" s="88">
        <v>4470000</v>
      </c>
    </row>
    <row r="208" spans="1:32" x14ac:dyDescent="0.3">
      <c r="A208" s="140" t="s">
        <v>1540</v>
      </c>
      <c r="B208" s="88"/>
      <c r="C208" s="88"/>
      <c r="D208" s="88"/>
      <c r="E208" s="88"/>
      <c r="F208" s="88"/>
      <c r="G208" s="88"/>
      <c r="H208" s="88"/>
      <c r="I208" s="88"/>
      <c r="J208" s="88"/>
      <c r="K208" s="88"/>
      <c r="L208" s="88"/>
      <c r="M208" s="88"/>
      <c r="N208" s="88"/>
      <c r="O208" s="88"/>
      <c r="P208" s="88"/>
      <c r="Q208" s="88"/>
      <c r="R208" s="88"/>
      <c r="S208" s="88"/>
      <c r="T208" s="88"/>
      <c r="U208" s="88"/>
      <c r="V208" s="88"/>
      <c r="W208" s="88"/>
      <c r="X208" s="88">
        <v>1499000</v>
      </c>
      <c r="Y208" s="88"/>
      <c r="Z208" s="88"/>
      <c r="AA208" s="88"/>
      <c r="AB208" s="88"/>
      <c r="AC208" s="88"/>
      <c r="AD208" s="88"/>
      <c r="AE208" s="88"/>
      <c r="AF208" s="88">
        <v>1499000</v>
      </c>
    </row>
    <row r="209" spans="1:32" x14ac:dyDescent="0.3">
      <c r="A209" s="140" t="s">
        <v>1456</v>
      </c>
      <c r="B209" s="88"/>
      <c r="C209" s="88"/>
      <c r="D209" s="88"/>
      <c r="E209" s="88"/>
      <c r="F209" s="88"/>
      <c r="G209" s="88">
        <v>1500000</v>
      </c>
      <c r="H209" s="88"/>
      <c r="I209" s="88"/>
      <c r="J209" s="88"/>
      <c r="K209" s="88"/>
      <c r="L209" s="88"/>
      <c r="M209" s="88"/>
      <c r="N209" s="88"/>
      <c r="O209" s="88"/>
      <c r="P209" s="88"/>
      <c r="Q209" s="88"/>
      <c r="R209" s="88"/>
      <c r="S209" s="88"/>
      <c r="T209" s="88"/>
      <c r="U209" s="88"/>
      <c r="V209" s="88"/>
      <c r="W209" s="88"/>
      <c r="X209" s="88">
        <v>1498000</v>
      </c>
      <c r="Y209" s="88"/>
      <c r="Z209" s="88"/>
      <c r="AA209" s="88">
        <v>1500000</v>
      </c>
      <c r="AB209" s="88"/>
      <c r="AC209" s="88"/>
      <c r="AD209" s="88"/>
      <c r="AE209" s="88"/>
      <c r="AF209" s="88">
        <v>4498000</v>
      </c>
    </row>
    <row r="210" spans="1:32" x14ac:dyDescent="0.3">
      <c r="A210" s="139" t="s">
        <v>53</v>
      </c>
      <c r="B210" s="125">
        <v>2640000</v>
      </c>
      <c r="C210" s="125">
        <v>4907400</v>
      </c>
      <c r="D210" s="125">
        <v>2090000</v>
      </c>
      <c r="E210" s="125"/>
      <c r="F210" s="125"/>
      <c r="G210" s="125"/>
      <c r="H210" s="125"/>
      <c r="I210" s="125"/>
      <c r="J210" s="125"/>
      <c r="K210" s="125"/>
      <c r="L210" s="125">
        <v>1130000</v>
      </c>
      <c r="M210" s="125"/>
      <c r="N210" s="125"/>
      <c r="O210" s="125"/>
      <c r="P210" s="125"/>
      <c r="Q210" s="125">
        <v>1410000</v>
      </c>
      <c r="R210" s="125"/>
      <c r="S210" s="125"/>
      <c r="T210" s="125"/>
      <c r="U210" s="125"/>
      <c r="V210" s="125">
        <v>1254000</v>
      </c>
      <c r="W210" s="125"/>
      <c r="X210" s="125">
        <v>3320000</v>
      </c>
      <c r="Y210" s="125">
        <v>3691500</v>
      </c>
      <c r="Z210" s="125"/>
      <c r="AA210" s="125">
        <v>834000</v>
      </c>
      <c r="AB210" s="125">
        <v>2355000</v>
      </c>
      <c r="AC210" s="125">
        <v>6480000</v>
      </c>
      <c r="AD210" s="125"/>
      <c r="AE210" s="125"/>
      <c r="AF210" s="125">
        <v>30111900</v>
      </c>
    </row>
    <row r="211" spans="1:32" x14ac:dyDescent="0.3">
      <c r="A211" s="140" t="s">
        <v>1096</v>
      </c>
      <c r="B211" s="88">
        <v>2640000</v>
      </c>
      <c r="C211" s="88">
        <v>4907400</v>
      </c>
      <c r="D211" s="88">
        <v>2090000</v>
      </c>
      <c r="E211" s="88"/>
      <c r="F211" s="88"/>
      <c r="G211" s="88"/>
      <c r="H211" s="88"/>
      <c r="I211" s="88"/>
      <c r="J211" s="88"/>
      <c r="K211" s="88"/>
      <c r="L211" s="88">
        <v>1130000</v>
      </c>
      <c r="M211" s="88"/>
      <c r="N211" s="88"/>
      <c r="O211" s="88"/>
      <c r="P211" s="88"/>
      <c r="Q211" s="88">
        <v>1410000</v>
      </c>
      <c r="R211" s="88"/>
      <c r="S211" s="88"/>
      <c r="T211" s="88"/>
      <c r="U211" s="88"/>
      <c r="V211" s="88">
        <v>1254000</v>
      </c>
      <c r="W211" s="88"/>
      <c r="X211" s="88">
        <v>3320000</v>
      </c>
      <c r="Y211" s="88">
        <v>3691500</v>
      </c>
      <c r="Z211" s="88"/>
      <c r="AA211" s="88">
        <v>834000</v>
      </c>
      <c r="AB211" s="88">
        <v>2355000</v>
      </c>
      <c r="AC211" s="88">
        <v>6480000</v>
      </c>
      <c r="AD211" s="88"/>
      <c r="AE211" s="88"/>
      <c r="AF211" s="88">
        <v>30111900</v>
      </c>
    </row>
    <row r="212" spans="1:32" x14ac:dyDescent="0.3">
      <c r="A212" s="143" t="s">
        <v>129</v>
      </c>
      <c r="B212" s="93"/>
      <c r="C212" s="93">
        <v>1560000</v>
      </c>
      <c r="D212" s="93"/>
      <c r="E212" s="93"/>
      <c r="F212" s="93"/>
      <c r="G212" s="93"/>
      <c r="H212" s="93"/>
      <c r="I212" s="93"/>
      <c r="J212" s="93"/>
      <c r="K212" s="93"/>
      <c r="L212" s="93"/>
      <c r="M212" s="93"/>
      <c r="N212" s="93">
        <v>11800000</v>
      </c>
      <c r="O212" s="93"/>
      <c r="P212" s="93"/>
      <c r="Q212" s="93">
        <v>3229000</v>
      </c>
      <c r="R212" s="93">
        <v>1860000</v>
      </c>
      <c r="S212" s="93">
        <v>3748000</v>
      </c>
      <c r="T212" s="93"/>
      <c r="U212" s="93">
        <v>16970000</v>
      </c>
      <c r="V212" s="93"/>
      <c r="W212" s="93"/>
      <c r="X212" s="93">
        <v>74319450</v>
      </c>
      <c r="Y212" s="93">
        <v>31126830</v>
      </c>
      <c r="Z212" s="93"/>
      <c r="AA212" s="93"/>
      <c r="AB212" s="93"/>
      <c r="AC212" s="93"/>
      <c r="AD212" s="93"/>
      <c r="AE212" s="93"/>
      <c r="AF212" s="93">
        <v>144613280</v>
      </c>
    </row>
    <row r="213" spans="1:32" x14ac:dyDescent="0.3">
      <c r="A213" s="139" t="s">
        <v>42</v>
      </c>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v>31495000</v>
      </c>
      <c r="Y213" s="125">
        <v>6600000</v>
      </c>
      <c r="Z213" s="125"/>
      <c r="AA213" s="125"/>
      <c r="AB213" s="125"/>
      <c r="AC213" s="125"/>
      <c r="AD213" s="125"/>
      <c r="AE213" s="125"/>
      <c r="AF213" s="125">
        <v>38095000</v>
      </c>
    </row>
    <row r="214" spans="1:32" x14ac:dyDescent="0.3">
      <c r="A214" s="140" t="s">
        <v>176</v>
      </c>
      <c r="B214" s="88"/>
      <c r="C214" s="88"/>
      <c r="D214" s="88"/>
      <c r="E214" s="88"/>
      <c r="F214" s="88"/>
      <c r="G214" s="88"/>
      <c r="H214" s="88"/>
      <c r="I214" s="88"/>
      <c r="J214" s="88"/>
      <c r="K214" s="88"/>
      <c r="L214" s="88"/>
      <c r="M214" s="88"/>
      <c r="N214" s="88"/>
      <c r="O214" s="88"/>
      <c r="P214" s="88"/>
      <c r="Q214" s="88"/>
      <c r="R214" s="88"/>
      <c r="S214" s="88"/>
      <c r="T214" s="88"/>
      <c r="U214" s="88"/>
      <c r="V214" s="88"/>
      <c r="W214" s="88"/>
      <c r="X214" s="88">
        <v>997000</v>
      </c>
      <c r="Y214" s="88"/>
      <c r="Z214" s="88"/>
      <c r="AA214" s="88"/>
      <c r="AB214" s="88"/>
      <c r="AC214" s="88"/>
      <c r="AD214" s="88"/>
      <c r="AE214" s="88"/>
      <c r="AF214" s="88">
        <v>997000</v>
      </c>
    </row>
    <row r="215" spans="1:32" x14ac:dyDescent="0.3">
      <c r="A215" s="140" t="s">
        <v>179</v>
      </c>
      <c r="B215" s="88"/>
      <c r="C215" s="88"/>
      <c r="D215" s="88"/>
      <c r="E215" s="88"/>
      <c r="F215" s="88"/>
      <c r="G215" s="88"/>
      <c r="H215" s="88"/>
      <c r="I215" s="88"/>
      <c r="J215" s="88"/>
      <c r="K215" s="88"/>
      <c r="L215" s="88"/>
      <c r="M215" s="88"/>
      <c r="N215" s="88"/>
      <c r="O215" s="88"/>
      <c r="P215" s="88"/>
      <c r="Q215" s="88"/>
      <c r="R215" s="88"/>
      <c r="S215" s="88"/>
      <c r="T215" s="88"/>
      <c r="U215" s="88"/>
      <c r="V215" s="88"/>
      <c r="W215" s="88"/>
      <c r="X215" s="88">
        <v>1500000</v>
      </c>
      <c r="Y215" s="88"/>
      <c r="Z215" s="88"/>
      <c r="AA215" s="88"/>
      <c r="AB215" s="88"/>
      <c r="AC215" s="88"/>
      <c r="AD215" s="88"/>
      <c r="AE215" s="88"/>
      <c r="AF215" s="88">
        <v>1500000</v>
      </c>
    </row>
    <row r="216" spans="1:32" x14ac:dyDescent="0.3">
      <c r="A216" s="140" t="s">
        <v>1547</v>
      </c>
      <c r="B216" s="88"/>
      <c r="C216" s="88"/>
      <c r="D216" s="88"/>
      <c r="E216" s="88"/>
      <c r="F216" s="88"/>
      <c r="G216" s="88"/>
      <c r="H216" s="88"/>
      <c r="I216" s="88"/>
      <c r="J216" s="88"/>
      <c r="K216" s="88"/>
      <c r="L216" s="88"/>
      <c r="M216" s="88"/>
      <c r="N216" s="88"/>
      <c r="O216" s="88"/>
      <c r="P216" s="88"/>
      <c r="Q216" s="88"/>
      <c r="R216" s="88"/>
      <c r="S216" s="88"/>
      <c r="T216" s="88"/>
      <c r="U216" s="88"/>
      <c r="V216" s="88"/>
      <c r="W216" s="88"/>
      <c r="X216" s="88">
        <v>27500000</v>
      </c>
      <c r="Y216" s="88">
        <v>6600000</v>
      </c>
      <c r="Z216" s="88"/>
      <c r="AA216" s="88"/>
      <c r="AB216" s="88"/>
      <c r="AC216" s="88"/>
      <c r="AD216" s="88"/>
      <c r="AE216" s="88"/>
      <c r="AF216" s="88">
        <v>34100000</v>
      </c>
    </row>
    <row r="217" spans="1:32" x14ac:dyDescent="0.3">
      <c r="A217" s="140" t="s">
        <v>1456</v>
      </c>
      <c r="B217" s="88"/>
      <c r="C217" s="88"/>
      <c r="D217" s="88"/>
      <c r="E217" s="88"/>
      <c r="F217" s="88"/>
      <c r="G217" s="88"/>
      <c r="H217" s="88"/>
      <c r="I217" s="88"/>
      <c r="J217" s="88"/>
      <c r="K217" s="88"/>
      <c r="L217" s="88"/>
      <c r="M217" s="88"/>
      <c r="N217" s="88"/>
      <c r="O217" s="88"/>
      <c r="P217" s="88"/>
      <c r="Q217" s="88"/>
      <c r="R217" s="88"/>
      <c r="S217" s="88"/>
      <c r="T217" s="88"/>
      <c r="U217" s="88"/>
      <c r="V217" s="88"/>
      <c r="W217" s="88"/>
      <c r="X217" s="88">
        <v>1498000</v>
      </c>
      <c r="Y217" s="88"/>
      <c r="Z217" s="88"/>
      <c r="AA217" s="88"/>
      <c r="AB217" s="88"/>
      <c r="AC217" s="88"/>
      <c r="AD217" s="88"/>
      <c r="AE217" s="88"/>
      <c r="AF217" s="88">
        <v>1498000</v>
      </c>
    </row>
    <row r="218" spans="1:32" x14ac:dyDescent="0.3">
      <c r="A218" s="139" t="s">
        <v>1200</v>
      </c>
      <c r="B218" s="125"/>
      <c r="C218" s="125"/>
      <c r="D218" s="125"/>
      <c r="E218" s="125"/>
      <c r="F218" s="125"/>
      <c r="G218" s="125"/>
      <c r="H218" s="125"/>
      <c r="I218" s="125"/>
      <c r="J218" s="125"/>
      <c r="K218" s="125"/>
      <c r="L218" s="125"/>
      <c r="M218" s="125"/>
      <c r="N218" s="125">
        <v>11800000</v>
      </c>
      <c r="O218" s="125"/>
      <c r="P218" s="125"/>
      <c r="Q218" s="125"/>
      <c r="R218" s="125"/>
      <c r="S218" s="125"/>
      <c r="T218" s="125"/>
      <c r="U218" s="125">
        <v>15370000</v>
      </c>
      <c r="V218" s="125"/>
      <c r="W218" s="125"/>
      <c r="X218" s="125">
        <v>35332450</v>
      </c>
      <c r="Y218" s="125">
        <v>20031830</v>
      </c>
      <c r="Z218" s="125"/>
      <c r="AA218" s="125"/>
      <c r="AB218" s="125"/>
      <c r="AC218" s="125"/>
      <c r="AD218" s="125"/>
      <c r="AE218" s="125"/>
      <c r="AF218" s="125">
        <v>82534280</v>
      </c>
    </row>
    <row r="219" spans="1:32" x14ac:dyDescent="0.3">
      <c r="A219" s="140" t="s">
        <v>1262</v>
      </c>
      <c r="B219" s="88"/>
      <c r="C219" s="88"/>
      <c r="D219" s="88"/>
      <c r="E219" s="88"/>
      <c r="F219" s="88"/>
      <c r="G219" s="88"/>
      <c r="H219" s="88"/>
      <c r="I219" s="88"/>
      <c r="J219" s="88"/>
      <c r="K219" s="88"/>
      <c r="L219" s="88"/>
      <c r="M219" s="88"/>
      <c r="N219" s="88"/>
      <c r="O219" s="88"/>
      <c r="P219" s="88"/>
      <c r="Q219" s="88"/>
      <c r="R219" s="88"/>
      <c r="S219" s="88"/>
      <c r="T219" s="88"/>
      <c r="U219" s="88">
        <v>3770000</v>
      </c>
      <c r="V219" s="88"/>
      <c r="W219" s="88"/>
      <c r="X219" s="88">
        <v>12132450</v>
      </c>
      <c r="Y219" s="88">
        <v>8431830</v>
      </c>
      <c r="Z219" s="88"/>
      <c r="AA219" s="88"/>
      <c r="AB219" s="88"/>
      <c r="AC219" s="88"/>
      <c r="AD219" s="88"/>
      <c r="AE219" s="88"/>
      <c r="AF219" s="88">
        <v>24334280</v>
      </c>
    </row>
    <row r="220" spans="1:32" x14ac:dyDescent="0.3">
      <c r="A220" s="140" t="s">
        <v>1202</v>
      </c>
      <c r="B220" s="88"/>
      <c r="C220" s="88"/>
      <c r="D220" s="88"/>
      <c r="E220" s="88"/>
      <c r="F220" s="88"/>
      <c r="G220" s="88"/>
      <c r="H220" s="88"/>
      <c r="I220" s="88"/>
      <c r="J220" s="88"/>
      <c r="K220" s="88"/>
      <c r="L220" s="88"/>
      <c r="M220" s="88"/>
      <c r="N220" s="88">
        <v>11800000</v>
      </c>
      <c r="O220" s="88"/>
      <c r="P220" s="88"/>
      <c r="Q220" s="88"/>
      <c r="R220" s="88"/>
      <c r="S220" s="88"/>
      <c r="T220" s="88"/>
      <c r="U220" s="88">
        <v>11200000</v>
      </c>
      <c r="V220" s="88"/>
      <c r="W220" s="88"/>
      <c r="X220" s="88">
        <v>23200000</v>
      </c>
      <c r="Y220" s="88">
        <v>11200000</v>
      </c>
      <c r="Z220" s="88"/>
      <c r="AA220" s="88"/>
      <c r="AB220" s="88"/>
      <c r="AC220" s="88"/>
      <c r="AD220" s="88"/>
      <c r="AE220" s="88"/>
      <c r="AF220" s="88">
        <v>57400000</v>
      </c>
    </row>
    <row r="221" spans="1:32" x14ac:dyDescent="0.3">
      <c r="A221" s="102" t="s">
        <v>1854</v>
      </c>
      <c r="B221" s="125"/>
      <c r="C221" s="125"/>
      <c r="D221" s="125"/>
      <c r="E221" s="125"/>
      <c r="F221" s="125"/>
      <c r="G221" s="125"/>
      <c r="H221" s="125"/>
      <c r="I221" s="125"/>
      <c r="J221" s="125"/>
      <c r="K221" s="125"/>
      <c r="L221" s="125"/>
      <c r="M221" s="125"/>
      <c r="N221" s="125"/>
      <c r="O221" s="125"/>
      <c r="P221" s="125"/>
      <c r="Q221" s="125"/>
      <c r="R221" s="125"/>
      <c r="S221" s="125"/>
      <c r="T221" s="125"/>
      <c r="U221" s="125">
        <v>400000</v>
      </c>
      <c r="V221" s="125"/>
      <c r="W221" s="125"/>
      <c r="X221" s="125"/>
      <c r="Y221" s="125">
        <v>400000</v>
      </c>
      <c r="Z221" s="125"/>
      <c r="AA221" s="125"/>
      <c r="AB221" s="125"/>
      <c r="AC221" s="125"/>
      <c r="AD221" s="125"/>
      <c r="AE221" s="125"/>
      <c r="AF221" s="125">
        <v>800000</v>
      </c>
    </row>
    <row r="222" spans="1:32" x14ac:dyDescent="0.3">
      <c r="A222" s="139" t="s">
        <v>1831</v>
      </c>
      <c r="B222" s="125"/>
      <c r="C222" s="125"/>
      <c r="D222" s="125"/>
      <c r="E222" s="125"/>
      <c r="F222" s="125"/>
      <c r="G222" s="125"/>
      <c r="H222" s="125"/>
      <c r="I222" s="125"/>
      <c r="J222" s="125"/>
      <c r="K222" s="125"/>
      <c r="L222" s="125"/>
      <c r="M222" s="125"/>
      <c r="N222" s="125"/>
      <c r="O222" s="125"/>
      <c r="P222" s="125"/>
      <c r="Q222" s="125"/>
      <c r="R222" s="125"/>
      <c r="S222" s="125"/>
      <c r="T222" s="125"/>
      <c r="U222" s="125">
        <v>1600000</v>
      </c>
      <c r="V222" s="125"/>
      <c r="W222" s="125"/>
      <c r="X222" s="125"/>
      <c r="Y222" s="125"/>
      <c r="Z222" s="125"/>
      <c r="AA222" s="125"/>
      <c r="AB222" s="125"/>
      <c r="AC222" s="125"/>
      <c r="AD222" s="125"/>
      <c r="AE222" s="125"/>
      <c r="AF222" s="125">
        <v>1600000</v>
      </c>
    </row>
    <row r="223" spans="1:32" x14ac:dyDescent="0.3">
      <c r="A223" s="102" t="s">
        <v>2926</v>
      </c>
      <c r="B223" s="125"/>
      <c r="C223" s="125"/>
      <c r="D223" s="125"/>
      <c r="E223" s="125"/>
      <c r="F223" s="125"/>
      <c r="G223" s="125"/>
      <c r="H223" s="125"/>
      <c r="I223" s="125"/>
      <c r="J223" s="125"/>
      <c r="K223" s="125"/>
      <c r="L223" s="125"/>
      <c r="M223" s="125"/>
      <c r="N223" s="125"/>
      <c r="O223" s="125"/>
      <c r="P223" s="125"/>
      <c r="Q223" s="125"/>
      <c r="R223" s="125"/>
      <c r="S223" s="125"/>
      <c r="T223" s="125"/>
      <c r="U223" s="125">
        <v>1600000</v>
      </c>
      <c r="V223" s="125"/>
      <c r="W223" s="125"/>
      <c r="X223" s="125"/>
      <c r="Y223" s="125"/>
      <c r="Z223" s="125"/>
      <c r="AA223" s="125"/>
      <c r="AB223" s="125"/>
      <c r="AC223" s="125"/>
      <c r="AD223" s="125"/>
      <c r="AE223" s="125"/>
      <c r="AF223" s="125">
        <v>1600000</v>
      </c>
    </row>
    <row r="224" spans="1:32" x14ac:dyDescent="0.3">
      <c r="A224" s="139" t="s">
        <v>714</v>
      </c>
      <c r="B224" s="125"/>
      <c r="C224" s="125"/>
      <c r="D224" s="125"/>
      <c r="E224" s="125"/>
      <c r="F224" s="125"/>
      <c r="G224" s="125"/>
      <c r="H224" s="125"/>
      <c r="I224" s="125"/>
      <c r="J224" s="125"/>
      <c r="K224" s="125"/>
      <c r="L224" s="125"/>
      <c r="M224" s="125"/>
      <c r="N224" s="125"/>
      <c r="O224" s="125"/>
      <c r="P224" s="125"/>
      <c r="Q224" s="125">
        <v>3229000</v>
      </c>
      <c r="R224" s="125"/>
      <c r="S224" s="125"/>
      <c r="T224" s="125"/>
      <c r="U224" s="125"/>
      <c r="V224" s="125"/>
      <c r="W224" s="125"/>
      <c r="X224" s="125">
        <v>802000</v>
      </c>
      <c r="Y224" s="125">
        <v>215000</v>
      </c>
      <c r="Z224" s="125"/>
      <c r="AA224" s="125"/>
      <c r="AB224" s="125"/>
      <c r="AC224" s="125"/>
      <c r="AD224" s="125"/>
      <c r="AE224" s="125"/>
      <c r="AF224" s="125">
        <v>4246000</v>
      </c>
    </row>
    <row r="225" spans="1:32" x14ac:dyDescent="0.3">
      <c r="A225" s="140" t="s">
        <v>1102</v>
      </c>
      <c r="B225" s="88"/>
      <c r="C225" s="88"/>
      <c r="D225" s="88"/>
      <c r="E225" s="88"/>
      <c r="F225" s="88"/>
      <c r="G225" s="88"/>
      <c r="H225" s="88"/>
      <c r="I225" s="88"/>
      <c r="J225" s="88"/>
      <c r="K225" s="88"/>
      <c r="L225" s="88"/>
      <c r="M225" s="88"/>
      <c r="N225" s="88"/>
      <c r="O225" s="88"/>
      <c r="P225" s="88"/>
      <c r="Q225" s="88">
        <v>3229000</v>
      </c>
      <c r="R225" s="88"/>
      <c r="S225" s="88"/>
      <c r="T225" s="88"/>
      <c r="U225" s="88"/>
      <c r="V225" s="88"/>
      <c r="W225" s="88"/>
      <c r="X225" s="88">
        <v>802000</v>
      </c>
      <c r="Y225" s="88">
        <v>215000</v>
      </c>
      <c r="Z225" s="88"/>
      <c r="AA225" s="88"/>
      <c r="AB225" s="88"/>
      <c r="AC225" s="88"/>
      <c r="AD225" s="88"/>
      <c r="AE225" s="88"/>
      <c r="AF225" s="88">
        <v>4246000</v>
      </c>
    </row>
    <row r="226" spans="1:32" x14ac:dyDescent="0.3">
      <c r="A226" s="139" t="s">
        <v>53</v>
      </c>
      <c r="B226" s="125"/>
      <c r="C226" s="125">
        <v>1560000</v>
      </c>
      <c r="D226" s="125"/>
      <c r="E226" s="125"/>
      <c r="F226" s="125"/>
      <c r="G226" s="125"/>
      <c r="H226" s="125"/>
      <c r="I226" s="125"/>
      <c r="J226" s="125"/>
      <c r="K226" s="125"/>
      <c r="L226" s="125"/>
      <c r="M226" s="125"/>
      <c r="N226" s="125"/>
      <c r="O226" s="125"/>
      <c r="P226" s="125"/>
      <c r="Q226" s="125"/>
      <c r="R226" s="125">
        <v>1860000</v>
      </c>
      <c r="S226" s="125">
        <v>3748000</v>
      </c>
      <c r="T226" s="125"/>
      <c r="U226" s="125"/>
      <c r="V226" s="125"/>
      <c r="W226" s="125"/>
      <c r="X226" s="125">
        <v>6690000</v>
      </c>
      <c r="Y226" s="125">
        <v>4280000</v>
      </c>
      <c r="Z226" s="125"/>
      <c r="AA226" s="125"/>
      <c r="AB226" s="125"/>
      <c r="AC226" s="125"/>
      <c r="AD226" s="125"/>
      <c r="AE226" s="125"/>
      <c r="AF226" s="125">
        <v>18138000</v>
      </c>
    </row>
    <row r="227" spans="1:32" x14ac:dyDescent="0.3">
      <c r="A227" s="140" t="s">
        <v>131</v>
      </c>
      <c r="B227" s="88"/>
      <c r="C227" s="88">
        <v>1560000</v>
      </c>
      <c r="D227" s="88"/>
      <c r="E227" s="88"/>
      <c r="F227" s="88"/>
      <c r="G227" s="88"/>
      <c r="H227" s="88"/>
      <c r="I227" s="88"/>
      <c r="J227" s="88"/>
      <c r="K227" s="88"/>
      <c r="L227" s="88"/>
      <c r="M227" s="88"/>
      <c r="N227" s="88"/>
      <c r="O227" s="88"/>
      <c r="P227" s="88"/>
      <c r="Q227" s="88"/>
      <c r="R227" s="88">
        <v>1860000</v>
      </c>
      <c r="S227" s="88">
        <v>3748000</v>
      </c>
      <c r="T227" s="88"/>
      <c r="U227" s="88"/>
      <c r="V227" s="88"/>
      <c r="W227" s="88"/>
      <c r="X227" s="88">
        <v>6690000</v>
      </c>
      <c r="Y227" s="88">
        <v>4280000</v>
      </c>
      <c r="Z227" s="88"/>
      <c r="AA227" s="88"/>
      <c r="AB227" s="88"/>
      <c r="AC227" s="88"/>
      <c r="AD227" s="88"/>
      <c r="AE227" s="88"/>
      <c r="AF227" s="88">
        <v>18138000</v>
      </c>
    </row>
    <row r="228" spans="1:32" x14ac:dyDescent="0.3">
      <c r="A228" s="137" t="s">
        <v>390</v>
      </c>
      <c r="B228" s="125">
        <v>82472268</v>
      </c>
      <c r="C228" s="125">
        <v>40653115</v>
      </c>
      <c r="D228" s="125">
        <v>82383390</v>
      </c>
      <c r="E228" s="125">
        <v>12097456</v>
      </c>
      <c r="F228" s="125">
        <v>6676618</v>
      </c>
      <c r="G228" s="125">
        <v>80013471</v>
      </c>
      <c r="H228" s="125">
        <v>38862000</v>
      </c>
      <c r="I228" s="125">
        <v>61522127</v>
      </c>
      <c r="J228" s="125">
        <v>69577756</v>
      </c>
      <c r="K228" s="125">
        <v>8568000</v>
      </c>
      <c r="L228" s="125">
        <v>22475783</v>
      </c>
      <c r="M228" s="125">
        <v>12085775</v>
      </c>
      <c r="N228" s="125">
        <v>8768422</v>
      </c>
      <c r="O228" s="125">
        <v>15384656</v>
      </c>
      <c r="P228" s="125">
        <v>75000000</v>
      </c>
      <c r="Q228" s="125">
        <v>35138796</v>
      </c>
      <c r="R228" s="125">
        <v>64950711</v>
      </c>
      <c r="S228" s="125">
        <v>51430197</v>
      </c>
      <c r="T228" s="125">
        <v>77714902</v>
      </c>
      <c r="U228" s="125">
        <v>79385771</v>
      </c>
      <c r="V228" s="125">
        <v>45037202</v>
      </c>
      <c r="W228" s="125">
        <v>46459798</v>
      </c>
      <c r="X228" s="125">
        <v>80540400</v>
      </c>
      <c r="Y228" s="125"/>
      <c r="Z228" s="125"/>
      <c r="AA228" s="125"/>
      <c r="AB228" s="125"/>
      <c r="AC228" s="125"/>
      <c r="AD228" s="125"/>
      <c r="AE228" s="125"/>
      <c r="AF228" s="125">
        <v>1097198614</v>
      </c>
    </row>
    <row r="229" spans="1:32" x14ac:dyDescent="0.3">
      <c r="A229" s="99" t="s">
        <v>104</v>
      </c>
      <c r="B229" s="98">
        <v>82472268</v>
      </c>
      <c r="C229" s="98">
        <v>40653115</v>
      </c>
      <c r="D229" s="98">
        <v>82383390</v>
      </c>
      <c r="E229" s="98">
        <v>12097456</v>
      </c>
      <c r="F229" s="98">
        <v>6676618</v>
      </c>
      <c r="G229" s="98">
        <v>80013471</v>
      </c>
      <c r="H229" s="98">
        <v>38862000</v>
      </c>
      <c r="I229" s="98">
        <v>61522127</v>
      </c>
      <c r="J229" s="98">
        <v>69577756</v>
      </c>
      <c r="K229" s="98">
        <v>8568000</v>
      </c>
      <c r="L229" s="98">
        <v>22475783</v>
      </c>
      <c r="M229" s="98">
        <v>12085775</v>
      </c>
      <c r="N229" s="98">
        <v>8768422</v>
      </c>
      <c r="O229" s="98">
        <v>15384656</v>
      </c>
      <c r="P229" s="98">
        <v>75000000</v>
      </c>
      <c r="Q229" s="98">
        <v>35138796</v>
      </c>
      <c r="R229" s="98">
        <v>64950711</v>
      </c>
      <c r="S229" s="98">
        <v>51430197</v>
      </c>
      <c r="T229" s="98">
        <v>77714902</v>
      </c>
      <c r="U229" s="98">
        <v>79385771</v>
      </c>
      <c r="V229" s="98">
        <v>45037202</v>
      </c>
      <c r="W229" s="98">
        <v>46459798</v>
      </c>
      <c r="X229" s="98">
        <v>80540400</v>
      </c>
      <c r="Y229" s="98"/>
      <c r="Z229" s="98"/>
      <c r="AA229" s="98"/>
      <c r="AB229" s="98"/>
      <c r="AC229" s="98"/>
      <c r="AD229" s="98"/>
      <c r="AE229" s="98"/>
      <c r="AF229" s="98">
        <v>1097198614</v>
      </c>
    </row>
    <row r="230" spans="1:32" x14ac:dyDescent="0.3">
      <c r="A230" s="69" t="s">
        <v>175</v>
      </c>
      <c r="B230" s="125">
        <v>24233000</v>
      </c>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v>24233000</v>
      </c>
    </row>
    <row r="231" spans="1:32" x14ac:dyDescent="0.3">
      <c r="A231" s="100" t="s">
        <v>1743</v>
      </c>
      <c r="B231" s="125">
        <v>24233000</v>
      </c>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v>24233000</v>
      </c>
    </row>
    <row r="232" spans="1:32" x14ac:dyDescent="0.3">
      <c r="A232" s="143" t="s">
        <v>1744</v>
      </c>
      <c r="B232" s="125">
        <v>24233000</v>
      </c>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v>24233000</v>
      </c>
    </row>
    <row r="233" spans="1:32" x14ac:dyDescent="0.3">
      <c r="A233" s="139" t="s">
        <v>1775</v>
      </c>
      <c r="B233" s="125">
        <v>24233000</v>
      </c>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v>24233000</v>
      </c>
    </row>
    <row r="234" spans="1:32" x14ac:dyDescent="0.3">
      <c r="A234" s="102" t="s">
        <v>3972</v>
      </c>
      <c r="B234" s="125">
        <v>24233000</v>
      </c>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v>24233000</v>
      </c>
    </row>
    <row r="235" spans="1:32" x14ac:dyDescent="0.3">
      <c r="A235" s="69" t="s">
        <v>105</v>
      </c>
      <c r="B235" s="142">
        <v>58239268</v>
      </c>
      <c r="C235" s="142">
        <v>40653115</v>
      </c>
      <c r="D235" s="142">
        <v>82383390</v>
      </c>
      <c r="E235" s="142">
        <v>12097456</v>
      </c>
      <c r="F235" s="142">
        <v>6676618</v>
      </c>
      <c r="G235" s="142">
        <v>80013471</v>
      </c>
      <c r="H235" s="142">
        <v>38862000</v>
      </c>
      <c r="I235" s="142">
        <v>61522127</v>
      </c>
      <c r="J235" s="142">
        <v>69577756</v>
      </c>
      <c r="K235" s="142">
        <v>8568000</v>
      </c>
      <c r="L235" s="142">
        <v>22475783</v>
      </c>
      <c r="M235" s="142">
        <v>12085775</v>
      </c>
      <c r="N235" s="142">
        <v>8768422</v>
      </c>
      <c r="O235" s="142">
        <v>15384656</v>
      </c>
      <c r="P235" s="142">
        <v>75000000</v>
      </c>
      <c r="Q235" s="142">
        <v>35138796</v>
      </c>
      <c r="R235" s="142">
        <v>64950711</v>
      </c>
      <c r="S235" s="142">
        <v>51430197</v>
      </c>
      <c r="T235" s="142">
        <v>77714902</v>
      </c>
      <c r="U235" s="142">
        <v>79385771</v>
      </c>
      <c r="V235" s="142">
        <v>45037202</v>
      </c>
      <c r="W235" s="142">
        <v>46459798</v>
      </c>
      <c r="X235" s="142">
        <v>80540400</v>
      </c>
      <c r="Y235" s="142"/>
      <c r="Z235" s="142"/>
      <c r="AA235" s="142"/>
      <c r="AB235" s="142"/>
      <c r="AC235" s="142"/>
      <c r="AD235" s="142"/>
      <c r="AE235" s="142"/>
      <c r="AF235" s="142">
        <v>1072965614</v>
      </c>
    </row>
    <row r="236" spans="1:32" x14ac:dyDescent="0.3">
      <c r="A236" s="100" t="s">
        <v>391</v>
      </c>
      <c r="B236" s="101">
        <v>58239268</v>
      </c>
      <c r="C236" s="101">
        <v>40653115</v>
      </c>
      <c r="D236" s="101">
        <v>82383390</v>
      </c>
      <c r="E236" s="101">
        <v>12097456</v>
      </c>
      <c r="F236" s="101">
        <v>6676618</v>
      </c>
      <c r="G236" s="101">
        <v>80013471</v>
      </c>
      <c r="H236" s="101">
        <v>38862000</v>
      </c>
      <c r="I236" s="101">
        <v>61522127</v>
      </c>
      <c r="J236" s="101">
        <v>69577756</v>
      </c>
      <c r="K236" s="101">
        <v>8568000</v>
      </c>
      <c r="L236" s="101">
        <v>22475783</v>
      </c>
      <c r="M236" s="101">
        <v>12085775</v>
      </c>
      <c r="N236" s="101">
        <v>8768422</v>
      </c>
      <c r="O236" s="101">
        <v>15384656</v>
      </c>
      <c r="P236" s="101">
        <v>75000000</v>
      </c>
      <c r="Q236" s="101">
        <v>35138796</v>
      </c>
      <c r="R236" s="101">
        <v>64950711</v>
      </c>
      <c r="S236" s="101">
        <v>51430197</v>
      </c>
      <c r="T236" s="101">
        <v>77714902</v>
      </c>
      <c r="U236" s="101">
        <v>79385771</v>
      </c>
      <c r="V236" s="101">
        <v>45037202</v>
      </c>
      <c r="W236" s="101">
        <v>46459798</v>
      </c>
      <c r="X236" s="101">
        <v>80540400</v>
      </c>
      <c r="Y236" s="101"/>
      <c r="Z236" s="101"/>
      <c r="AA236" s="101"/>
      <c r="AB236" s="101"/>
      <c r="AC236" s="101"/>
      <c r="AD236" s="101"/>
      <c r="AE236" s="101"/>
      <c r="AF236" s="101">
        <v>1072965614</v>
      </c>
    </row>
    <row r="237" spans="1:32" x14ac:dyDescent="0.3">
      <c r="A237" s="143" t="s">
        <v>392</v>
      </c>
      <c r="B237" s="93">
        <v>25810968</v>
      </c>
      <c r="C237" s="93">
        <v>15353865</v>
      </c>
      <c r="D237" s="93">
        <v>39185000</v>
      </c>
      <c r="E237" s="93">
        <v>2686456</v>
      </c>
      <c r="F237" s="93">
        <v>3239618</v>
      </c>
      <c r="G237" s="93">
        <v>50274056</v>
      </c>
      <c r="H237" s="93">
        <v>15658000</v>
      </c>
      <c r="I237" s="93">
        <v>16902127</v>
      </c>
      <c r="J237" s="93">
        <v>17538256</v>
      </c>
      <c r="K237" s="93">
        <v>5871000</v>
      </c>
      <c r="L237" s="93">
        <v>508733</v>
      </c>
      <c r="M237" s="93">
        <v>2438875</v>
      </c>
      <c r="N237" s="93">
        <v>6849722</v>
      </c>
      <c r="O237" s="93">
        <v>10056656</v>
      </c>
      <c r="P237" s="93">
        <v>28977000</v>
      </c>
      <c r="Q237" s="93">
        <v>17187096</v>
      </c>
      <c r="R237" s="93">
        <v>10296711</v>
      </c>
      <c r="S237" s="93">
        <v>28831857</v>
      </c>
      <c r="T237" s="93">
        <v>11688602</v>
      </c>
      <c r="U237" s="93">
        <v>18057251</v>
      </c>
      <c r="V237" s="93">
        <v>3794902</v>
      </c>
      <c r="W237" s="93">
        <v>32490948</v>
      </c>
      <c r="X237" s="93">
        <v>27406900</v>
      </c>
      <c r="Y237" s="93"/>
      <c r="Z237" s="93"/>
      <c r="AA237" s="93"/>
      <c r="AB237" s="93"/>
      <c r="AC237" s="93"/>
      <c r="AD237" s="93"/>
      <c r="AE237" s="93"/>
      <c r="AF237" s="93">
        <v>391104599</v>
      </c>
    </row>
    <row r="238" spans="1:32" x14ac:dyDescent="0.3">
      <c r="A238" s="139" t="s">
        <v>393</v>
      </c>
      <c r="B238" s="125">
        <v>25430968</v>
      </c>
      <c r="C238" s="125">
        <v>2178865</v>
      </c>
      <c r="D238" s="125">
        <v>8583000</v>
      </c>
      <c r="E238" s="125">
        <v>1191456</v>
      </c>
      <c r="F238" s="125">
        <v>3239618</v>
      </c>
      <c r="G238" s="125">
        <v>12083056</v>
      </c>
      <c r="H238" s="125">
        <v>3851000</v>
      </c>
      <c r="I238" s="125">
        <v>16902127</v>
      </c>
      <c r="J238" s="125">
        <v>6034256</v>
      </c>
      <c r="K238" s="125">
        <v>5871000</v>
      </c>
      <c r="L238" s="125">
        <v>508733</v>
      </c>
      <c r="M238" s="125">
        <v>2438875</v>
      </c>
      <c r="N238" s="125">
        <v>6849722</v>
      </c>
      <c r="O238" s="125">
        <v>1028656</v>
      </c>
      <c r="P238" s="125">
        <v>28977000</v>
      </c>
      <c r="Q238" s="125">
        <v>8235096</v>
      </c>
      <c r="R238" s="125">
        <v>8616711</v>
      </c>
      <c r="S238" s="125">
        <v>7229857</v>
      </c>
      <c r="T238" s="125">
        <v>11688602</v>
      </c>
      <c r="U238" s="125">
        <v>13582251</v>
      </c>
      <c r="V238" s="125">
        <v>3794902</v>
      </c>
      <c r="W238" s="125">
        <v>22386948</v>
      </c>
      <c r="X238" s="125">
        <v>8107900</v>
      </c>
      <c r="Y238" s="125"/>
      <c r="Z238" s="125"/>
      <c r="AA238" s="125"/>
      <c r="AB238" s="125"/>
      <c r="AC238" s="125"/>
      <c r="AD238" s="125"/>
      <c r="AE238" s="125"/>
      <c r="AF238" s="125">
        <v>208810599</v>
      </c>
    </row>
    <row r="239" spans="1:32" x14ac:dyDescent="0.3">
      <c r="A239" s="140" t="s">
        <v>1002</v>
      </c>
      <c r="B239" s="88"/>
      <c r="C239" s="88"/>
      <c r="D239" s="88"/>
      <c r="E239" s="88"/>
      <c r="F239" s="88"/>
      <c r="G239" s="88">
        <v>343656</v>
      </c>
      <c r="H239" s="88"/>
      <c r="I239" s="88"/>
      <c r="J239" s="88">
        <v>343656</v>
      </c>
      <c r="K239" s="88"/>
      <c r="L239" s="88"/>
      <c r="M239" s="88"/>
      <c r="N239" s="88">
        <v>317422</v>
      </c>
      <c r="O239" s="88">
        <v>343656</v>
      </c>
      <c r="P239" s="88"/>
      <c r="Q239" s="88"/>
      <c r="R239" s="88">
        <v>1030968</v>
      </c>
      <c r="S239" s="88"/>
      <c r="T239" s="88"/>
      <c r="U239" s="88">
        <v>1030968</v>
      </c>
      <c r="V239" s="88"/>
      <c r="W239" s="88">
        <v>343656</v>
      </c>
      <c r="X239" s="88"/>
      <c r="Y239" s="88"/>
      <c r="Z239" s="88"/>
      <c r="AA239" s="88"/>
      <c r="AB239" s="88"/>
      <c r="AC239" s="88"/>
      <c r="AD239" s="88"/>
      <c r="AE239" s="88"/>
      <c r="AF239" s="88">
        <v>3753982</v>
      </c>
    </row>
    <row r="240" spans="1:32" x14ac:dyDescent="0.3">
      <c r="A240" s="140" t="s">
        <v>958</v>
      </c>
      <c r="B240" s="88">
        <v>16404000</v>
      </c>
      <c r="C240" s="88"/>
      <c r="D240" s="88"/>
      <c r="E240" s="88"/>
      <c r="F240" s="88">
        <v>800000</v>
      </c>
      <c r="G240" s="88"/>
      <c r="H240" s="88"/>
      <c r="I240" s="88">
        <v>4732500</v>
      </c>
      <c r="J240" s="88"/>
      <c r="K240" s="88">
        <v>1750000</v>
      </c>
      <c r="L240" s="88"/>
      <c r="M240" s="88">
        <v>744875</v>
      </c>
      <c r="N240" s="88"/>
      <c r="O240" s="88"/>
      <c r="P240" s="88"/>
      <c r="Q240" s="88"/>
      <c r="R240" s="88">
        <v>3200000</v>
      </c>
      <c r="S240" s="88"/>
      <c r="T240" s="88">
        <v>800000</v>
      </c>
      <c r="U240" s="88">
        <v>800000</v>
      </c>
      <c r="V240" s="88"/>
      <c r="W240" s="88">
        <v>2079840</v>
      </c>
      <c r="X240" s="88">
        <v>1600000</v>
      </c>
      <c r="Y240" s="88"/>
      <c r="Z240" s="88"/>
      <c r="AA240" s="88"/>
      <c r="AB240" s="88"/>
      <c r="AC240" s="88"/>
      <c r="AD240" s="88"/>
      <c r="AE240" s="88"/>
      <c r="AF240" s="88">
        <v>32911215</v>
      </c>
    </row>
    <row r="241" spans="1:32" x14ac:dyDescent="0.3">
      <c r="A241" s="140" t="s">
        <v>400</v>
      </c>
      <c r="B241" s="88">
        <v>6413000</v>
      </c>
      <c r="C241" s="88"/>
      <c r="D241" s="88">
        <v>1875000</v>
      </c>
      <c r="E241" s="88">
        <v>220000</v>
      </c>
      <c r="F241" s="88"/>
      <c r="G241" s="88">
        <v>1022000</v>
      </c>
      <c r="H241" s="88"/>
      <c r="I241" s="88">
        <v>4264000</v>
      </c>
      <c r="J241" s="88"/>
      <c r="K241" s="88">
        <v>901000</v>
      </c>
      <c r="L241" s="88"/>
      <c r="M241" s="88">
        <v>1694000</v>
      </c>
      <c r="N241" s="88"/>
      <c r="O241" s="88"/>
      <c r="P241" s="88">
        <v>1875000</v>
      </c>
      <c r="Q241" s="88">
        <v>1500000</v>
      </c>
      <c r="R241" s="88">
        <v>3608000</v>
      </c>
      <c r="S241" s="88">
        <v>2127700</v>
      </c>
      <c r="T241" s="88">
        <v>8647000</v>
      </c>
      <c r="U241" s="88">
        <v>9359000</v>
      </c>
      <c r="V241" s="88">
        <v>3001000</v>
      </c>
      <c r="W241" s="88">
        <v>8534000</v>
      </c>
      <c r="X241" s="88">
        <v>1074000</v>
      </c>
      <c r="Y241" s="88"/>
      <c r="Z241" s="88"/>
      <c r="AA241" s="88"/>
      <c r="AB241" s="88"/>
      <c r="AC241" s="88"/>
      <c r="AD241" s="88"/>
      <c r="AE241" s="88"/>
      <c r="AF241" s="88">
        <v>56114700</v>
      </c>
    </row>
    <row r="242" spans="1:32" x14ac:dyDescent="0.3">
      <c r="A242" s="140" t="s">
        <v>395</v>
      </c>
      <c r="B242" s="88">
        <v>1133000</v>
      </c>
      <c r="C242" s="88">
        <v>2178865</v>
      </c>
      <c r="D242" s="88">
        <v>6023000</v>
      </c>
      <c r="E242" s="88">
        <v>971456</v>
      </c>
      <c r="F242" s="88">
        <v>1935500</v>
      </c>
      <c r="G242" s="88">
        <v>10032400</v>
      </c>
      <c r="H242" s="88">
        <v>3851000</v>
      </c>
      <c r="I242" s="88">
        <v>7115000</v>
      </c>
      <c r="J242" s="88">
        <v>5005600</v>
      </c>
      <c r="K242" s="88">
        <v>2683000</v>
      </c>
      <c r="L242" s="88"/>
      <c r="M242" s="88"/>
      <c r="N242" s="88">
        <v>5468300</v>
      </c>
      <c r="O242" s="88"/>
      <c r="P242" s="88">
        <v>5679000</v>
      </c>
      <c r="Q242" s="88">
        <v>5322000</v>
      </c>
      <c r="R242" s="88"/>
      <c r="S242" s="88">
        <v>3643170</v>
      </c>
      <c r="T242" s="88">
        <v>1561602</v>
      </c>
      <c r="U242" s="88">
        <v>927332</v>
      </c>
      <c r="V242" s="88"/>
      <c r="W242" s="88">
        <v>9126800</v>
      </c>
      <c r="X242" s="88">
        <v>3230236</v>
      </c>
      <c r="Y242" s="88"/>
      <c r="Z242" s="88"/>
      <c r="AA242" s="88"/>
      <c r="AB242" s="88"/>
      <c r="AC242" s="88"/>
      <c r="AD242" s="88"/>
      <c r="AE242" s="88"/>
      <c r="AF242" s="88">
        <v>75887261</v>
      </c>
    </row>
    <row r="243" spans="1:32" x14ac:dyDescent="0.3">
      <c r="A243" s="102" t="s">
        <v>3739</v>
      </c>
      <c r="B243" s="125">
        <v>795968</v>
      </c>
      <c r="C243" s="125"/>
      <c r="D243" s="125"/>
      <c r="E243" s="125"/>
      <c r="F243" s="125"/>
      <c r="G243" s="125"/>
      <c r="H243" s="125"/>
      <c r="I243" s="125"/>
      <c r="J243" s="125"/>
      <c r="K243" s="125"/>
      <c r="L243" s="125">
        <v>508733</v>
      </c>
      <c r="M243" s="125"/>
      <c r="N243" s="125"/>
      <c r="O243" s="125"/>
      <c r="P243" s="125"/>
      <c r="Q243" s="125"/>
      <c r="R243" s="125"/>
      <c r="S243" s="125"/>
      <c r="T243" s="125"/>
      <c r="U243" s="125"/>
      <c r="V243" s="125"/>
      <c r="W243" s="125"/>
      <c r="X243" s="125"/>
      <c r="Y243" s="125"/>
      <c r="Z243" s="125"/>
      <c r="AA243" s="125"/>
      <c r="AB243" s="125"/>
      <c r="AC243" s="125"/>
      <c r="AD243" s="125"/>
      <c r="AE243" s="125"/>
      <c r="AF243" s="125">
        <v>1304701</v>
      </c>
    </row>
    <row r="244" spans="1:32" x14ac:dyDescent="0.3">
      <c r="A244" s="140" t="s">
        <v>411</v>
      </c>
      <c r="B244" s="88"/>
      <c r="C244" s="88"/>
      <c r="D244" s="88"/>
      <c r="E244" s="88"/>
      <c r="F244" s="88">
        <v>504118</v>
      </c>
      <c r="G244" s="88"/>
      <c r="H244" s="88"/>
      <c r="I244" s="88">
        <v>790627</v>
      </c>
      <c r="J244" s="88"/>
      <c r="K244" s="88">
        <v>537000</v>
      </c>
      <c r="L244" s="88"/>
      <c r="M244" s="88"/>
      <c r="N244" s="88"/>
      <c r="O244" s="88"/>
      <c r="P244" s="88"/>
      <c r="Q244" s="88">
        <v>773096</v>
      </c>
      <c r="R244" s="88">
        <v>777743</v>
      </c>
      <c r="S244" s="88">
        <v>778987</v>
      </c>
      <c r="T244" s="88"/>
      <c r="U244" s="88">
        <v>784951</v>
      </c>
      <c r="V244" s="88">
        <v>793902</v>
      </c>
      <c r="W244" s="88">
        <v>1617652</v>
      </c>
      <c r="X244" s="88">
        <v>1563664</v>
      </c>
      <c r="Y244" s="88"/>
      <c r="Z244" s="88"/>
      <c r="AA244" s="88"/>
      <c r="AB244" s="88"/>
      <c r="AC244" s="88"/>
      <c r="AD244" s="88"/>
      <c r="AE244" s="88"/>
      <c r="AF244" s="88">
        <v>8921740</v>
      </c>
    </row>
    <row r="245" spans="1:32" x14ac:dyDescent="0.3">
      <c r="A245" s="140" t="s">
        <v>407</v>
      </c>
      <c r="B245" s="88">
        <v>685000</v>
      </c>
      <c r="C245" s="88"/>
      <c r="D245" s="88">
        <v>685000</v>
      </c>
      <c r="E245" s="88"/>
      <c r="F245" s="88"/>
      <c r="G245" s="88">
        <v>685000</v>
      </c>
      <c r="H245" s="88"/>
      <c r="I245" s="88"/>
      <c r="J245" s="88">
        <v>685000</v>
      </c>
      <c r="K245" s="88"/>
      <c r="L245" s="88"/>
      <c r="M245" s="88"/>
      <c r="N245" s="88">
        <v>1064000</v>
      </c>
      <c r="O245" s="88">
        <v>685000</v>
      </c>
      <c r="P245" s="88"/>
      <c r="Q245" s="88">
        <v>640000</v>
      </c>
      <c r="R245" s="88"/>
      <c r="S245" s="88">
        <v>680000</v>
      </c>
      <c r="T245" s="88">
        <v>680000</v>
      </c>
      <c r="U245" s="88">
        <v>680000</v>
      </c>
      <c r="V245" s="88"/>
      <c r="W245" s="88">
        <v>685000</v>
      </c>
      <c r="X245" s="88">
        <v>640000</v>
      </c>
      <c r="Y245" s="88"/>
      <c r="Z245" s="88"/>
      <c r="AA245" s="88"/>
      <c r="AB245" s="88"/>
      <c r="AC245" s="88"/>
      <c r="AD245" s="88"/>
      <c r="AE245" s="88"/>
      <c r="AF245" s="88">
        <v>8494000</v>
      </c>
    </row>
    <row r="246" spans="1:32" x14ac:dyDescent="0.3">
      <c r="A246" s="102" t="s">
        <v>3859</v>
      </c>
      <c r="B246" s="125"/>
      <c r="C246" s="125"/>
      <c r="D246" s="125"/>
      <c r="E246" s="125"/>
      <c r="F246" s="125"/>
      <c r="G246" s="125"/>
      <c r="H246" s="125"/>
      <c r="I246" s="125"/>
      <c r="J246" s="125"/>
      <c r="K246" s="125"/>
      <c r="L246" s="125"/>
      <c r="M246" s="125"/>
      <c r="N246" s="125"/>
      <c r="O246" s="125"/>
      <c r="P246" s="125">
        <v>21423000</v>
      </c>
      <c r="Q246" s="125"/>
      <c r="R246" s="125"/>
      <c r="S246" s="125"/>
      <c r="T246" s="125"/>
      <c r="U246" s="125"/>
      <c r="V246" s="125"/>
      <c r="W246" s="125"/>
      <c r="X246" s="125"/>
      <c r="Y246" s="125"/>
      <c r="Z246" s="125"/>
      <c r="AA246" s="125"/>
      <c r="AB246" s="125"/>
      <c r="AC246" s="125"/>
      <c r="AD246" s="125"/>
      <c r="AE246" s="125"/>
      <c r="AF246" s="125">
        <v>21423000</v>
      </c>
    </row>
    <row r="247" spans="1:32" x14ac:dyDescent="0.3">
      <c r="A247" s="139" t="s">
        <v>211</v>
      </c>
      <c r="B247" s="125">
        <v>380000</v>
      </c>
      <c r="C247" s="125">
        <v>13175000</v>
      </c>
      <c r="D247" s="125">
        <v>30602000</v>
      </c>
      <c r="E247" s="125">
        <v>1495000</v>
      </c>
      <c r="F247" s="125"/>
      <c r="G247" s="125">
        <v>38191000</v>
      </c>
      <c r="H247" s="125">
        <v>11807000</v>
      </c>
      <c r="I247" s="125"/>
      <c r="J247" s="125">
        <v>11504000</v>
      </c>
      <c r="K247" s="125"/>
      <c r="L247" s="125"/>
      <c r="M247" s="125"/>
      <c r="N247" s="125"/>
      <c r="O247" s="125">
        <v>9028000</v>
      </c>
      <c r="P247" s="125"/>
      <c r="Q247" s="125">
        <v>8952000</v>
      </c>
      <c r="R247" s="125">
        <v>1680000</v>
      </c>
      <c r="S247" s="125">
        <v>21602000</v>
      </c>
      <c r="T247" s="125"/>
      <c r="U247" s="125">
        <v>4475000</v>
      </c>
      <c r="V247" s="125"/>
      <c r="W247" s="125">
        <v>10104000</v>
      </c>
      <c r="X247" s="125">
        <v>19299000</v>
      </c>
      <c r="Y247" s="125"/>
      <c r="Z247" s="125"/>
      <c r="AA247" s="125"/>
      <c r="AB247" s="125"/>
      <c r="AC247" s="125"/>
      <c r="AD247" s="125"/>
      <c r="AE247" s="125"/>
      <c r="AF247" s="125">
        <v>182294000</v>
      </c>
    </row>
    <row r="248" spans="1:32" x14ac:dyDescent="0.3">
      <c r="A248" s="140" t="s">
        <v>1636</v>
      </c>
      <c r="B248" s="88"/>
      <c r="C248" s="88"/>
      <c r="D248" s="88"/>
      <c r="E248" s="88"/>
      <c r="F248" s="88"/>
      <c r="G248" s="88"/>
      <c r="H248" s="88"/>
      <c r="I248" s="88"/>
      <c r="J248" s="88"/>
      <c r="K248" s="88"/>
      <c r="L248" s="88"/>
      <c r="M248" s="88"/>
      <c r="N248" s="88"/>
      <c r="O248" s="88"/>
      <c r="P248" s="88"/>
      <c r="Q248" s="88"/>
      <c r="R248" s="88"/>
      <c r="S248" s="88">
        <v>4000000</v>
      </c>
      <c r="T248" s="88"/>
      <c r="U248" s="88"/>
      <c r="V248" s="88"/>
      <c r="W248" s="88"/>
      <c r="X248" s="88"/>
      <c r="Y248" s="88"/>
      <c r="Z248" s="88"/>
      <c r="AA248" s="88"/>
      <c r="AB248" s="88"/>
      <c r="AC248" s="88"/>
      <c r="AD248" s="88"/>
      <c r="AE248" s="88"/>
      <c r="AF248" s="88">
        <v>4000000</v>
      </c>
    </row>
    <row r="249" spans="1:32" x14ac:dyDescent="0.3">
      <c r="A249" s="140" t="s">
        <v>1639</v>
      </c>
      <c r="B249" s="88"/>
      <c r="C249" s="88"/>
      <c r="D249" s="88">
        <v>5383500</v>
      </c>
      <c r="E249" s="88"/>
      <c r="F249" s="88"/>
      <c r="G249" s="88"/>
      <c r="H249" s="88"/>
      <c r="I249" s="88"/>
      <c r="J249" s="88"/>
      <c r="K249" s="88"/>
      <c r="L249" s="88"/>
      <c r="M249" s="88"/>
      <c r="N249" s="88"/>
      <c r="O249" s="88"/>
      <c r="P249" s="88"/>
      <c r="Q249" s="88"/>
      <c r="R249" s="88"/>
      <c r="S249" s="88">
        <v>5500000</v>
      </c>
      <c r="T249" s="88"/>
      <c r="U249" s="88"/>
      <c r="V249" s="88"/>
      <c r="W249" s="88"/>
      <c r="X249" s="88"/>
      <c r="Y249" s="88"/>
      <c r="Z249" s="88"/>
      <c r="AA249" s="88"/>
      <c r="AB249" s="88"/>
      <c r="AC249" s="88"/>
      <c r="AD249" s="88"/>
      <c r="AE249" s="88"/>
      <c r="AF249" s="88">
        <v>10883500</v>
      </c>
    </row>
    <row r="250" spans="1:32" x14ac:dyDescent="0.3">
      <c r="A250" s="140" t="s">
        <v>176</v>
      </c>
      <c r="B250" s="88"/>
      <c r="C250" s="88"/>
      <c r="D250" s="88">
        <v>5980500</v>
      </c>
      <c r="E250" s="88"/>
      <c r="F250" s="88"/>
      <c r="G250" s="88">
        <v>2986000</v>
      </c>
      <c r="H250" s="88">
        <v>3977000</v>
      </c>
      <c r="I250" s="88"/>
      <c r="J250" s="88">
        <v>3994000</v>
      </c>
      <c r="K250" s="88"/>
      <c r="L250" s="88"/>
      <c r="M250" s="88"/>
      <c r="N250" s="88"/>
      <c r="O250" s="88">
        <v>2993000</v>
      </c>
      <c r="P250" s="88"/>
      <c r="Q250" s="88">
        <v>2992000</v>
      </c>
      <c r="R250" s="88"/>
      <c r="S250" s="88">
        <v>5972000</v>
      </c>
      <c r="T250" s="88"/>
      <c r="U250" s="88"/>
      <c r="V250" s="88"/>
      <c r="W250" s="88">
        <v>3979000</v>
      </c>
      <c r="X250" s="88">
        <v>6979000</v>
      </c>
      <c r="Y250" s="88"/>
      <c r="Z250" s="88"/>
      <c r="AA250" s="88"/>
      <c r="AB250" s="88"/>
      <c r="AC250" s="88"/>
      <c r="AD250" s="88"/>
      <c r="AE250" s="88"/>
      <c r="AF250" s="88">
        <v>39852500</v>
      </c>
    </row>
    <row r="251" spans="1:32" x14ac:dyDescent="0.3">
      <c r="A251" s="140" t="s">
        <v>179</v>
      </c>
      <c r="B251" s="88">
        <v>380000</v>
      </c>
      <c r="C251" s="88"/>
      <c r="D251" s="88">
        <v>4445000</v>
      </c>
      <c r="E251" s="88">
        <v>1495000</v>
      </c>
      <c r="F251" s="88"/>
      <c r="G251" s="88">
        <v>8975000</v>
      </c>
      <c r="H251" s="88">
        <v>5930000</v>
      </c>
      <c r="I251" s="88"/>
      <c r="J251" s="88">
        <v>5950000</v>
      </c>
      <c r="K251" s="88"/>
      <c r="L251" s="88"/>
      <c r="M251" s="88"/>
      <c r="N251" s="88"/>
      <c r="O251" s="88">
        <v>4475000</v>
      </c>
      <c r="P251" s="88"/>
      <c r="Q251" s="88">
        <v>5960000</v>
      </c>
      <c r="R251" s="88"/>
      <c r="S251" s="88">
        <v>4450000</v>
      </c>
      <c r="T251" s="88"/>
      <c r="U251" s="88">
        <v>4475000</v>
      </c>
      <c r="V251" s="88"/>
      <c r="W251" s="88">
        <v>4445000</v>
      </c>
      <c r="X251" s="88">
        <v>8960000</v>
      </c>
      <c r="Y251" s="88"/>
      <c r="Z251" s="88"/>
      <c r="AA251" s="88"/>
      <c r="AB251" s="88"/>
      <c r="AC251" s="88"/>
      <c r="AD251" s="88"/>
      <c r="AE251" s="88"/>
      <c r="AF251" s="88">
        <v>59940000</v>
      </c>
    </row>
    <row r="252" spans="1:32" x14ac:dyDescent="0.3">
      <c r="A252" s="140" t="s">
        <v>424</v>
      </c>
      <c r="B252" s="88"/>
      <c r="C252" s="88">
        <v>800000</v>
      </c>
      <c r="D252" s="88">
        <v>1600000</v>
      </c>
      <c r="E252" s="88"/>
      <c r="F252" s="88"/>
      <c r="G252" s="88">
        <v>800000</v>
      </c>
      <c r="H252" s="88">
        <v>800000</v>
      </c>
      <c r="I252" s="88"/>
      <c r="J252" s="88">
        <v>350000</v>
      </c>
      <c r="K252" s="88"/>
      <c r="L252" s="88"/>
      <c r="M252" s="88"/>
      <c r="N252" s="88"/>
      <c r="O252" s="88">
        <v>350000</v>
      </c>
      <c r="P252" s="88"/>
      <c r="Q252" s="88"/>
      <c r="R252" s="88">
        <v>800000</v>
      </c>
      <c r="S252" s="88">
        <v>800000</v>
      </c>
      <c r="T252" s="88"/>
      <c r="U252" s="88"/>
      <c r="V252" s="88"/>
      <c r="W252" s="88">
        <v>1680000</v>
      </c>
      <c r="X252" s="88">
        <v>1600000</v>
      </c>
      <c r="Y252" s="88"/>
      <c r="Z252" s="88"/>
      <c r="AA252" s="88"/>
      <c r="AB252" s="88"/>
      <c r="AC252" s="88"/>
      <c r="AD252" s="88"/>
      <c r="AE252" s="88"/>
      <c r="AF252" s="88">
        <v>9580000</v>
      </c>
    </row>
    <row r="253" spans="1:32" x14ac:dyDescent="0.3">
      <c r="A253" s="140" t="s">
        <v>427</v>
      </c>
      <c r="B253" s="88"/>
      <c r="C253" s="88">
        <v>880000</v>
      </c>
      <c r="D253" s="88">
        <v>1760000</v>
      </c>
      <c r="E253" s="88"/>
      <c r="F253" s="88"/>
      <c r="G253" s="88">
        <v>880000</v>
      </c>
      <c r="H253" s="88">
        <v>1100000</v>
      </c>
      <c r="I253" s="88"/>
      <c r="J253" s="88">
        <v>1210000</v>
      </c>
      <c r="K253" s="88"/>
      <c r="L253" s="88"/>
      <c r="M253" s="88"/>
      <c r="N253" s="88"/>
      <c r="O253" s="88">
        <v>1210000</v>
      </c>
      <c r="P253" s="88"/>
      <c r="Q253" s="88"/>
      <c r="R253" s="88">
        <v>880000</v>
      </c>
      <c r="S253" s="88">
        <v>880000</v>
      </c>
      <c r="T253" s="88"/>
      <c r="U253" s="88"/>
      <c r="V253" s="88"/>
      <c r="W253" s="88"/>
      <c r="X253" s="88">
        <v>1760000</v>
      </c>
      <c r="Y253" s="88"/>
      <c r="Z253" s="88"/>
      <c r="AA253" s="88"/>
      <c r="AB253" s="88"/>
      <c r="AC253" s="88"/>
      <c r="AD253" s="88"/>
      <c r="AE253" s="88"/>
      <c r="AF253" s="88">
        <v>10560000</v>
      </c>
    </row>
    <row r="254" spans="1:32" x14ac:dyDescent="0.3">
      <c r="A254" s="140" t="s">
        <v>1484</v>
      </c>
      <c r="B254" s="88"/>
      <c r="C254" s="88">
        <v>5500000</v>
      </c>
      <c r="D254" s="88">
        <v>5439000</v>
      </c>
      <c r="E254" s="88"/>
      <c r="F254" s="88"/>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v>10939000</v>
      </c>
    </row>
    <row r="255" spans="1:32" x14ac:dyDescent="0.3">
      <c r="A255" s="140" t="s">
        <v>1489</v>
      </c>
      <c r="B255" s="88"/>
      <c r="C255" s="88">
        <v>5995000</v>
      </c>
      <c r="D255" s="88">
        <v>5994000</v>
      </c>
      <c r="E255" s="88"/>
      <c r="F255" s="88"/>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v>11989000</v>
      </c>
    </row>
    <row r="256" spans="1:32" x14ac:dyDescent="0.3">
      <c r="A256" s="102" t="s">
        <v>3471</v>
      </c>
      <c r="B256" s="125"/>
      <c r="C256" s="125"/>
      <c r="D256" s="125"/>
      <c r="E256" s="125"/>
      <c r="F256" s="125"/>
      <c r="G256" s="125">
        <v>24550000</v>
      </c>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v>24550000</v>
      </c>
    </row>
    <row r="257" spans="1:32" x14ac:dyDescent="0.3">
      <c r="A257" s="143" t="s">
        <v>433</v>
      </c>
      <c r="B257" s="93">
        <v>5080000</v>
      </c>
      <c r="C257" s="93">
        <v>295050</v>
      </c>
      <c r="D257" s="93">
        <v>4996000</v>
      </c>
      <c r="E257" s="93">
        <v>5021000</v>
      </c>
      <c r="F257" s="93">
        <v>408000</v>
      </c>
      <c r="G257" s="93">
        <v>4950000</v>
      </c>
      <c r="H257" s="93">
        <v>76000</v>
      </c>
      <c r="I257" s="93"/>
      <c r="J257" s="93">
        <v>4950000</v>
      </c>
      <c r="K257" s="93"/>
      <c r="L257" s="93">
        <v>86000</v>
      </c>
      <c r="M257" s="93"/>
      <c r="N257" s="93">
        <v>59000</v>
      </c>
      <c r="O257" s="93"/>
      <c r="P257" s="93">
        <v>5030000</v>
      </c>
      <c r="Q257" s="93">
        <v>10503000</v>
      </c>
      <c r="R257" s="93">
        <v>276000</v>
      </c>
      <c r="S257" s="93">
        <v>6003000</v>
      </c>
      <c r="T257" s="93">
        <v>50155000</v>
      </c>
      <c r="U257" s="93">
        <v>9986000</v>
      </c>
      <c r="V257" s="93">
        <v>250000</v>
      </c>
      <c r="W257" s="93">
        <v>246000</v>
      </c>
      <c r="X257" s="93">
        <v>4950000</v>
      </c>
      <c r="Y257" s="93"/>
      <c r="Z257" s="93"/>
      <c r="AA257" s="93"/>
      <c r="AB257" s="93"/>
      <c r="AC257" s="93"/>
      <c r="AD257" s="93"/>
      <c r="AE257" s="93"/>
      <c r="AF257" s="93">
        <v>113320050</v>
      </c>
    </row>
    <row r="258" spans="1:32" x14ac:dyDescent="0.3">
      <c r="A258" s="139" t="s">
        <v>434</v>
      </c>
      <c r="B258" s="125">
        <v>130000</v>
      </c>
      <c r="C258" s="125">
        <v>295050</v>
      </c>
      <c r="D258" s="125">
        <v>46000</v>
      </c>
      <c r="E258" s="125">
        <v>71000</v>
      </c>
      <c r="F258" s="125">
        <v>408000</v>
      </c>
      <c r="G258" s="125"/>
      <c r="H258" s="125">
        <v>76000</v>
      </c>
      <c r="I258" s="125"/>
      <c r="J258" s="125"/>
      <c r="K258" s="125"/>
      <c r="L258" s="125">
        <v>86000</v>
      </c>
      <c r="M258" s="125"/>
      <c r="N258" s="125">
        <v>59000</v>
      </c>
      <c r="O258" s="125"/>
      <c r="P258" s="125">
        <v>80000</v>
      </c>
      <c r="Q258" s="125">
        <v>603000</v>
      </c>
      <c r="R258" s="125">
        <v>276000</v>
      </c>
      <c r="S258" s="125">
        <v>1053000</v>
      </c>
      <c r="T258" s="125">
        <v>155000</v>
      </c>
      <c r="U258" s="125">
        <v>86000</v>
      </c>
      <c r="V258" s="125">
        <v>250000</v>
      </c>
      <c r="W258" s="125">
        <v>246000</v>
      </c>
      <c r="X258" s="125"/>
      <c r="Y258" s="125"/>
      <c r="Z258" s="125"/>
      <c r="AA258" s="125"/>
      <c r="AB258" s="125"/>
      <c r="AC258" s="125"/>
      <c r="AD258" s="125"/>
      <c r="AE258" s="125"/>
      <c r="AF258" s="125">
        <v>3920050</v>
      </c>
    </row>
    <row r="259" spans="1:32" x14ac:dyDescent="0.3">
      <c r="A259" s="140" t="s">
        <v>436</v>
      </c>
      <c r="B259" s="88">
        <v>130000</v>
      </c>
      <c r="C259" s="88">
        <v>295050</v>
      </c>
      <c r="D259" s="88">
        <v>46000</v>
      </c>
      <c r="E259" s="88">
        <v>71000</v>
      </c>
      <c r="F259" s="88">
        <v>408000</v>
      </c>
      <c r="G259" s="88"/>
      <c r="H259" s="88">
        <v>76000</v>
      </c>
      <c r="I259" s="88"/>
      <c r="J259" s="88"/>
      <c r="K259" s="88"/>
      <c r="L259" s="88">
        <v>86000</v>
      </c>
      <c r="M259" s="88"/>
      <c r="N259" s="88">
        <v>59000</v>
      </c>
      <c r="O259" s="88"/>
      <c r="P259" s="88">
        <v>80000</v>
      </c>
      <c r="Q259" s="88">
        <v>603000</v>
      </c>
      <c r="R259" s="88">
        <v>276000</v>
      </c>
      <c r="S259" s="88">
        <v>1053000</v>
      </c>
      <c r="T259" s="88">
        <v>155000</v>
      </c>
      <c r="U259" s="88">
        <v>86000</v>
      </c>
      <c r="V259" s="88">
        <v>250000</v>
      </c>
      <c r="W259" s="88">
        <v>246000</v>
      </c>
      <c r="X259" s="88"/>
      <c r="Y259" s="88"/>
      <c r="Z259" s="88"/>
      <c r="AA259" s="88"/>
      <c r="AB259" s="88"/>
      <c r="AC259" s="88"/>
      <c r="AD259" s="88"/>
      <c r="AE259" s="88"/>
      <c r="AF259" s="88">
        <v>3920050</v>
      </c>
    </row>
    <row r="260" spans="1:32" x14ac:dyDescent="0.3">
      <c r="A260" s="139" t="s">
        <v>1525</v>
      </c>
      <c r="B260" s="125">
        <v>4950000</v>
      </c>
      <c r="C260" s="125"/>
      <c r="D260" s="125">
        <v>4950000</v>
      </c>
      <c r="E260" s="125">
        <v>4950000</v>
      </c>
      <c r="F260" s="125"/>
      <c r="G260" s="125">
        <v>4950000</v>
      </c>
      <c r="H260" s="125"/>
      <c r="I260" s="125"/>
      <c r="J260" s="125">
        <v>4950000</v>
      </c>
      <c r="K260" s="125"/>
      <c r="L260" s="125"/>
      <c r="M260" s="125"/>
      <c r="N260" s="125"/>
      <c r="O260" s="125"/>
      <c r="P260" s="125">
        <v>4950000</v>
      </c>
      <c r="Q260" s="125">
        <v>9900000</v>
      </c>
      <c r="R260" s="125"/>
      <c r="S260" s="125">
        <v>4950000</v>
      </c>
      <c r="T260" s="125">
        <v>50000000</v>
      </c>
      <c r="U260" s="125">
        <v>9900000</v>
      </c>
      <c r="V260" s="125"/>
      <c r="W260" s="125"/>
      <c r="X260" s="125">
        <v>4950000</v>
      </c>
      <c r="Y260" s="125"/>
      <c r="Z260" s="125"/>
      <c r="AA260" s="125"/>
      <c r="AB260" s="125"/>
      <c r="AC260" s="125"/>
      <c r="AD260" s="125"/>
      <c r="AE260" s="125"/>
      <c r="AF260" s="125">
        <v>109400000</v>
      </c>
    </row>
    <row r="261" spans="1:32" x14ac:dyDescent="0.3">
      <c r="A261" s="140" t="s">
        <v>1527</v>
      </c>
      <c r="B261" s="88">
        <v>4950000</v>
      </c>
      <c r="C261" s="88"/>
      <c r="D261" s="88">
        <v>4950000</v>
      </c>
      <c r="E261" s="88">
        <v>4950000</v>
      </c>
      <c r="F261" s="88"/>
      <c r="G261" s="88">
        <v>4950000</v>
      </c>
      <c r="H261" s="88"/>
      <c r="I261" s="88"/>
      <c r="J261" s="88">
        <v>4950000</v>
      </c>
      <c r="K261" s="88"/>
      <c r="L261" s="88"/>
      <c r="M261" s="88"/>
      <c r="N261" s="88"/>
      <c r="O261" s="88"/>
      <c r="P261" s="88">
        <v>4950000</v>
      </c>
      <c r="Q261" s="88">
        <v>9900000</v>
      </c>
      <c r="R261" s="88"/>
      <c r="S261" s="88">
        <v>4950000</v>
      </c>
      <c r="T261" s="88"/>
      <c r="U261" s="88">
        <v>9900000</v>
      </c>
      <c r="V261" s="88"/>
      <c r="W261" s="88"/>
      <c r="X261" s="88">
        <v>4950000</v>
      </c>
      <c r="Y261" s="88"/>
      <c r="Z261" s="88"/>
      <c r="AA261" s="88"/>
      <c r="AB261" s="88"/>
      <c r="AC261" s="88"/>
      <c r="AD261" s="88"/>
      <c r="AE261" s="88"/>
      <c r="AF261" s="88">
        <v>59400000</v>
      </c>
    </row>
    <row r="262" spans="1:32" x14ac:dyDescent="0.3">
      <c r="A262" s="102" t="s">
        <v>2921</v>
      </c>
      <c r="B262" s="125"/>
      <c r="C262" s="125"/>
      <c r="D262" s="125"/>
      <c r="E262" s="125"/>
      <c r="F262" s="125"/>
      <c r="G262" s="125"/>
      <c r="H262" s="125"/>
      <c r="I262" s="125"/>
      <c r="J262" s="125"/>
      <c r="K262" s="125"/>
      <c r="L262" s="125"/>
      <c r="M262" s="125"/>
      <c r="N262" s="125"/>
      <c r="O262" s="125"/>
      <c r="P262" s="125"/>
      <c r="Q262" s="125"/>
      <c r="R262" s="125"/>
      <c r="S262" s="125"/>
      <c r="T262" s="125">
        <v>50000000</v>
      </c>
      <c r="U262" s="125"/>
      <c r="V262" s="125"/>
      <c r="W262" s="125"/>
      <c r="X262" s="125"/>
      <c r="Y262" s="125"/>
      <c r="Z262" s="125"/>
      <c r="AA262" s="125"/>
      <c r="AB262" s="125"/>
      <c r="AC262" s="125"/>
      <c r="AD262" s="125"/>
      <c r="AE262" s="125"/>
      <c r="AF262" s="125">
        <v>50000000</v>
      </c>
    </row>
    <row r="263" spans="1:32" x14ac:dyDescent="0.3">
      <c r="A263" s="143" t="s">
        <v>441</v>
      </c>
      <c r="B263" s="93">
        <v>27348300</v>
      </c>
      <c r="C263" s="93">
        <v>25004200</v>
      </c>
      <c r="D263" s="93">
        <v>38202390</v>
      </c>
      <c r="E263" s="93">
        <v>4390000</v>
      </c>
      <c r="F263" s="93">
        <v>3029000</v>
      </c>
      <c r="G263" s="93">
        <v>24789415</v>
      </c>
      <c r="H263" s="93">
        <v>16800000</v>
      </c>
      <c r="I263" s="93">
        <v>44620000</v>
      </c>
      <c r="J263" s="93">
        <v>42361500</v>
      </c>
      <c r="K263" s="93">
        <v>2697000</v>
      </c>
      <c r="L263" s="93">
        <v>8361050</v>
      </c>
      <c r="M263" s="93">
        <v>9646900</v>
      </c>
      <c r="N263" s="93">
        <v>1859700</v>
      </c>
      <c r="O263" s="93">
        <v>600000</v>
      </c>
      <c r="P263" s="93">
        <v>40993000</v>
      </c>
      <c r="Q263" s="93">
        <v>7448700</v>
      </c>
      <c r="R263" s="93">
        <v>9968000</v>
      </c>
      <c r="S263" s="93">
        <v>11867340</v>
      </c>
      <c r="T263" s="93">
        <v>11143300</v>
      </c>
      <c r="U263" s="93">
        <v>41886520</v>
      </c>
      <c r="V263" s="93">
        <v>40992300</v>
      </c>
      <c r="W263" s="93">
        <v>13722850</v>
      </c>
      <c r="X263" s="93">
        <v>38727500</v>
      </c>
      <c r="Y263" s="93"/>
      <c r="Z263" s="93"/>
      <c r="AA263" s="93"/>
      <c r="AB263" s="93"/>
      <c r="AC263" s="93"/>
      <c r="AD263" s="93"/>
      <c r="AE263" s="93"/>
      <c r="AF263" s="93">
        <v>466458965</v>
      </c>
    </row>
    <row r="264" spans="1:32" x14ac:dyDescent="0.3">
      <c r="A264" s="139" t="s">
        <v>442</v>
      </c>
      <c r="B264" s="125">
        <v>27348300</v>
      </c>
      <c r="C264" s="125">
        <v>25004200</v>
      </c>
      <c r="D264" s="125">
        <v>32202390</v>
      </c>
      <c r="E264" s="125">
        <v>4390000</v>
      </c>
      <c r="F264" s="125">
        <v>3029000</v>
      </c>
      <c r="G264" s="125">
        <v>18789415</v>
      </c>
      <c r="H264" s="125">
        <v>13800000</v>
      </c>
      <c r="I264" s="125">
        <v>41620000</v>
      </c>
      <c r="J264" s="125">
        <v>42361500</v>
      </c>
      <c r="K264" s="125">
        <v>2697000</v>
      </c>
      <c r="L264" s="125">
        <v>5361050</v>
      </c>
      <c r="M264" s="125">
        <v>9646900</v>
      </c>
      <c r="N264" s="125">
        <v>1859700</v>
      </c>
      <c r="O264" s="125">
        <v>600000</v>
      </c>
      <c r="P264" s="125">
        <v>37993000</v>
      </c>
      <c r="Q264" s="125">
        <v>7448700</v>
      </c>
      <c r="R264" s="125">
        <v>6968000</v>
      </c>
      <c r="S264" s="125">
        <v>11867340</v>
      </c>
      <c r="T264" s="125">
        <v>11143300</v>
      </c>
      <c r="U264" s="125">
        <v>38886520</v>
      </c>
      <c r="V264" s="125">
        <v>40992300</v>
      </c>
      <c r="W264" s="125">
        <v>13722850</v>
      </c>
      <c r="X264" s="125">
        <v>32727500</v>
      </c>
      <c r="Y264" s="125"/>
      <c r="Z264" s="125"/>
      <c r="AA264" s="125"/>
      <c r="AB264" s="125"/>
      <c r="AC264" s="125"/>
      <c r="AD264" s="125"/>
      <c r="AE264" s="125"/>
      <c r="AF264" s="125">
        <v>430458965</v>
      </c>
    </row>
    <row r="265" spans="1:32" x14ac:dyDescent="0.3">
      <c r="A265" s="140" t="s">
        <v>1570</v>
      </c>
      <c r="B265" s="88"/>
      <c r="C265" s="88"/>
      <c r="D265" s="88"/>
      <c r="E265" s="88"/>
      <c r="F265" s="88"/>
      <c r="G265" s="88"/>
      <c r="H265" s="88"/>
      <c r="I265" s="88"/>
      <c r="J265" s="88"/>
      <c r="K265" s="88"/>
      <c r="L265" s="88"/>
      <c r="M265" s="88"/>
      <c r="N265" s="88"/>
      <c r="O265" s="88"/>
      <c r="P265" s="88"/>
      <c r="Q265" s="88"/>
      <c r="R265" s="88"/>
      <c r="S265" s="88"/>
      <c r="T265" s="88"/>
      <c r="U265" s="88">
        <v>936840</v>
      </c>
      <c r="V265" s="88">
        <v>921300</v>
      </c>
      <c r="W265" s="88"/>
      <c r="X265" s="88">
        <v>935000</v>
      </c>
      <c r="Y265" s="88"/>
      <c r="Z265" s="88"/>
      <c r="AA265" s="88"/>
      <c r="AB265" s="88"/>
      <c r="AC265" s="88"/>
      <c r="AD265" s="88"/>
      <c r="AE265" s="88"/>
      <c r="AF265" s="88">
        <v>2793140</v>
      </c>
    </row>
    <row r="266" spans="1:32" x14ac:dyDescent="0.3">
      <c r="A266" s="140" t="s">
        <v>1562</v>
      </c>
      <c r="B266" s="88"/>
      <c r="C266" s="88"/>
      <c r="D266" s="88"/>
      <c r="E266" s="88"/>
      <c r="F266" s="88"/>
      <c r="G266" s="88">
        <v>4256970</v>
      </c>
      <c r="H266" s="88"/>
      <c r="I266" s="88">
        <v>2160000</v>
      </c>
      <c r="J266" s="88"/>
      <c r="K266" s="88"/>
      <c r="L266" s="88"/>
      <c r="M266" s="88"/>
      <c r="N266" s="88"/>
      <c r="O266" s="88"/>
      <c r="P266" s="88"/>
      <c r="Q266" s="88"/>
      <c r="R266" s="88"/>
      <c r="S266" s="88"/>
      <c r="T266" s="88"/>
      <c r="U266" s="88">
        <v>4358970</v>
      </c>
      <c r="V266" s="88">
        <v>9990000</v>
      </c>
      <c r="W266" s="88"/>
      <c r="X266" s="88">
        <v>4349400</v>
      </c>
      <c r="Y266" s="88"/>
      <c r="Z266" s="88"/>
      <c r="AA266" s="88"/>
      <c r="AB266" s="88"/>
      <c r="AC266" s="88"/>
      <c r="AD266" s="88"/>
      <c r="AE266" s="88"/>
      <c r="AF266" s="88">
        <v>25115340</v>
      </c>
    </row>
    <row r="267" spans="1:32" x14ac:dyDescent="0.3">
      <c r="A267" s="102" t="s">
        <v>2924</v>
      </c>
      <c r="B267" s="125"/>
      <c r="C267" s="125"/>
      <c r="D267" s="125"/>
      <c r="E267" s="125"/>
      <c r="F267" s="125"/>
      <c r="G267" s="125">
        <v>5691800</v>
      </c>
      <c r="H267" s="125"/>
      <c r="I267" s="125">
        <v>5720000</v>
      </c>
      <c r="J267" s="125"/>
      <c r="K267" s="125"/>
      <c r="L267" s="125"/>
      <c r="M267" s="125"/>
      <c r="N267" s="125"/>
      <c r="O267" s="125"/>
      <c r="P267" s="125">
        <v>11600000</v>
      </c>
      <c r="Q267" s="125"/>
      <c r="R267" s="125"/>
      <c r="S267" s="125"/>
      <c r="T267" s="125"/>
      <c r="U267" s="125">
        <v>5823104</v>
      </c>
      <c r="V267" s="125"/>
      <c r="W267" s="125"/>
      <c r="X267" s="125"/>
      <c r="Y267" s="125"/>
      <c r="Z267" s="125"/>
      <c r="AA267" s="125"/>
      <c r="AB267" s="125"/>
      <c r="AC267" s="125"/>
      <c r="AD267" s="125"/>
      <c r="AE267" s="125"/>
      <c r="AF267" s="125">
        <v>28834904</v>
      </c>
    </row>
    <row r="268" spans="1:32" x14ac:dyDescent="0.3">
      <c r="A268" s="140" t="s">
        <v>1568</v>
      </c>
      <c r="B268" s="88"/>
      <c r="C268" s="88"/>
      <c r="D268" s="88"/>
      <c r="E268" s="88"/>
      <c r="F268" s="88"/>
      <c r="G268" s="88">
        <v>3343845</v>
      </c>
      <c r="H268" s="88"/>
      <c r="I268" s="88"/>
      <c r="J268" s="88"/>
      <c r="K268" s="88"/>
      <c r="L268" s="88"/>
      <c r="M268" s="88"/>
      <c r="N268" s="88"/>
      <c r="O268" s="88"/>
      <c r="P268" s="88"/>
      <c r="Q268" s="88"/>
      <c r="R268" s="88"/>
      <c r="S268" s="88"/>
      <c r="T268" s="88"/>
      <c r="U268" s="88"/>
      <c r="V268" s="88">
        <v>3474300</v>
      </c>
      <c r="W268" s="88"/>
      <c r="X268" s="88">
        <v>3547500</v>
      </c>
      <c r="Y268" s="88"/>
      <c r="Z268" s="88"/>
      <c r="AA268" s="88"/>
      <c r="AB268" s="88"/>
      <c r="AC268" s="88"/>
      <c r="AD268" s="88"/>
      <c r="AE268" s="88"/>
      <c r="AF268" s="88">
        <v>10365645</v>
      </c>
    </row>
    <row r="269" spans="1:32" x14ac:dyDescent="0.3">
      <c r="A269" s="140" t="s">
        <v>468</v>
      </c>
      <c r="B269" s="88">
        <v>2400000</v>
      </c>
      <c r="C269" s="88">
        <v>3602000</v>
      </c>
      <c r="D269" s="88">
        <v>1364000</v>
      </c>
      <c r="E269" s="88"/>
      <c r="F269" s="88"/>
      <c r="G269" s="88"/>
      <c r="H269" s="88">
        <v>2000000</v>
      </c>
      <c r="I269" s="88"/>
      <c r="J269" s="88">
        <v>1652000</v>
      </c>
      <c r="K269" s="88"/>
      <c r="L269" s="88"/>
      <c r="M269" s="88"/>
      <c r="N269" s="88"/>
      <c r="O269" s="88"/>
      <c r="P269" s="88">
        <v>4195000</v>
      </c>
      <c r="Q269" s="88"/>
      <c r="R269" s="88">
        <v>5195000</v>
      </c>
      <c r="S269" s="88"/>
      <c r="T269" s="88"/>
      <c r="U269" s="88"/>
      <c r="V269" s="88"/>
      <c r="W269" s="88">
        <v>2000000</v>
      </c>
      <c r="X269" s="88">
        <v>722000</v>
      </c>
      <c r="Y269" s="88"/>
      <c r="Z269" s="88"/>
      <c r="AA269" s="88"/>
      <c r="AB269" s="88"/>
      <c r="AC269" s="88"/>
      <c r="AD269" s="88"/>
      <c r="AE269" s="88"/>
      <c r="AF269" s="88">
        <v>23130000</v>
      </c>
    </row>
    <row r="270" spans="1:32" x14ac:dyDescent="0.3">
      <c r="A270" s="140" t="s">
        <v>444</v>
      </c>
      <c r="B270" s="88">
        <v>23186800</v>
      </c>
      <c r="C270" s="88">
        <v>21182200</v>
      </c>
      <c r="D270" s="88">
        <v>28610290</v>
      </c>
      <c r="E270" s="88">
        <v>4390000</v>
      </c>
      <c r="F270" s="88">
        <v>736000</v>
      </c>
      <c r="G270" s="88"/>
      <c r="H270" s="88">
        <v>11200000</v>
      </c>
      <c r="I270" s="88">
        <v>17320000</v>
      </c>
      <c r="J270" s="88">
        <v>9710000</v>
      </c>
      <c r="K270" s="88">
        <v>642000</v>
      </c>
      <c r="L270" s="88">
        <v>5361050</v>
      </c>
      <c r="M270" s="88">
        <v>9546000</v>
      </c>
      <c r="N270" s="88">
        <v>1796800</v>
      </c>
      <c r="O270" s="88"/>
      <c r="P270" s="88">
        <v>15626000</v>
      </c>
      <c r="Q270" s="88">
        <v>7448700</v>
      </c>
      <c r="R270" s="88">
        <v>498000</v>
      </c>
      <c r="S270" s="88">
        <v>11867340</v>
      </c>
      <c r="T270" s="88">
        <v>10421300</v>
      </c>
      <c r="U270" s="88">
        <v>21206750</v>
      </c>
      <c r="V270" s="88">
        <v>21789300</v>
      </c>
      <c r="W270" s="88">
        <v>11122850</v>
      </c>
      <c r="X270" s="88">
        <v>15738600</v>
      </c>
      <c r="Y270" s="88"/>
      <c r="Z270" s="88"/>
      <c r="AA270" s="88"/>
      <c r="AB270" s="88"/>
      <c r="AC270" s="88"/>
      <c r="AD270" s="88"/>
      <c r="AE270" s="88"/>
      <c r="AF270" s="88">
        <v>249399980</v>
      </c>
    </row>
    <row r="271" spans="1:32" x14ac:dyDescent="0.3">
      <c r="A271" s="140" t="s">
        <v>974</v>
      </c>
      <c r="B271" s="88">
        <v>1761500</v>
      </c>
      <c r="C271" s="88">
        <v>220000</v>
      </c>
      <c r="D271" s="88">
        <v>2228100</v>
      </c>
      <c r="E271" s="88"/>
      <c r="F271" s="88">
        <v>2293000</v>
      </c>
      <c r="G271" s="88"/>
      <c r="H271" s="88">
        <v>600000</v>
      </c>
      <c r="I271" s="88"/>
      <c r="J271" s="88">
        <v>1907000</v>
      </c>
      <c r="K271" s="88"/>
      <c r="L271" s="88"/>
      <c r="M271" s="88">
        <v>100900</v>
      </c>
      <c r="N271" s="88">
        <v>62900</v>
      </c>
      <c r="O271" s="88">
        <v>600000</v>
      </c>
      <c r="P271" s="88">
        <v>1247000</v>
      </c>
      <c r="Q271" s="88"/>
      <c r="R271" s="88">
        <v>1275000</v>
      </c>
      <c r="S271" s="88"/>
      <c r="T271" s="88">
        <v>722000</v>
      </c>
      <c r="U271" s="88">
        <v>2421000</v>
      </c>
      <c r="V271" s="88"/>
      <c r="W271" s="88">
        <v>600000</v>
      </c>
      <c r="X271" s="88">
        <v>1935000</v>
      </c>
      <c r="Y271" s="88"/>
      <c r="Z271" s="88"/>
      <c r="AA271" s="88"/>
      <c r="AB271" s="88"/>
      <c r="AC271" s="88"/>
      <c r="AD271" s="88"/>
      <c r="AE271" s="88"/>
      <c r="AF271" s="88">
        <v>17973400</v>
      </c>
    </row>
    <row r="272" spans="1:32" x14ac:dyDescent="0.3">
      <c r="A272" s="102" t="s">
        <v>3575</v>
      </c>
      <c r="B272" s="125"/>
      <c r="C272" s="125"/>
      <c r="D272" s="125"/>
      <c r="E272" s="125"/>
      <c r="F272" s="125"/>
      <c r="G272" s="125"/>
      <c r="H272" s="125"/>
      <c r="I272" s="125">
        <v>14365000</v>
      </c>
      <c r="J272" s="125">
        <v>29092500</v>
      </c>
      <c r="K272" s="125"/>
      <c r="L272" s="125"/>
      <c r="M272" s="125"/>
      <c r="N272" s="125"/>
      <c r="O272" s="125"/>
      <c r="P272" s="125">
        <v>5325000</v>
      </c>
      <c r="Q272" s="125"/>
      <c r="R272" s="125"/>
      <c r="S272" s="125"/>
      <c r="T272" s="125"/>
      <c r="U272" s="125"/>
      <c r="V272" s="125"/>
      <c r="W272" s="125"/>
      <c r="X272" s="125"/>
      <c r="Y272" s="125"/>
      <c r="Z272" s="125"/>
      <c r="AA272" s="125"/>
      <c r="AB272" s="125"/>
      <c r="AC272" s="125"/>
      <c r="AD272" s="125"/>
      <c r="AE272" s="125"/>
      <c r="AF272" s="125">
        <v>48782500</v>
      </c>
    </row>
    <row r="273" spans="1:32" x14ac:dyDescent="0.3">
      <c r="A273" s="140" t="s">
        <v>1566</v>
      </c>
      <c r="B273" s="88"/>
      <c r="C273" s="88"/>
      <c r="D273" s="88"/>
      <c r="E273" s="88"/>
      <c r="F273" s="88"/>
      <c r="G273" s="88">
        <v>5496800</v>
      </c>
      <c r="H273" s="88"/>
      <c r="I273" s="88">
        <v>2055000</v>
      </c>
      <c r="J273" s="88"/>
      <c r="K273" s="88">
        <v>2055000</v>
      </c>
      <c r="L273" s="88"/>
      <c r="M273" s="88"/>
      <c r="N273" s="88"/>
      <c r="O273" s="88"/>
      <c r="P273" s="88"/>
      <c r="Q273" s="88"/>
      <c r="R273" s="88"/>
      <c r="S273" s="88"/>
      <c r="T273" s="88"/>
      <c r="U273" s="88">
        <v>4139856</v>
      </c>
      <c r="V273" s="88">
        <v>4817400</v>
      </c>
      <c r="W273" s="88"/>
      <c r="X273" s="88">
        <v>5500000</v>
      </c>
      <c r="Y273" s="88"/>
      <c r="Z273" s="88"/>
      <c r="AA273" s="88"/>
      <c r="AB273" s="88"/>
      <c r="AC273" s="88"/>
      <c r="AD273" s="88"/>
      <c r="AE273" s="88"/>
      <c r="AF273" s="88">
        <v>24064056</v>
      </c>
    </row>
    <row r="274" spans="1:32" x14ac:dyDescent="0.3">
      <c r="A274" s="139" t="s">
        <v>1532</v>
      </c>
      <c r="B274" s="125"/>
      <c r="C274" s="125"/>
      <c r="D274" s="125">
        <v>6000000</v>
      </c>
      <c r="E274" s="125"/>
      <c r="F274" s="125"/>
      <c r="G274" s="125">
        <v>6000000</v>
      </c>
      <c r="H274" s="125">
        <v>3000000</v>
      </c>
      <c r="I274" s="125">
        <v>3000000</v>
      </c>
      <c r="J274" s="125"/>
      <c r="K274" s="125"/>
      <c r="L274" s="125">
        <v>3000000</v>
      </c>
      <c r="M274" s="125"/>
      <c r="N274" s="125"/>
      <c r="O274" s="125"/>
      <c r="P274" s="125">
        <v>3000000</v>
      </c>
      <c r="Q274" s="125"/>
      <c r="R274" s="125">
        <v>3000000</v>
      </c>
      <c r="S274" s="125"/>
      <c r="T274" s="125"/>
      <c r="U274" s="125">
        <v>3000000</v>
      </c>
      <c r="V274" s="125"/>
      <c r="W274" s="125"/>
      <c r="X274" s="125">
        <v>6000000</v>
      </c>
      <c r="Y274" s="125"/>
      <c r="Z274" s="125"/>
      <c r="AA274" s="125"/>
      <c r="AB274" s="125"/>
      <c r="AC274" s="125"/>
      <c r="AD274" s="125"/>
      <c r="AE274" s="125"/>
      <c r="AF274" s="125">
        <v>36000000</v>
      </c>
    </row>
    <row r="275" spans="1:32" x14ac:dyDescent="0.3">
      <c r="A275" s="140" t="s">
        <v>1534</v>
      </c>
      <c r="B275" s="88"/>
      <c r="C275" s="88"/>
      <c r="D275" s="88">
        <v>6000000</v>
      </c>
      <c r="E275" s="88"/>
      <c r="F275" s="88"/>
      <c r="G275" s="88">
        <v>6000000</v>
      </c>
      <c r="H275" s="88">
        <v>3000000</v>
      </c>
      <c r="I275" s="88">
        <v>3000000</v>
      </c>
      <c r="J275" s="88"/>
      <c r="K275" s="88"/>
      <c r="L275" s="88">
        <v>3000000</v>
      </c>
      <c r="M275" s="88"/>
      <c r="N275" s="88"/>
      <c r="O275" s="88"/>
      <c r="P275" s="88">
        <v>3000000</v>
      </c>
      <c r="Q275" s="88"/>
      <c r="R275" s="88">
        <v>3000000</v>
      </c>
      <c r="S275" s="88"/>
      <c r="T275" s="88"/>
      <c r="U275" s="88">
        <v>3000000</v>
      </c>
      <c r="V275" s="88"/>
      <c r="W275" s="88"/>
      <c r="X275" s="88">
        <v>6000000</v>
      </c>
      <c r="Y275" s="88"/>
      <c r="Z275" s="88"/>
      <c r="AA275" s="88"/>
      <c r="AB275" s="88"/>
      <c r="AC275" s="88"/>
      <c r="AD275" s="88"/>
      <c r="AE275" s="88"/>
      <c r="AF275" s="88">
        <v>36000000</v>
      </c>
    </row>
    <row r="276" spans="1:32" x14ac:dyDescent="0.3">
      <c r="A276" s="143" t="s">
        <v>449</v>
      </c>
      <c r="B276" s="93"/>
      <c r="C276" s="93"/>
      <c r="D276" s="93"/>
      <c r="E276" s="93"/>
      <c r="F276" s="93"/>
      <c r="G276" s="93"/>
      <c r="H276" s="93">
        <v>6328000</v>
      </c>
      <c r="I276" s="93"/>
      <c r="J276" s="93">
        <v>4728000</v>
      </c>
      <c r="K276" s="93"/>
      <c r="L276" s="93">
        <v>13520000</v>
      </c>
      <c r="M276" s="93"/>
      <c r="N276" s="93"/>
      <c r="O276" s="93">
        <v>4728000</v>
      </c>
      <c r="P276" s="93"/>
      <c r="Q276" s="93"/>
      <c r="R276" s="93">
        <v>44410000</v>
      </c>
      <c r="S276" s="93">
        <v>4728000</v>
      </c>
      <c r="T276" s="93">
        <v>4728000</v>
      </c>
      <c r="U276" s="93">
        <v>9456000</v>
      </c>
      <c r="V276" s="93"/>
      <c r="W276" s="93"/>
      <c r="X276" s="93">
        <v>9456000</v>
      </c>
      <c r="Y276" s="93"/>
      <c r="Z276" s="93"/>
      <c r="AA276" s="93"/>
      <c r="AB276" s="93"/>
      <c r="AC276" s="93"/>
      <c r="AD276" s="93"/>
      <c r="AE276" s="93"/>
      <c r="AF276" s="93">
        <v>102082000</v>
      </c>
    </row>
    <row r="277" spans="1:32" x14ac:dyDescent="0.3">
      <c r="A277" s="139" t="s">
        <v>393</v>
      </c>
      <c r="B277" s="125"/>
      <c r="C277" s="125"/>
      <c r="D277" s="125"/>
      <c r="E277" s="125"/>
      <c r="F277" s="125"/>
      <c r="G277" s="125"/>
      <c r="H277" s="125"/>
      <c r="I277" s="125"/>
      <c r="J277" s="125"/>
      <c r="K277" s="125"/>
      <c r="L277" s="125">
        <v>13520000</v>
      </c>
      <c r="M277" s="125"/>
      <c r="N277" s="125"/>
      <c r="O277" s="125"/>
      <c r="P277" s="125"/>
      <c r="Q277" s="125"/>
      <c r="R277" s="125">
        <v>44410000</v>
      </c>
      <c r="S277" s="125"/>
      <c r="T277" s="125"/>
      <c r="U277" s="125"/>
      <c r="V277" s="125"/>
      <c r="W277" s="125"/>
      <c r="X277" s="125"/>
      <c r="Y277" s="125"/>
      <c r="Z277" s="125"/>
      <c r="AA277" s="125"/>
      <c r="AB277" s="125"/>
      <c r="AC277" s="125"/>
      <c r="AD277" s="125"/>
      <c r="AE277" s="125"/>
      <c r="AF277" s="125">
        <v>57930000</v>
      </c>
    </row>
    <row r="278" spans="1:32" x14ac:dyDescent="0.3">
      <c r="A278" s="140" t="s">
        <v>1630</v>
      </c>
      <c r="B278" s="88"/>
      <c r="C278" s="88"/>
      <c r="D278" s="88"/>
      <c r="E278" s="88"/>
      <c r="F278" s="88"/>
      <c r="G278" s="88"/>
      <c r="H278" s="88"/>
      <c r="I278" s="88"/>
      <c r="J278" s="88"/>
      <c r="K278" s="88"/>
      <c r="L278" s="88">
        <v>13520000</v>
      </c>
      <c r="M278" s="88"/>
      <c r="N278" s="88"/>
      <c r="O278" s="88"/>
      <c r="P278" s="88"/>
      <c r="Q278" s="88"/>
      <c r="R278" s="88">
        <v>44410000</v>
      </c>
      <c r="S278" s="88"/>
      <c r="T278" s="88"/>
      <c r="U278" s="88"/>
      <c r="V278" s="88"/>
      <c r="W278" s="88"/>
      <c r="X278" s="88"/>
      <c r="Y278" s="88"/>
      <c r="Z278" s="88"/>
      <c r="AA278" s="88"/>
      <c r="AB278" s="88"/>
      <c r="AC278" s="88"/>
      <c r="AD278" s="88"/>
      <c r="AE278" s="88"/>
      <c r="AF278" s="88">
        <v>57930000</v>
      </c>
    </row>
    <row r="279" spans="1:32" x14ac:dyDescent="0.3">
      <c r="A279" s="139" t="s">
        <v>450</v>
      </c>
      <c r="B279" s="125"/>
      <c r="C279" s="125"/>
      <c r="D279" s="125"/>
      <c r="E279" s="125"/>
      <c r="F279" s="125"/>
      <c r="G279" s="125"/>
      <c r="H279" s="125">
        <v>6328000</v>
      </c>
      <c r="I279" s="125"/>
      <c r="J279" s="125">
        <v>4728000</v>
      </c>
      <c r="K279" s="125"/>
      <c r="L279" s="125"/>
      <c r="M279" s="125"/>
      <c r="N279" s="125"/>
      <c r="O279" s="125">
        <v>4728000</v>
      </c>
      <c r="P279" s="125"/>
      <c r="Q279" s="125"/>
      <c r="R279" s="125"/>
      <c r="S279" s="125">
        <v>4728000</v>
      </c>
      <c r="T279" s="125">
        <v>4728000</v>
      </c>
      <c r="U279" s="125">
        <v>9456000</v>
      </c>
      <c r="V279" s="125"/>
      <c r="W279" s="125"/>
      <c r="X279" s="125">
        <v>9456000</v>
      </c>
      <c r="Y279" s="125"/>
      <c r="Z279" s="125"/>
      <c r="AA279" s="125"/>
      <c r="AB279" s="125"/>
      <c r="AC279" s="125"/>
      <c r="AD279" s="125"/>
      <c r="AE279" s="125"/>
      <c r="AF279" s="125">
        <v>44152000</v>
      </c>
    </row>
    <row r="280" spans="1:32" x14ac:dyDescent="0.3">
      <c r="A280" s="102" t="s">
        <v>3518</v>
      </c>
      <c r="B280" s="125"/>
      <c r="C280" s="125"/>
      <c r="D280" s="125"/>
      <c r="E280" s="125"/>
      <c r="F280" s="125"/>
      <c r="G280" s="125"/>
      <c r="H280" s="125">
        <v>900000</v>
      </c>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v>900000</v>
      </c>
    </row>
    <row r="281" spans="1:32" x14ac:dyDescent="0.3">
      <c r="A281" s="140" t="s">
        <v>456</v>
      </c>
      <c r="B281" s="88"/>
      <c r="C281" s="88"/>
      <c r="D281" s="88"/>
      <c r="E281" s="88"/>
      <c r="F281" s="88"/>
      <c r="G281" s="88"/>
      <c r="H281" s="88">
        <v>324000</v>
      </c>
      <c r="I281" s="88"/>
      <c r="J281" s="88">
        <v>324000</v>
      </c>
      <c r="K281" s="88"/>
      <c r="L281" s="88"/>
      <c r="M281" s="88"/>
      <c r="N281" s="88"/>
      <c r="O281" s="88">
        <v>324000</v>
      </c>
      <c r="P281" s="88"/>
      <c r="Q281" s="88"/>
      <c r="R281" s="88"/>
      <c r="S281" s="88">
        <v>324000</v>
      </c>
      <c r="T281" s="88">
        <v>324000</v>
      </c>
      <c r="U281" s="88">
        <v>648000</v>
      </c>
      <c r="V281" s="88"/>
      <c r="W281" s="88"/>
      <c r="X281" s="88">
        <v>648000</v>
      </c>
      <c r="Y281" s="88"/>
      <c r="Z281" s="88"/>
      <c r="AA281" s="88"/>
      <c r="AB281" s="88"/>
      <c r="AC281" s="88"/>
      <c r="AD281" s="88"/>
      <c r="AE281" s="88"/>
      <c r="AF281" s="88">
        <v>2916000</v>
      </c>
    </row>
    <row r="282" spans="1:32" x14ac:dyDescent="0.3">
      <c r="A282" s="102" t="s">
        <v>3519</v>
      </c>
      <c r="B282" s="125"/>
      <c r="C282" s="125"/>
      <c r="D282" s="125"/>
      <c r="E282" s="125"/>
      <c r="F282" s="125"/>
      <c r="G282" s="125"/>
      <c r="H282" s="125">
        <v>400000</v>
      </c>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v>400000</v>
      </c>
    </row>
    <row r="283" spans="1:32" x14ac:dyDescent="0.3">
      <c r="A283" s="140" t="s">
        <v>460</v>
      </c>
      <c r="B283" s="88"/>
      <c r="C283" s="88"/>
      <c r="D283" s="88"/>
      <c r="E283" s="88"/>
      <c r="F283" s="88"/>
      <c r="G283" s="88"/>
      <c r="H283" s="88">
        <v>680000</v>
      </c>
      <c r="I283" s="88"/>
      <c r="J283" s="88">
        <v>680000</v>
      </c>
      <c r="K283" s="88"/>
      <c r="L283" s="88"/>
      <c r="M283" s="88"/>
      <c r="N283" s="88"/>
      <c r="O283" s="88">
        <v>680000</v>
      </c>
      <c r="P283" s="88"/>
      <c r="Q283" s="88"/>
      <c r="R283" s="88"/>
      <c r="S283" s="88">
        <v>680000</v>
      </c>
      <c r="T283" s="88">
        <v>680000</v>
      </c>
      <c r="U283" s="88">
        <v>1360000</v>
      </c>
      <c r="V283" s="88"/>
      <c r="W283" s="88"/>
      <c r="X283" s="88">
        <v>1360000</v>
      </c>
      <c r="Y283" s="88"/>
      <c r="Z283" s="88"/>
      <c r="AA283" s="88"/>
      <c r="AB283" s="88"/>
      <c r="AC283" s="88"/>
      <c r="AD283" s="88"/>
      <c r="AE283" s="88"/>
      <c r="AF283" s="88">
        <v>6120000</v>
      </c>
    </row>
    <row r="284" spans="1:32" x14ac:dyDescent="0.3">
      <c r="A284" s="140" t="s">
        <v>466</v>
      </c>
      <c r="B284" s="88"/>
      <c r="C284" s="88"/>
      <c r="D284" s="88"/>
      <c r="E284" s="88"/>
      <c r="F284" s="88"/>
      <c r="G284" s="88"/>
      <c r="H284" s="88">
        <v>200000</v>
      </c>
      <c r="I284" s="88"/>
      <c r="J284" s="88">
        <v>200000</v>
      </c>
      <c r="K284" s="88"/>
      <c r="L284" s="88"/>
      <c r="M284" s="88"/>
      <c r="N284" s="88"/>
      <c r="O284" s="88">
        <v>200000</v>
      </c>
      <c r="P284" s="88"/>
      <c r="Q284" s="88"/>
      <c r="R284" s="88"/>
      <c r="S284" s="88">
        <v>200000</v>
      </c>
      <c r="T284" s="88">
        <v>200000</v>
      </c>
      <c r="U284" s="88">
        <v>400000</v>
      </c>
      <c r="V284" s="88"/>
      <c r="W284" s="88"/>
      <c r="X284" s="88">
        <v>400000</v>
      </c>
      <c r="Y284" s="88"/>
      <c r="Z284" s="88"/>
      <c r="AA284" s="88"/>
      <c r="AB284" s="88"/>
      <c r="AC284" s="88"/>
      <c r="AD284" s="88"/>
      <c r="AE284" s="88"/>
      <c r="AF284" s="88">
        <v>1800000</v>
      </c>
    </row>
    <row r="285" spans="1:32" x14ac:dyDescent="0.3">
      <c r="A285" s="140" t="s">
        <v>464</v>
      </c>
      <c r="B285" s="88"/>
      <c r="C285" s="88"/>
      <c r="D285" s="88"/>
      <c r="E285" s="88"/>
      <c r="F285" s="88"/>
      <c r="G285" s="88"/>
      <c r="H285" s="88">
        <v>80000</v>
      </c>
      <c r="I285" s="88"/>
      <c r="J285" s="88">
        <v>80000</v>
      </c>
      <c r="K285" s="88"/>
      <c r="L285" s="88"/>
      <c r="M285" s="88"/>
      <c r="N285" s="88"/>
      <c r="O285" s="88">
        <v>80000</v>
      </c>
      <c r="P285" s="88"/>
      <c r="Q285" s="88"/>
      <c r="R285" s="88"/>
      <c r="S285" s="88">
        <v>80000</v>
      </c>
      <c r="T285" s="88">
        <v>80000</v>
      </c>
      <c r="U285" s="88">
        <v>160000</v>
      </c>
      <c r="V285" s="88"/>
      <c r="W285" s="88"/>
      <c r="X285" s="88">
        <v>160000</v>
      </c>
      <c r="Y285" s="88"/>
      <c r="Z285" s="88"/>
      <c r="AA285" s="88"/>
      <c r="AB285" s="88"/>
      <c r="AC285" s="88"/>
      <c r="AD285" s="88"/>
      <c r="AE285" s="88"/>
      <c r="AF285" s="88">
        <v>720000</v>
      </c>
    </row>
    <row r="286" spans="1:32" x14ac:dyDescent="0.3">
      <c r="A286" s="140" t="s">
        <v>462</v>
      </c>
      <c r="B286" s="88"/>
      <c r="C286" s="88"/>
      <c r="D286" s="88"/>
      <c r="E286" s="88"/>
      <c r="F286" s="88"/>
      <c r="G286" s="88"/>
      <c r="H286" s="88">
        <v>200000</v>
      </c>
      <c r="I286" s="88"/>
      <c r="J286" s="88">
        <v>200000</v>
      </c>
      <c r="K286" s="88"/>
      <c r="L286" s="88"/>
      <c r="M286" s="88"/>
      <c r="N286" s="88"/>
      <c r="O286" s="88">
        <v>200000</v>
      </c>
      <c r="P286" s="88"/>
      <c r="Q286" s="88"/>
      <c r="R286" s="88"/>
      <c r="S286" s="88">
        <v>200000</v>
      </c>
      <c r="T286" s="88">
        <v>200000</v>
      </c>
      <c r="U286" s="88">
        <v>400000</v>
      </c>
      <c r="V286" s="88"/>
      <c r="W286" s="88"/>
      <c r="X286" s="88">
        <v>400000</v>
      </c>
      <c r="Y286" s="88"/>
      <c r="Z286" s="88"/>
      <c r="AA286" s="88"/>
      <c r="AB286" s="88"/>
      <c r="AC286" s="88"/>
      <c r="AD286" s="88"/>
      <c r="AE286" s="88"/>
      <c r="AF286" s="88">
        <v>1800000</v>
      </c>
    </row>
    <row r="287" spans="1:32" x14ac:dyDescent="0.3">
      <c r="A287" s="140" t="s">
        <v>452</v>
      </c>
      <c r="B287" s="88"/>
      <c r="C287" s="88"/>
      <c r="D287" s="88"/>
      <c r="E287" s="88"/>
      <c r="F287" s="88"/>
      <c r="G287" s="88"/>
      <c r="H287" s="88">
        <v>2920000</v>
      </c>
      <c r="I287" s="88"/>
      <c r="J287" s="88">
        <v>2920000</v>
      </c>
      <c r="K287" s="88"/>
      <c r="L287" s="88"/>
      <c r="M287" s="88"/>
      <c r="N287" s="88"/>
      <c r="O287" s="88">
        <v>2920000</v>
      </c>
      <c r="P287" s="88"/>
      <c r="Q287" s="88"/>
      <c r="R287" s="88"/>
      <c r="S287" s="88">
        <v>2920000</v>
      </c>
      <c r="T287" s="88">
        <v>2920000</v>
      </c>
      <c r="U287" s="88">
        <v>5840000</v>
      </c>
      <c r="V287" s="88"/>
      <c r="W287" s="88"/>
      <c r="X287" s="88">
        <v>5840000</v>
      </c>
      <c r="Y287" s="88"/>
      <c r="Z287" s="88"/>
      <c r="AA287" s="88"/>
      <c r="AB287" s="88"/>
      <c r="AC287" s="88"/>
      <c r="AD287" s="88"/>
      <c r="AE287" s="88"/>
      <c r="AF287" s="88">
        <v>26280000</v>
      </c>
    </row>
    <row r="288" spans="1:32" x14ac:dyDescent="0.3">
      <c r="A288" s="102" t="s">
        <v>3520</v>
      </c>
      <c r="B288" s="125"/>
      <c r="C288" s="125"/>
      <c r="D288" s="125"/>
      <c r="E288" s="125"/>
      <c r="F288" s="125"/>
      <c r="G288" s="125"/>
      <c r="H288" s="125">
        <v>300000</v>
      </c>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v>300000</v>
      </c>
    </row>
    <row r="289" spans="1:32" x14ac:dyDescent="0.3">
      <c r="A289" s="140" t="s">
        <v>458</v>
      </c>
      <c r="B289" s="88"/>
      <c r="C289" s="88"/>
      <c r="D289" s="88"/>
      <c r="E289" s="88"/>
      <c r="F289" s="88"/>
      <c r="G289" s="88"/>
      <c r="H289" s="88">
        <v>324000</v>
      </c>
      <c r="I289" s="88"/>
      <c r="J289" s="88">
        <v>324000</v>
      </c>
      <c r="K289" s="88"/>
      <c r="L289" s="88"/>
      <c r="M289" s="88"/>
      <c r="N289" s="88"/>
      <c r="O289" s="88">
        <v>324000</v>
      </c>
      <c r="P289" s="88"/>
      <c r="Q289" s="88"/>
      <c r="R289" s="88"/>
      <c r="S289" s="88">
        <v>324000</v>
      </c>
      <c r="T289" s="88">
        <v>324000</v>
      </c>
      <c r="U289" s="88">
        <v>648000</v>
      </c>
      <c r="V289" s="88"/>
      <c r="W289" s="88"/>
      <c r="X289" s="88">
        <v>648000</v>
      </c>
      <c r="Y289" s="88"/>
      <c r="Z289" s="88"/>
      <c r="AA289" s="88"/>
      <c r="AB289" s="88"/>
      <c r="AC289" s="88"/>
      <c r="AD289" s="88"/>
      <c r="AE289" s="88"/>
      <c r="AF289" s="88">
        <v>2916000</v>
      </c>
    </row>
    <row r="290" spans="1:32" x14ac:dyDescent="0.3">
      <c r="A290" s="136" t="s">
        <v>161</v>
      </c>
      <c r="B290" s="125">
        <v>3002500</v>
      </c>
      <c r="C290" s="125"/>
      <c r="D290" s="125">
        <v>3449000</v>
      </c>
      <c r="E290" s="125">
        <v>178848</v>
      </c>
      <c r="F290" s="125">
        <v>6963000</v>
      </c>
      <c r="G290" s="125">
        <v>4685000</v>
      </c>
      <c r="H290" s="125">
        <v>2875927</v>
      </c>
      <c r="I290" s="125">
        <v>1100000</v>
      </c>
      <c r="J290" s="125">
        <v>11674936</v>
      </c>
      <c r="K290" s="125">
        <v>4488000</v>
      </c>
      <c r="L290" s="125">
        <v>3296600</v>
      </c>
      <c r="M290" s="125">
        <v>1840000</v>
      </c>
      <c r="N290" s="125">
        <v>30344500</v>
      </c>
      <c r="O290" s="125">
        <v>9184730</v>
      </c>
      <c r="P290" s="125">
        <v>10249205</v>
      </c>
      <c r="Q290" s="125">
        <v>19929200</v>
      </c>
      <c r="R290" s="125">
        <v>10000000</v>
      </c>
      <c r="S290" s="125">
        <v>10182883</v>
      </c>
      <c r="T290" s="125">
        <v>11209000</v>
      </c>
      <c r="U290" s="125">
        <v>2010000</v>
      </c>
      <c r="V290" s="125">
        <v>2896097</v>
      </c>
      <c r="W290" s="125">
        <v>11898245</v>
      </c>
      <c r="X290" s="125">
        <v>93601693</v>
      </c>
      <c r="Y290" s="125">
        <v>82150655</v>
      </c>
      <c r="Z290" s="125">
        <v>4670000</v>
      </c>
      <c r="AA290" s="125">
        <v>27296740</v>
      </c>
      <c r="AB290" s="125">
        <v>21663845</v>
      </c>
      <c r="AC290" s="125">
        <v>9868000</v>
      </c>
      <c r="AD290" s="125">
        <v>10100800</v>
      </c>
      <c r="AE290" s="125">
        <v>7049230</v>
      </c>
      <c r="AF290" s="125">
        <v>417858634</v>
      </c>
    </row>
    <row r="291" spans="1:32" x14ac:dyDescent="0.3">
      <c r="A291" s="137" t="s">
        <v>223</v>
      </c>
      <c r="B291" s="125">
        <v>1980000</v>
      </c>
      <c r="C291" s="125"/>
      <c r="D291" s="125"/>
      <c r="E291" s="125">
        <v>178848</v>
      </c>
      <c r="F291" s="125">
        <v>3518500</v>
      </c>
      <c r="G291" s="125"/>
      <c r="H291" s="125">
        <v>440000</v>
      </c>
      <c r="I291" s="125"/>
      <c r="J291" s="125">
        <v>5369124</v>
      </c>
      <c r="K291" s="125">
        <v>2258000</v>
      </c>
      <c r="L291" s="125">
        <v>1466600</v>
      </c>
      <c r="M291" s="125"/>
      <c r="N291" s="125">
        <v>7845000</v>
      </c>
      <c r="O291" s="125">
        <v>2630000</v>
      </c>
      <c r="P291" s="125">
        <v>6765000</v>
      </c>
      <c r="Q291" s="125"/>
      <c r="R291" s="125"/>
      <c r="S291" s="125"/>
      <c r="T291" s="125"/>
      <c r="U291" s="125"/>
      <c r="V291" s="125">
        <v>173434</v>
      </c>
      <c r="W291" s="125"/>
      <c r="X291" s="125">
        <v>37430665</v>
      </c>
      <c r="Y291" s="125">
        <v>19898480</v>
      </c>
      <c r="Z291" s="125"/>
      <c r="AA291" s="125">
        <v>12043081</v>
      </c>
      <c r="AB291" s="125">
        <v>4588303</v>
      </c>
      <c r="AC291" s="125">
        <v>1475000</v>
      </c>
      <c r="AD291" s="125">
        <v>8960800</v>
      </c>
      <c r="AE291" s="125">
        <v>1015000</v>
      </c>
      <c r="AF291" s="125">
        <v>118035835</v>
      </c>
    </row>
    <row r="292" spans="1:32" x14ac:dyDescent="0.3">
      <c r="A292" s="99" t="s">
        <v>166</v>
      </c>
      <c r="B292" s="98">
        <v>1980000</v>
      </c>
      <c r="C292" s="98"/>
      <c r="D292" s="98"/>
      <c r="E292" s="98">
        <v>178848</v>
      </c>
      <c r="F292" s="98">
        <v>3518500</v>
      </c>
      <c r="G292" s="98"/>
      <c r="H292" s="98">
        <v>440000</v>
      </c>
      <c r="I292" s="98"/>
      <c r="J292" s="98">
        <v>5369124</v>
      </c>
      <c r="K292" s="98">
        <v>2258000</v>
      </c>
      <c r="L292" s="98">
        <v>1466600</v>
      </c>
      <c r="M292" s="98"/>
      <c r="N292" s="98">
        <v>7845000</v>
      </c>
      <c r="O292" s="98">
        <v>2630000</v>
      </c>
      <c r="P292" s="98">
        <v>6765000</v>
      </c>
      <c r="Q292" s="98"/>
      <c r="R292" s="98"/>
      <c r="S292" s="98"/>
      <c r="T292" s="98"/>
      <c r="U292" s="98"/>
      <c r="V292" s="98">
        <v>173434</v>
      </c>
      <c r="W292" s="98"/>
      <c r="X292" s="98">
        <v>37430665</v>
      </c>
      <c r="Y292" s="98">
        <v>19898480</v>
      </c>
      <c r="Z292" s="98"/>
      <c r="AA292" s="98">
        <v>12043081</v>
      </c>
      <c r="AB292" s="98">
        <v>4588303</v>
      </c>
      <c r="AC292" s="98">
        <v>1475000</v>
      </c>
      <c r="AD292" s="98">
        <v>8960800</v>
      </c>
      <c r="AE292" s="98">
        <v>1015000</v>
      </c>
      <c r="AF292" s="98">
        <v>118035835</v>
      </c>
    </row>
    <row r="293" spans="1:32" x14ac:dyDescent="0.3">
      <c r="A293" s="69" t="s">
        <v>204</v>
      </c>
      <c r="B293" s="142">
        <v>1980000</v>
      </c>
      <c r="C293" s="142"/>
      <c r="D293" s="142"/>
      <c r="E293" s="142">
        <v>178848</v>
      </c>
      <c r="F293" s="142">
        <v>3518500</v>
      </c>
      <c r="G293" s="142"/>
      <c r="H293" s="142">
        <v>440000</v>
      </c>
      <c r="I293" s="142"/>
      <c r="J293" s="142">
        <v>5369124</v>
      </c>
      <c r="K293" s="142">
        <v>2258000</v>
      </c>
      <c r="L293" s="142">
        <v>1466600</v>
      </c>
      <c r="M293" s="142"/>
      <c r="N293" s="142">
        <v>7845000</v>
      </c>
      <c r="O293" s="142">
        <v>2630000</v>
      </c>
      <c r="P293" s="142">
        <v>6765000</v>
      </c>
      <c r="Q293" s="142"/>
      <c r="R293" s="142"/>
      <c r="S293" s="142"/>
      <c r="T293" s="142"/>
      <c r="U293" s="142"/>
      <c r="V293" s="142">
        <v>173434</v>
      </c>
      <c r="W293" s="142"/>
      <c r="X293" s="142">
        <v>37430665</v>
      </c>
      <c r="Y293" s="142">
        <v>19898480</v>
      </c>
      <c r="Z293" s="142"/>
      <c r="AA293" s="142">
        <v>12043081</v>
      </c>
      <c r="AB293" s="142">
        <v>4588303</v>
      </c>
      <c r="AC293" s="142">
        <v>1475000</v>
      </c>
      <c r="AD293" s="142">
        <v>8960800</v>
      </c>
      <c r="AE293" s="142">
        <v>1015000</v>
      </c>
      <c r="AF293" s="142">
        <v>118035835</v>
      </c>
    </row>
    <row r="294" spans="1:32" x14ac:dyDescent="0.3">
      <c r="A294" s="100" t="s">
        <v>224</v>
      </c>
      <c r="B294" s="101">
        <v>1980000</v>
      </c>
      <c r="C294" s="101"/>
      <c r="D294" s="101"/>
      <c r="E294" s="101">
        <v>178848</v>
      </c>
      <c r="F294" s="101">
        <v>3518500</v>
      </c>
      <c r="G294" s="101"/>
      <c r="H294" s="101">
        <v>440000</v>
      </c>
      <c r="I294" s="101"/>
      <c r="J294" s="101">
        <v>5369124</v>
      </c>
      <c r="K294" s="101">
        <v>2258000</v>
      </c>
      <c r="L294" s="101">
        <v>1466600</v>
      </c>
      <c r="M294" s="101"/>
      <c r="N294" s="101">
        <v>7845000</v>
      </c>
      <c r="O294" s="101">
        <v>2630000</v>
      </c>
      <c r="P294" s="101">
        <v>6765000</v>
      </c>
      <c r="Q294" s="101"/>
      <c r="R294" s="101"/>
      <c r="S294" s="101"/>
      <c r="T294" s="101"/>
      <c r="U294" s="101"/>
      <c r="V294" s="101">
        <v>173434</v>
      </c>
      <c r="W294" s="101"/>
      <c r="X294" s="101">
        <v>37430665</v>
      </c>
      <c r="Y294" s="101">
        <v>19898480</v>
      </c>
      <c r="Z294" s="101"/>
      <c r="AA294" s="101">
        <v>12043081</v>
      </c>
      <c r="AB294" s="101">
        <v>4588303</v>
      </c>
      <c r="AC294" s="101">
        <v>1475000</v>
      </c>
      <c r="AD294" s="101">
        <v>8960800</v>
      </c>
      <c r="AE294" s="101">
        <v>1015000</v>
      </c>
      <c r="AF294" s="101">
        <v>118035835</v>
      </c>
    </row>
    <row r="295" spans="1:32" x14ac:dyDescent="0.3">
      <c r="A295" s="143" t="s">
        <v>225</v>
      </c>
      <c r="B295" s="138"/>
      <c r="C295" s="138"/>
      <c r="D295" s="138"/>
      <c r="E295" s="138"/>
      <c r="F295" s="138"/>
      <c r="G295" s="138"/>
      <c r="H295" s="138"/>
      <c r="I295" s="138"/>
      <c r="J295" s="138"/>
      <c r="K295" s="138"/>
      <c r="L295" s="138"/>
      <c r="M295" s="138"/>
      <c r="N295" s="138">
        <v>2805000</v>
      </c>
      <c r="O295" s="138"/>
      <c r="P295" s="138">
        <v>3400000</v>
      </c>
      <c r="Q295" s="138"/>
      <c r="R295" s="138"/>
      <c r="S295" s="138"/>
      <c r="T295" s="138"/>
      <c r="U295" s="138"/>
      <c r="V295" s="138">
        <v>173434</v>
      </c>
      <c r="W295" s="138"/>
      <c r="X295" s="138">
        <v>4303915</v>
      </c>
      <c r="Y295" s="138">
        <v>4238980</v>
      </c>
      <c r="Z295" s="138"/>
      <c r="AA295" s="138">
        <v>2952550</v>
      </c>
      <c r="AB295" s="138">
        <v>1475500</v>
      </c>
      <c r="AC295" s="138"/>
      <c r="AD295" s="138"/>
      <c r="AE295" s="138"/>
      <c r="AF295" s="138">
        <v>19349379</v>
      </c>
    </row>
    <row r="296" spans="1:32" x14ac:dyDescent="0.3">
      <c r="A296" s="139" t="s">
        <v>42</v>
      </c>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v>1498000</v>
      </c>
      <c r="Y296" s="125">
        <v>1493000</v>
      </c>
      <c r="Z296" s="125"/>
      <c r="AA296" s="125">
        <v>1457550</v>
      </c>
      <c r="AB296" s="125">
        <v>1475500</v>
      </c>
      <c r="AC296" s="125"/>
      <c r="AD296" s="125"/>
      <c r="AE296" s="125"/>
      <c r="AF296" s="125">
        <v>5924050</v>
      </c>
    </row>
    <row r="297" spans="1:32" x14ac:dyDescent="0.3">
      <c r="A297" s="140" t="s">
        <v>1456</v>
      </c>
      <c r="B297" s="88"/>
      <c r="C297" s="88"/>
      <c r="D297" s="88"/>
      <c r="E297" s="88"/>
      <c r="F297" s="88"/>
      <c r="G297" s="88"/>
      <c r="H297" s="88"/>
      <c r="I297" s="88"/>
      <c r="J297" s="88"/>
      <c r="K297" s="88"/>
      <c r="L297" s="88"/>
      <c r="M297" s="88"/>
      <c r="N297" s="88"/>
      <c r="O297" s="88"/>
      <c r="P297" s="88"/>
      <c r="Q297" s="88"/>
      <c r="R297" s="88"/>
      <c r="S297" s="88"/>
      <c r="T297" s="88"/>
      <c r="U297" s="88"/>
      <c r="V297" s="88"/>
      <c r="W297" s="88"/>
      <c r="X297" s="88">
        <v>1498000</v>
      </c>
      <c r="Y297" s="88">
        <v>1493000</v>
      </c>
      <c r="Z297" s="88"/>
      <c r="AA297" s="88">
        <v>1457550</v>
      </c>
      <c r="AB297" s="88">
        <v>1475500</v>
      </c>
      <c r="AC297" s="88"/>
      <c r="AD297" s="88"/>
      <c r="AE297" s="88"/>
      <c r="AF297" s="88">
        <v>5924050</v>
      </c>
    </row>
    <row r="298" spans="1:32" x14ac:dyDescent="0.3">
      <c r="A298" s="139" t="s">
        <v>84</v>
      </c>
      <c r="B298" s="125"/>
      <c r="C298" s="125"/>
      <c r="D298" s="125"/>
      <c r="E298" s="125"/>
      <c r="F298" s="125"/>
      <c r="G298" s="125"/>
      <c r="H298" s="125"/>
      <c r="I298" s="125"/>
      <c r="J298" s="125"/>
      <c r="K298" s="125"/>
      <c r="L298" s="125"/>
      <c r="M298" s="125"/>
      <c r="N298" s="125"/>
      <c r="O298" s="125"/>
      <c r="P298" s="125"/>
      <c r="Q298" s="125"/>
      <c r="R298" s="125"/>
      <c r="S298" s="125"/>
      <c r="T298" s="125"/>
      <c r="U298" s="125"/>
      <c r="V298" s="125">
        <v>173434</v>
      </c>
      <c r="W298" s="125"/>
      <c r="X298" s="125">
        <v>346915</v>
      </c>
      <c r="Y298" s="125">
        <v>355980</v>
      </c>
      <c r="Z298" s="125"/>
      <c r="AA298" s="125"/>
      <c r="AB298" s="125"/>
      <c r="AC298" s="125"/>
      <c r="AD298" s="125"/>
      <c r="AE298" s="125"/>
      <c r="AF298" s="125">
        <v>876329</v>
      </c>
    </row>
    <row r="299" spans="1:32" x14ac:dyDescent="0.3">
      <c r="A299" s="140" t="s">
        <v>86</v>
      </c>
      <c r="B299" s="88"/>
      <c r="C299" s="88"/>
      <c r="D299" s="88"/>
      <c r="E299" s="88"/>
      <c r="F299" s="88"/>
      <c r="G299" s="88"/>
      <c r="H299" s="88"/>
      <c r="I299" s="88"/>
      <c r="J299" s="88"/>
      <c r="K299" s="88"/>
      <c r="L299" s="88"/>
      <c r="M299" s="88"/>
      <c r="N299" s="88"/>
      <c r="O299" s="88"/>
      <c r="P299" s="88"/>
      <c r="Q299" s="88"/>
      <c r="R299" s="88"/>
      <c r="S299" s="88"/>
      <c r="T299" s="88"/>
      <c r="U299" s="88"/>
      <c r="V299" s="88">
        <v>173434</v>
      </c>
      <c r="W299" s="88"/>
      <c r="X299" s="88">
        <v>346915</v>
      </c>
      <c r="Y299" s="88">
        <v>355980</v>
      </c>
      <c r="Z299" s="88"/>
      <c r="AA299" s="88"/>
      <c r="AB299" s="88"/>
      <c r="AC299" s="88"/>
      <c r="AD299" s="88"/>
      <c r="AE299" s="88"/>
      <c r="AF299" s="88">
        <v>876329</v>
      </c>
    </row>
    <row r="300" spans="1:32" x14ac:dyDescent="0.3">
      <c r="A300" s="139" t="s">
        <v>211</v>
      </c>
      <c r="B300" s="125"/>
      <c r="C300" s="125"/>
      <c r="D300" s="125"/>
      <c r="E300" s="125"/>
      <c r="F300" s="125"/>
      <c r="G300" s="125"/>
      <c r="H300" s="125"/>
      <c r="I300" s="125"/>
      <c r="J300" s="125"/>
      <c r="K300" s="125"/>
      <c r="L300" s="125"/>
      <c r="M300" s="125"/>
      <c r="N300" s="125"/>
      <c r="O300" s="125"/>
      <c r="P300" s="125">
        <v>3400000</v>
      </c>
      <c r="Q300" s="125"/>
      <c r="R300" s="125"/>
      <c r="S300" s="125"/>
      <c r="T300" s="125"/>
      <c r="U300" s="125"/>
      <c r="V300" s="125"/>
      <c r="W300" s="125"/>
      <c r="X300" s="125">
        <v>2459000</v>
      </c>
      <c r="Y300" s="125">
        <v>2390000</v>
      </c>
      <c r="Z300" s="125"/>
      <c r="AA300" s="125">
        <v>1495000</v>
      </c>
      <c r="AB300" s="125"/>
      <c r="AC300" s="125"/>
      <c r="AD300" s="125"/>
      <c r="AE300" s="125"/>
      <c r="AF300" s="125">
        <v>9744000</v>
      </c>
    </row>
    <row r="301" spans="1:32" x14ac:dyDescent="0.3">
      <c r="A301" s="140" t="s">
        <v>176</v>
      </c>
      <c r="B301" s="88"/>
      <c r="C301" s="88"/>
      <c r="D301" s="88"/>
      <c r="E301" s="88"/>
      <c r="F301" s="88"/>
      <c r="G301" s="88"/>
      <c r="H301" s="88"/>
      <c r="I301" s="88"/>
      <c r="J301" s="88"/>
      <c r="K301" s="88"/>
      <c r="L301" s="88"/>
      <c r="M301" s="88"/>
      <c r="N301" s="88"/>
      <c r="O301" s="88"/>
      <c r="P301" s="88">
        <v>1950000</v>
      </c>
      <c r="Q301" s="88"/>
      <c r="R301" s="88"/>
      <c r="S301" s="88"/>
      <c r="T301" s="88"/>
      <c r="U301" s="88"/>
      <c r="V301" s="88"/>
      <c r="W301" s="88"/>
      <c r="X301" s="88">
        <v>989000</v>
      </c>
      <c r="Y301" s="88">
        <v>950000</v>
      </c>
      <c r="Z301" s="88"/>
      <c r="AA301" s="88"/>
      <c r="AB301" s="88"/>
      <c r="AC301" s="88"/>
      <c r="AD301" s="88"/>
      <c r="AE301" s="88"/>
      <c r="AF301" s="88">
        <v>3889000</v>
      </c>
    </row>
    <row r="302" spans="1:32" x14ac:dyDescent="0.3">
      <c r="A302" s="140" t="s">
        <v>179</v>
      </c>
      <c r="B302" s="88"/>
      <c r="C302" s="88"/>
      <c r="D302" s="88"/>
      <c r="E302" s="88"/>
      <c r="F302" s="88"/>
      <c r="G302" s="88"/>
      <c r="H302" s="88"/>
      <c r="I302" s="88"/>
      <c r="J302" s="88"/>
      <c r="K302" s="88"/>
      <c r="L302" s="88"/>
      <c r="M302" s="88"/>
      <c r="N302" s="88"/>
      <c r="O302" s="88"/>
      <c r="P302" s="88">
        <v>1450000</v>
      </c>
      <c r="Q302" s="88"/>
      <c r="R302" s="88"/>
      <c r="S302" s="88"/>
      <c r="T302" s="88"/>
      <c r="U302" s="88"/>
      <c r="V302" s="88"/>
      <c r="W302" s="88"/>
      <c r="X302" s="88">
        <v>1470000</v>
      </c>
      <c r="Y302" s="88">
        <v>1440000</v>
      </c>
      <c r="Z302" s="88"/>
      <c r="AA302" s="88">
        <v>1495000</v>
      </c>
      <c r="AB302" s="88"/>
      <c r="AC302" s="88"/>
      <c r="AD302" s="88"/>
      <c r="AE302" s="88"/>
      <c r="AF302" s="88">
        <v>5855000</v>
      </c>
    </row>
    <row r="303" spans="1:32" x14ac:dyDescent="0.3">
      <c r="A303" s="139" t="s">
        <v>53</v>
      </c>
      <c r="B303" s="125"/>
      <c r="C303" s="125"/>
      <c r="D303" s="125"/>
      <c r="E303" s="125"/>
      <c r="F303" s="125"/>
      <c r="G303" s="125"/>
      <c r="H303" s="125"/>
      <c r="I303" s="125"/>
      <c r="J303" s="125"/>
      <c r="K303" s="125"/>
      <c r="L303" s="125"/>
      <c r="M303" s="125"/>
      <c r="N303" s="125">
        <v>2805000</v>
      </c>
      <c r="O303" s="125"/>
      <c r="P303" s="125"/>
      <c r="Q303" s="125"/>
      <c r="R303" s="125"/>
      <c r="S303" s="125"/>
      <c r="T303" s="125"/>
      <c r="U303" s="125"/>
      <c r="V303" s="125"/>
      <c r="W303" s="125"/>
      <c r="X303" s="125"/>
      <c r="Y303" s="125"/>
      <c r="Z303" s="125"/>
      <c r="AA303" s="125"/>
      <c r="AB303" s="125"/>
      <c r="AC303" s="125"/>
      <c r="AD303" s="125"/>
      <c r="AE303" s="125"/>
      <c r="AF303" s="125">
        <v>2805000</v>
      </c>
    </row>
    <row r="304" spans="1:32" x14ac:dyDescent="0.3">
      <c r="A304" s="140" t="s">
        <v>536</v>
      </c>
      <c r="B304" s="88"/>
      <c r="C304" s="88"/>
      <c r="D304" s="88"/>
      <c r="E304" s="88"/>
      <c r="F304" s="88"/>
      <c r="G304" s="88"/>
      <c r="H304" s="88"/>
      <c r="I304" s="88"/>
      <c r="J304" s="88"/>
      <c r="K304" s="88"/>
      <c r="L304" s="88"/>
      <c r="M304" s="88"/>
      <c r="N304" s="88">
        <v>2805000</v>
      </c>
      <c r="O304" s="88"/>
      <c r="P304" s="88"/>
      <c r="Q304" s="88"/>
      <c r="R304" s="88"/>
      <c r="S304" s="88"/>
      <c r="T304" s="88"/>
      <c r="U304" s="88"/>
      <c r="V304" s="88"/>
      <c r="W304" s="88"/>
      <c r="X304" s="88"/>
      <c r="Y304" s="88"/>
      <c r="Z304" s="88"/>
      <c r="AA304" s="88"/>
      <c r="AB304" s="88"/>
      <c r="AC304" s="88"/>
      <c r="AD304" s="88"/>
      <c r="AE304" s="88"/>
      <c r="AF304" s="88">
        <v>2805000</v>
      </c>
    </row>
    <row r="305" spans="1:32" x14ac:dyDescent="0.3">
      <c r="A305" s="143" t="s">
        <v>242</v>
      </c>
      <c r="B305" s="138">
        <v>1980000</v>
      </c>
      <c r="C305" s="138"/>
      <c r="D305" s="138"/>
      <c r="E305" s="138">
        <v>178848</v>
      </c>
      <c r="F305" s="138">
        <v>3518500</v>
      </c>
      <c r="G305" s="138"/>
      <c r="H305" s="138">
        <v>440000</v>
      </c>
      <c r="I305" s="138"/>
      <c r="J305" s="138">
        <v>5369124</v>
      </c>
      <c r="K305" s="138">
        <v>2258000</v>
      </c>
      <c r="L305" s="138">
        <v>1466600</v>
      </c>
      <c r="M305" s="138"/>
      <c r="N305" s="138"/>
      <c r="O305" s="138">
        <v>2630000</v>
      </c>
      <c r="P305" s="138">
        <v>3365000</v>
      </c>
      <c r="Q305" s="138"/>
      <c r="R305" s="138"/>
      <c r="S305" s="138"/>
      <c r="T305" s="138"/>
      <c r="U305" s="138"/>
      <c r="V305" s="138"/>
      <c r="W305" s="138"/>
      <c r="X305" s="138">
        <v>7874000</v>
      </c>
      <c r="Y305" s="138">
        <v>7848000</v>
      </c>
      <c r="Z305" s="138"/>
      <c r="AA305" s="138">
        <v>4719681</v>
      </c>
      <c r="AB305" s="138">
        <v>1650403</v>
      </c>
      <c r="AC305" s="138">
        <v>1475000</v>
      </c>
      <c r="AD305" s="138">
        <v>8960800</v>
      </c>
      <c r="AE305" s="138">
        <v>1015000</v>
      </c>
      <c r="AF305" s="138">
        <v>54748956</v>
      </c>
    </row>
    <row r="306" spans="1:32" x14ac:dyDescent="0.3">
      <c r="A306" s="139" t="s">
        <v>42</v>
      </c>
      <c r="B306" s="125"/>
      <c r="C306" s="125"/>
      <c r="D306" s="125"/>
      <c r="E306" s="125"/>
      <c r="F306" s="125"/>
      <c r="G306" s="125"/>
      <c r="H306" s="125">
        <v>440000</v>
      </c>
      <c r="I306" s="125"/>
      <c r="J306" s="125">
        <v>594000</v>
      </c>
      <c r="K306" s="125">
        <v>1518000</v>
      </c>
      <c r="L306" s="125">
        <v>1466600</v>
      </c>
      <c r="M306" s="125"/>
      <c r="N306" s="125"/>
      <c r="O306" s="125"/>
      <c r="P306" s="125"/>
      <c r="Q306" s="125"/>
      <c r="R306" s="125"/>
      <c r="S306" s="125"/>
      <c r="T306" s="125"/>
      <c r="U306" s="125"/>
      <c r="V306" s="125"/>
      <c r="W306" s="125"/>
      <c r="X306" s="125">
        <v>2964000</v>
      </c>
      <c r="Y306" s="125">
        <v>2975000</v>
      </c>
      <c r="Z306" s="125"/>
      <c r="AA306" s="125">
        <v>1495850</v>
      </c>
      <c r="AB306" s="125">
        <v>1469250</v>
      </c>
      <c r="AC306" s="125">
        <v>1475000</v>
      </c>
      <c r="AD306" s="125"/>
      <c r="AE306" s="125">
        <v>585000</v>
      </c>
      <c r="AF306" s="125">
        <v>14982700</v>
      </c>
    </row>
    <row r="307" spans="1:32" x14ac:dyDescent="0.3">
      <c r="A307" s="102" t="s">
        <v>47</v>
      </c>
      <c r="B307" s="125"/>
      <c r="C307" s="125"/>
      <c r="D307" s="125"/>
      <c r="E307" s="125"/>
      <c r="F307" s="125"/>
      <c r="G307" s="125"/>
      <c r="H307" s="125">
        <v>440000</v>
      </c>
      <c r="I307" s="125"/>
      <c r="J307" s="125">
        <v>594000</v>
      </c>
      <c r="K307" s="125">
        <v>1518000</v>
      </c>
      <c r="L307" s="125"/>
      <c r="M307" s="125"/>
      <c r="N307" s="125"/>
      <c r="O307" s="125"/>
      <c r="P307" s="125"/>
      <c r="Q307" s="125"/>
      <c r="R307" s="125"/>
      <c r="S307" s="125"/>
      <c r="T307" s="125"/>
      <c r="U307" s="125"/>
      <c r="V307" s="125"/>
      <c r="W307" s="125"/>
      <c r="X307" s="125"/>
      <c r="Y307" s="125"/>
      <c r="Z307" s="125"/>
      <c r="AA307" s="125"/>
      <c r="AB307" s="125"/>
      <c r="AC307" s="125"/>
      <c r="AD307" s="125"/>
      <c r="AE307" s="125">
        <v>585000</v>
      </c>
      <c r="AF307" s="125">
        <v>3137000</v>
      </c>
    </row>
    <row r="308" spans="1:32" x14ac:dyDescent="0.3">
      <c r="A308" s="140" t="s">
        <v>1456</v>
      </c>
      <c r="B308" s="88"/>
      <c r="C308" s="88"/>
      <c r="D308" s="88"/>
      <c r="E308" s="88"/>
      <c r="F308" s="88"/>
      <c r="G308" s="88"/>
      <c r="H308" s="88"/>
      <c r="I308" s="88"/>
      <c r="J308" s="88"/>
      <c r="K308" s="88"/>
      <c r="L308" s="88">
        <v>1466600</v>
      </c>
      <c r="M308" s="88"/>
      <c r="N308" s="88"/>
      <c r="O308" s="88"/>
      <c r="P308" s="88"/>
      <c r="Q308" s="88"/>
      <c r="R308" s="88"/>
      <c r="S308" s="88"/>
      <c r="T308" s="88"/>
      <c r="U308" s="88"/>
      <c r="V308" s="88"/>
      <c r="W308" s="88"/>
      <c r="X308" s="88">
        <v>2964000</v>
      </c>
      <c r="Y308" s="88">
        <v>2975000</v>
      </c>
      <c r="Z308" s="88"/>
      <c r="AA308" s="88">
        <v>1495850</v>
      </c>
      <c r="AB308" s="88">
        <v>1469250</v>
      </c>
      <c r="AC308" s="88">
        <v>1475000</v>
      </c>
      <c r="AD308" s="88"/>
      <c r="AE308" s="88"/>
      <c r="AF308" s="88">
        <v>11845700</v>
      </c>
    </row>
    <row r="309" spans="1:32" x14ac:dyDescent="0.3">
      <c r="A309" s="139" t="s">
        <v>84</v>
      </c>
      <c r="B309" s="125"/>
      <c r="C309" s="125"/>
      <c r="D309" s="125"/>
      <c r="E309" s="125">
        <v>178848</v>
      </c>
      <c r="F309" s="125"/>
      <c r="G309" s="125"/>
      <c r="H309" s="125"/>
      <c r="I309" s="125"/>
      <c r="J309" s="125">
        <v>186624</v>
      </c>
      <c r="K309" s="125"/>
      <c r="L309" s="125"/>
      <c r="M309" s="125"/>
      <c r="N309" s="125"/>
      <c r="O309" s="125"/>
      <c r="P309" s="125"/>
      <c r="Q309" s="125"/>
      <c r="R309" s="125"/>
      <c r="S309" s="125"/>
      <c r="T309" s="125"/>
      <c r="U309" s="125"/>
      <c r="V309" s="125"/>
      <c r="W309" s="125"/>
      <c r="X309" s="125"/>
      <c r="Y309" s="125"/>
      <c r="Z309" s="125"/>
      <c r="AA309" s="125">
        <v>358831</v>
      </c>
      <c r="AB309" s="125">
        <v>181153</v>
      </c>
      <c r="AC309" s="125"/>
      <c r="AD309" s="125"/>
      <c r="AE309" s="125"/>
      <c r="AF309" s="125">
        <v>905456</v>
      </c>
    </row>
    <row r="310" spans="1:32" x14ac:dyDescent="0.3">
      <c r="A310" s="102" t="s">
        <v>86</v>
      </c>
      <c r="B310" s="125"/>
      <c r="C310" s="125"/>
      <c r="D310" s="125"/>
      <c r="E310" s="125">
        <v>178848</v>
      </c>
      <c r="F310" s="125"/>
      <c r="G310" s="125"/>
      <c r="H310" s="125"/>
      <c r="I310" s="125"/>
      <c r="J310" s="125">
        <v>186624</v>
      </c>
      <c r="K310" s="125"/>
      <c r="L310" s="125"/>
      <c r="M310" s="125"/>
      <c r="N310" s="125"/>
      <c r="O310" s="125"/>
      <c r="P310" s="125"/>
      <c r="Q310" s="125"/>
      <c r="R310" s="125"/>
      <c r="S310" s="125"/>
      <c r="T310" s="125"/>
      <c r="U310" s="125"/>
      <c r="V310" s="125"/>
      <c r="W310" s="125"/>
      <c r="X310" s="125"/>
      <c r="Y310" s="125"/>
      <c r="Z310" s="125"/>
      <c r="AA310" s="125">
        <v>358831</v>
      </c>
      <c r="AB310" s="125">
        <v>181153</v>
      </c>
      <c r="AC310" s="125"/>
      <c r="AD310" s="125"/>
      <c r="AE310" s="125"/>
      <c r="AF310" s="125">
        <v>905456</v>
      </c>
    </row>
    <row r="311" spans="1:32" x14ac:dyDescent="0.3">
      <c r="A311" s="139" t="s">
        <v>211</v>
      </c>
      <c r="B311" s="125">
        <v>1980000</v>
      </c>
      <c r="C311" s="125"/>
      <c r="D311" s="125"/>
      <c r="E311" s="125"/>
      <c r="F311" s="125">
        <v>1450000</v>
      </c>
      <c r="G311" s="125"/>
      <c r="H311" s="125"/>
      <c r="I311" s="125"/>
      <c r="J311" s="125"/>
      <c r="K311" s="125"/>
      <c r="L311" s="125"/>
      <c r="M311" s="125"/>
      <c r="N311" s="125"/>
      <c r="O311" s="125"/>
      <c r="P311" s="125">
        <v>3365000</v>
      </c>
      <c r="Q311" s="125"/>
      <c r="R311" s="125"/>
      <c r="S311" s="125"/>
      <c r="T311" s="125"/>
      <c r="U311" s="125"/>
      <c r="V311" s="125"/>
      <c r="W311" s="125"/>
      <c r="X311" s="125">
        <v>4910000</v>
      </c>
      <c r="Y311" s="125">
        <v>4873000</v>
      </c>
      <c r="Z311" s="125"/>
      <c r="AA311" s="125">
        <v>2865000</v>
      </c>
      <c r="AB311" s="125"/>
      <c r="AC311" s="125"/>
      <c r="AD311" s="125"/>
      <c r="AE311" s="125"/>
      <c r="AF311" s="125">
        <v>19443000</v>
      </c>
    </row>
    <row r="312" spans="1:32" x14ac:dyDescent="0.3">
      <c r="A312" s="140" t="s">
        <v>176</v>
      </c>
      <c r="B312" s="88">
        <v>1980000</v>
      </c>
      <c r="C312" s="88"/>
      <c r="D312" s="88"/>
      <c r="E312" s="88"/>
      <c r="F312" s="88"/>
      <c r="G312" s="88"/>
      <c r="H312" s="88"/>
      <c r="I312" s="88"/>
      <c r="J312" s="88"/>
      <c r="K312" s="88"/>
      <c r="L312" s="88"/>
      <c r="M312" s="88"/>
      <c r="N312" s="88"/>
      <c r="O312" s="88"/>
      <c r="P312" s="88">
        <v>1950000</v>
      </c>
      <c r="Q312" s="88"/>
      <c r="R312" s="88"/>
      <c r="S312" s="88"/>
      <c r="T312" s="88"/>
      <c r="U312" s="88"/>
      <c r="V312" s="88"/>
      <c r="W312" s="88"/>
      <c r="X312" s="88">
        <v>1985000</v>
      </c>
      <c r="Y312" s="88">
        <v>1913000</v>
      </c>
      <c r="Z312" s="88"/>
      <c r="AA312" s="88"/>
      <c r="AB312" s="88"/>
      <c r="AC312" s="88"/>
      <c r="AD312" s="88"/>
      <c r="AE312" s="88"/>
      <c r="AF312" s="88">
        <v>7828000</v>
      </c>
    </row>
    <row r="313" spans="1:32" x14ac:dyDescent="0.3">
      <c r="A313" s="140" t="s">
        <v>179</v>
      </c>
      <c r="B313" s="88"/>
      <c r="C313" s="88"/>
      <c r="D313" s="88"/>
      <c r="E313" s="88"/>
      <c r="F313" s="88">
        <v>1450000</v>
      </c>
      <c r="G313" s="88"/>
      <c r="H313" s="88"/>
      <c r="I313" s="88"/>
      <c r="J313" s="88"/>
      <c r="K313" s="88"/>
      <c r="L313" s="88"/>
      <c r="M313" s="88"/>
      <c r="N313" s="88"/>
      <c r="O313" s="88"/>
      <c r="P313" s="88">
        <v>1415000</v>
      </c>
      <c r="Q313" s="88"/>
      <c r="R313" s="88"/>
      <c r="S313" s="88"/>
      <c r="T313" s="88"/>
      <c r="U313" s="88"/>
      <c r="V313" s="88"/>
      <c r="W313" s="88"/>
      <c r="X313" s="88">
        <v>2925000</v>
      </c>
      <c r="Y313" s="88">
        <v>2960000</v>
      </c>
      <c r="Z313" s="88"/>
      <c r="AA313" s="88">
        <v>2865000</v>
      </c>
      <c r="AB313" s="88"/>
      <c r="AC313" s="88"/>
      <c r="AD313" s="88"/>
      <c r="AE313" s="88"/>
      <c r="AF313" s="88">
        <v>11615000</v>
      </c>
    </row>
    <row r="314" spans="1:32" x14ac:dyDescent="0.3">
      <c r="A314" s="139" t="s">
        <v>53</v>
      </c>
      <c r="B314" s="125"/>
      <c r="C314" s="125"/>
      <c r="D314" s="125"/>
      <c r="E314" s="125"/>
      <c r="F314" s="125">
        <v>2068500</v>
      </c>
      <c r="G314" s="125"/>
      <c r="H314" s="125"/>
      <c r="I314" s="125"/>
      <c r="J314" s="125">
        <v>4588500</v>
      </c>
      <c r="K314" s="125">
        <v>740000</v>
      </c>
      <c r="L314" s="125"/>
      <c r="M314" s="125"/>
      <c r="N314" s="125"/>
      <c r="O314" s="125">
        <v>2630000</v>
      </c>
      <c r="P314" s="125"/>
      <c r="Q314" s="125"/>
      <c r="R314" s="125"/>
      <c r="S314" s="125"/>
      <c r="T314" s="125"/>
      <c r="U314" s="125"/>
      <c r="V314" s="125"/>
      <c r="W314" s="125"/>
      <c r="X314" s="125"/>
      <c r="Y314" s="125"/>
      <c r="Z314" s="125"/>
      <c r="AA314" s="125"/>
      <c r="AB314" s="125"/>
      <c r="AC314" s="125"/>
      <c r="AD314" s="125">
        <v>8960800</v>
      </c>
      <c r="AE314" s="125">
        <v>430000</v>
      </c>
      <c r="AF314" s="125">
        <v>19417800</v>
      </c>
    </row>
    <row r="315" spans="1:32" x14ac:dyDescent="0.3">
      <c r="A315" s="102" t="s">
        <v>2870</v>
      </c>
      <c r="B315" s="125"/>
      <c r="C315" s="125"/>
      <c r="D315" s="125"/>
      <c r="E315" s="125"/>
      <c r="F315" s="125">
        <v>2068500</v>
      </c>
      <c r="G315" s="125"/>
      <c r="H315" s="125"/>
      <c r="I315" s="125"/>
      <c r="J315" s="125">
        <v>4588500</v>
      </c>
      <c r="K315" s="125">
        <v>740000</v>
      </c>
      <c r="L315" s="125"/>
      <c r="M315" s="125"/>
      <c r="N315" s="125"/>
      <c r="O315" s="125">
        <v>2630000</v>
      </c>
      <c r="P315" s="125"/>
      <c r="Q315" s="125"/>
      <c r="R315" s="125"/>
      <c r="S315" s="125"/>
      <c r="T315" s="125"/>
      <c r="U315" s="125"/>
      <c r="V315" s="125"/>
      <c r="W315" s="125"/>
      <c r="X315" s="125"/>
      <c r="Y315" s="125"/>
      <c r="Z315" s="125"/>
      <c r="AA315" s="125"/>
      <c r="AB315" s="125"/>
      <c r="AC315" s="125"/>
      <c r="AD315" s="125">
        <v>8960800</v>
      </c>
      <c r="AE315" s="125">
        <v>430000</v>
      </c>
      <c r="AF315" s="125">
        <v>19417800</v>
      </c>
    </row>
    <row r="316" spans="1:32" x14ac:dyDescent="0.3">
      <c r="A316" s="143" t="s">
        <v>266</v>
      </c>
      <c r="B316" s="138"/>
      <c r="C316" s="138"/>
      <c r="D316" s="138"/>
      <c r="E316" s="138"/>
      <c r="F316" s="138"/>
      <c r="G316" s="138"/>
      <c r="H316" s="138"/>
      <c r="I316" s="138"/>
      <c r="J316" s="138"/>
      <c r="K316" s="138"/>
      <c r="L316" s="138"/>
      <c r="M316" s="138"/>
      <c r="N316" s="138">
        <v>5040000</v>
      </c>
      <c r="O316" s="138"/>
      <c r="P316" s="138"/>
      <c r="Q316" s="138"/>
      <c r="R316" s="138"/>
      <c r="S316" s="138"/>
      <c r="T316" s="138"/>
      <c r="U316" s="138"/>
      <c r="V316" s="138"/>
      <c r="W316" s="138"/>
      <c r="X316" s="138">
        <v>25252750</v>
      </c>
      <c r="Y316" s="138">
        <v>7811500</v>
      </c>
      <c r="Z316" s="138"/>
      <c r="AA316" s="138">
        <v>4370850</v>
      </c>
      <c r="AB316" s="138">
        <v>1462400</v>
      </c>
      <c r="AC316" s="138"/>
      <c r="AD316" s="138"/>
      <c r="AE316" s="138"/>
      <c r="AF316" s="138">
        <v>43937500</v>
      </c>
    </row>
    <row r="317" spans="1:32" x14ac:dyDescent="0.3">
      <c r="A317" s="139" t="s">
        <v>42</v>
      </c>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v>2955000</v>
      </c>
      <c r="Y317" s="125">
        <v>2933500</v>
      </c>
      <c r="Z317" s="125"/>
      <c r="AA317" s="125">
        <v>2920850</v>
      </c>
      <c r="AB317" s="125">
        <v>1462400</v>
      </c>
      <c r="AC317" s="125"/>
      <c r="AD317" s="125"/>
      <c r="AE317" s="125"/>
      <c r="AF317" s="125">
        <v>10271750</v>
      </c>
    </row>
    <row r="318" spans="1:32" x14ac:dyDescent="0.3">
      <c r="A318" s="140" t="s">
        <v>1456</v>
      </c>
      <c r="B318" s="88"/>
      <c r="C318" s="88"/>
      <c r="D318" s="88"/>
      <c r="E318" s="88"/>
      <c r="F318" s="88"/>
      <c r="G318" s="88"/>
      <c r="H318" s="88"/>
      <c r="I318" s="88"/>
      <c r="J318" s="88"/>
      <c r="K318" s="88"/>
      <c r="L318" s="88"/>
      <c r="M318" s="88"/>
      <c r="N318" s="88"/>
      <c r="O318" s="88"/>
      <c r="P318" s="88"/>
      <c r="Q318" s="88"/>
      <c r="R318" s="88"/>
      <c r="S318" s="88"/>
      <c r="T318" s="88"/>
      <c r="U318" s="88"/>
      <c r="V318" s="88"/>
      <c r="W318" s="88"/>
      <c r="X318" s="88">
        <v>2955000</v>
      </c>
      <c r="Y318" s="88">
        <v>2933500</v>
      </c>
      <c r="Z318" s="88"/>
      <c r="AA318" s="88">
        <v>2920850</v>
      </c>
      <c r="AB318" s="88">
        <v>1462400</v>
      </c>
      <c r="AC318" s="88"/>
      <c r="AD318" s="88"/>
      <c r="AE318" s="88"/>
      <c r="AF318" s="88">
        <v>10271750</v>
      </c>
    </row>
    <row r="319" spans="1:32" x14ac:dyDescent="0.3">
      <c r="A319" s="139" t="s">
        <v>211</v>
      </c>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v>4947750</v>
      </c>
      <c r="Y319" s="125">
        <v>4878000</v>
      </c>
      <c r="Z319" s="125"/>
      <c r="AA319" s="125">
        <v>1450000</v>
      </c>
      <c r="AB319" s="125"/>
      <c r="AC319" s="125"/>
      <c r="AD319" s="125"/>
      <c r="AE319" s="125"/>
      <c r="AF319" s="125">
        <v>11275750</v>
      </c>
    </row>
    <row r="320" spans="1:32" x14ac:dyDescent="0.3">
      <c r="A320" s="140" t="s">
        <v>176</v>
      </c>
      <c r="B320" s="88"/>
      <c r="C320" s="88"/>
      <c r="D320" s="88"/>
      <c r="E320" s="88"/>
      <c r="F320" s="88"/>
      <c r="G320" s="88"/>
      <c r="H320" s="88"/>
      <c r="I320" s="88"/>
      <c r="J320" s="88"/>
      <c r="K320" s="88"/>
      <c r="L320" s="88"/>
      <c r="M320" s="88"/>
      <c r="N320" s="88"/>
      <c r="O320" s="88"/>
      <c r="P320" s="88"/>
      <c r="Q320" s="88"/>
      <c r="R320" s="88"/>
      <c r="S320" s="88"/>
      <c r="T320" s="88"/>
      <c r="U320" s="88"/>
      <c r="V320" s="88"/>
      <c r="W320" s="88"/>
      <c r="X320" s="88">
        <v>1989000</v>
      </c>
      <c r="Y320" s="88">
        <v>1988000</v>
      </c>
      <c r="Z320" s="88"/>
      <c r="AA320" s="88"/>
      <c r="AB320" s="88"/>
      <c r="AC320" s="88"/>
      <c r="AD320" s="88"/>
      <c r="AE320" s="88"/>
      <c r="AF320" s="88">
        <v>3977000</v>
      </c>
    </row>
    <row r="321" spans="1:32" x14ac:dyDescent="0.3">
      <c r="A321" s="140" t="s">
        <v>179</v>
      </c>
      <c r="B321" s="88"/>
      <c r="C321" s="88"/>
      <c r="D321" s="88"/>
      <c r="E321" s="88"/>
      <c r="F321" s="88"/>
      <c r="G321" s="88"/>
      <c r="H321" s="88"/>
      <c r="I321" s="88"/>
      <c r="J321" s="88"/>
      <c r="K321" s="88"/>
      <c r="L321" s="88"/>
      <c r="M321" s="88"/>
      <c r="N321" s="88"/>
      <c r="O321" s="88"/>
      <c r="P321" s="88"/>
      <c r="Q321" s="88"/>
      <c r="R321" s="88"/>
      <c r="S321" s="88"/>
      <c r="T321" s="88"/>
      <c r="U321" s="88"/>
      <c r="V321" s="88"/>
      <c r="W321" s="88"/>
      <c r="X321" s="88">
        <v>2958750</v>
      </c>
      <c r="Y321" s="88">
        <v>2890000</v>
      </c>
      <c r="Z321" s="88"/>
      <c r="AA321" s="88">
        <v>1450000</v>
      </c>
      <c r="AB321" s="88"/>
      <c r="AC321" s="88"/>
      <c r="AD321" s="88"/>
      <c r="AE321" s="88"/>
      <c r="AF321" s="88">
        <v>7298750</v>
      </c>
    </row>
    <row r="322" spans="1:32" x14ac:dyDescent="0.3">
      <c r="A322" s="139" t="s">
        <v>53</v>
      </c>
      <c r="B322" s="125"/>
      <c r="C322" s="125"/>
      <c r="D322" s="125"/>
      <c r="E322" s="125"/>
      <c r="F322" s="125"/>
      <c r="G322" s="125"/>
      <c r="H322" s="125"/>
      <c r="I322" s="125"/>
      <c r="J322" s="125"/>
      <c r="K322" s="125"/>
      <c r="L322" s="125"/>
      <c r="M322" s="125"/>
      <c r="N322" s="125">
        <v>5040000</v>
      </c>
      <c r="O322" s="125"/>
      <c r="P322" s="125"/>
      <c r="Q322" s="125"/>
      <c r="R322" s="125"/>
      <c r="S322" s="125"/>
      <c r="T322" s="125"/>
      <c r="U322" s="125"/>
      <c r="V322" s="125"/>
      <c r="W322" s="125"/>
      <c r="X322" s="125">
        <v>17350000</v>
      </c>
      <c r="Y322" s="125"/>
      <c r="Z322" s="125"/>
      <c r="AA322" s="125"/>
      <c r="AB322" s="125"/>
      <c r="AC322" s="125"/>
      <c r="AD322" s="125"/>
      <c r="AE322" s="125"/>
      <c r="AF322" s="125">
        <v>22390000</v>
      </c>
    </row>
    <row r="323" spans="1:32" x14ac:dyDescent="0.3">
      <c r="A323" s="140" t="s">
        <v>531</v>
      </c>
      <c r="B323" s="88"/>
      <c r="C323" s="88"/>
      <c r="D323" s="88"/>
      <c r="E323" s="88"/>
      <c r="F323" s="88"/>
      <c r="G323" s="88"/>
      <c r="H323" s="88"/>
      <c r="I323" s="88"/>
      <c r="J323" s="88"/>
      <c r="K323" s="88"/>
      <c r="L323" s="88"/>
      <c r="M323" s="88"/>
      <c r="N323" s="88">
        <v>5040000</v>
      </c>
      <c r="O323" s="88"/>
      <c r="P323" s="88"/>
      <c r="Q323" s="88"/>
      <c r="R323" s="88"/>
      <c r="S323" s="88"/>
      <c r="T323" s="88"/>
      <c r="U323" s="88"/>
      <c r="V323" s="88"/>
      <c r="W323" s="88"/>
      <c r="X323" s="88">
        <v>17350000</v>
      </c>
      <c r="Y323" s="88"/>
      <c r="Z323" s="88"/>
      <c r="AA323" s="88"/>
      <c r="AB323" s="88"/>
      <c r="AC323" s="88"/>
      <c r="AD323" s="88"/>
      <c r="AE323" s="88"/>
      <c r="AF323" s="88">
        <v>22390000</v>
      </c>
    </row>
    <row r="324" spans="1:32" x14ac:dyDescent="0.3">
      <c r="A324" s="137" t="s">
        <v>162</v>
      </c>
      <c r="B324" s="125"/>
      <c r="C324" s="125"/>
      <c r="D324" s="125"/>
      <c r="E324" s="125"/>
      <c r="F324" s="125"/>
      <c r="G324" s="125"/>
      <c r="H324" s="125">
        <v>2435927</v>
      </c>
      <c r="I324" s="125"/>
      <c r="J324" s="125">
        <v>3605812</v>
      </c>
      <c r="K324" s="125"/>
      <c r="L324" s="125">
        <v>300000</v>
      </c>
      <c r="M324" s="125"/>
      <c r="N324" s="125">
        <v>4230000</v>
      </c>
      <c r="O324" s="125">
        <v>4874730</v>
      </c>
      <c r="P324" s="125">
        <v>324205</v>
      </c>
      <c r="Q324" s="125"/>
      <c r="R324" s="125"/>
      <c r="S324" s="125">
        <v>300383</v>
      </c>
      <c r="T324" s="125"/>
      <c r="U324" s="125"/>
      <c r="V324" s="125">
        <v>302663</v>
      </c>
      <c r="W324" s="125">
        <v>1058745</v>
      </c>
      <c r="X324" s="125">
        <v>5496528</v>
      </c>
      <c r="Y324" s="125">
        <v>36489355</v>
      </c>
      <c r="Z324" s="125">
        <v>2640000</v>
      </c>
      <c r="AA324" s="125">
        <v>12338659</v>
      </c>
      <c r="AB324" s="125">
        <v>12170542</v>
      </c>
      <c r="AC324" s="125">
        <v>8393000</v>
      </c>
      <c r="AD324" s="125">
        <v>1140000</v>
      </c>
      <c r="AE324" s="125">
        <v>6034230</v>
      </c>
      <c r="AF324" s="125">
        <v>102134779</v>
      </c>
    </row>
    <row r="325" spans="1:32" x14ac:dyDescent="0.3">
      <c r="A325" s="99" t="s">
        <v>166</v>
      </c>
      <c r="B325" s="98"/>
      <c r="C325" s="98"/>
      <c r="D325" s="98"/>
      <c r="E325" s="98"/>
      <c r="F325" s="98"/>
      <c r="G325" s="98"/>
      <c r="H325" s="98">
        <v>2435927</v>
      </c>
      <c r="I325" s="98"/>
      <c r="J325" s="98">
        <v>3605812</v>
      </c>
      <c r="K325" s="98"/>
      <c r="L325" s="98">
        <v>300000</v>
      </c>
      <c r="M325" s="98"/>
      <c r="N325" s="98">
        <v>4230000</v>
      </c>
      <c r="O325" s="98">
        <v>4874730</v>
      </c>
      <c r="P325" s="98">
        <v>324205</v>
      </c>
      <c r="Q325" s="98"/>
      <c r="R325" s="98"/>
      <c r="S325" s="98">
        <v>300383</v>
      </c>
      <c r="T325" s="98"/>
      <c r="U325" s="98"/>
      <c r="V325" s="98">
        <v>302663</v>
      </c>
      <c r="W325" s="98">
        <v>1058745</v>
      </c>
      <c r="X325" s="98">
        <v>5496528</v>
      </c>
      <c r="Y325" s="98">
        <v>36489355</v>
      </c>
      <c r="Z325" s="98">
        <v>2640000</v>
      </c>
      <c r="AA325" s="98">
        <v>12338659</v>
      </c>
      <c r="AB325" s="98">
        <v>12170542</v>
      </c>
      <c r="AC325" s="98">
        <v>8393000</v>
      </c>
      <c r="AD325" s="98">
        <v>1140000</v>
      </c>
      <c r="AE325" s="98">
        <v>6034230</v>
      </c>
      <c r="AF325" s="98">
        <v>102134779</v>
      </c>
    </row>
    <row r="326" spans="1:32" x14ac:dyDescent="0.3">
      <c r="A326" s="69" t="s">
        <v>167</v>
      </c>
      <c r="B326" s="142"/>
      <c r="C326" s="142"/>
      <c r="D326" s="142"/>
      <c r="E326" s="142"/>
      <c r="F326" s="142"/>
      <c r="G326" s="142"/>
      <c r="H326" s="142">
        <v>2435927</v>
      </c>
      <c r="I326" s="142"/>
      <c r="J326" s="142">
        <v>3605812</v>
      </c>
      <c r="K326" s="142"/>
      <c r="L326" s="142">
        <v>300000</v>
      </c>
      <c r="M326" s="142"/>
      <c r="N326" s="142">
        <v>4230000</v>
      </c>
      <c r="O326" s="142">
        <v>4874730</v>
      </c>
      <c r="P326" s="142">
        <v>324205</v>
      </c>
      <c r="Q326" s="142"/>
      <c r="R326" s="142"/>
      <c r="S326" s="142">
        <v>300383</v>
      </c>
      <c r="T326" s="142"/>
      <c r="U326" s="142"/>
      <c r="V326" s="142">
        <v>302663</v>
      </c>
      <c r="W326" s="142">
        <v>1058745</v>
      </c>
      <c r="X326" s="142">
        <v>5496528</v>
      </c>
      <c r="Y326" s="142">
        <v>36489355</v>
      </c>
      <c r="Z326" s="142">
        <v>2640000</v>
      </c>
      <c r="AA326" s="142">
        <v>12338659</v>
      </c>
      <c r="AB326" s="142">
        <v>12170542</v>
      </c>
      <c r="AC326" s="142">
        <v>8393000</v>
      </c>
      <c r="AD326" s="142">
        <v>1140000</v>
      </c>
      <c r="AE326" s="142">
        <v>6034230</v>
      </c>
      <c r="AF326" s="142">
        <v>102134779</v>
      </c>
    </row>
    <row r="327" spans="1:32" x14ac:dyDescent="0.3">
      <c r="A327" s="100" t="s">
        <v>163</v>
      </c>
      <c r="B327" s="101"/>
      <c r="C327" s="101"/>
      <c r="D327" s="101"/>
      <c r="E327" s="101"/>
      <c r="F327" s="101"/>
      <c r="G327" s="101"/>
      <c r="H327" s="101">
        <v>2435927</v>
      </c>
      <c r="I327" s="101"/>
      <c r="J327" s="101">
        <v>3605812</v>
      </c>
      <c r="K327" s="101"/>
      <c r="L327" s="101">
        <v>300000</v>
      </c>
      <c r="M327" s="101"/>
      <c r="N327" s="101">
        <v>880000</v>
      </c>
      <c r="O327" s="101">
        <v>4874730</v>
      </c>
      <c r="P327" s="101">
        <v>324205</v>
      </c>
      <c r="Q327" s="101"/>
      <c r="R327" s="101"/>
      <c r="S327" s="101">
        <v>300383</v>
      </c>
      <c r="T327" s="101"/>
      <c r="U327" s="101"/>
      <c r="V327" s="101"/>
      <c r="W327" s="101">
        <v>1058745</v>
      </c>
      <c r="X327" s="101">
        <v>2998528</v>
      </c>
      <c r="Y327" s="101">
        <v>31503355</v>
      </c>
      <c r="Z327" s="101">
        <v>2640000</v>
      </c>
      <c r="AA327" s="101">
        <v>4228659</v>
      </c>
      <c r="AB327" s="101">
        <v>12170542</v>
      </c>
      <c r="AC327" s="101">
        <v>4422000</v>
      </c>
      <c r="AD327" s="101">
        <v>1140000</v>
      </c>
      <c r="AE327" s="101">
        <v>3584230</v>
      </c>
      <c r="AF327" s="101">
        <v>76467116</v>
      </c>
    </row>
    <row r="328" spans="1:32" x14ac:dyDescent="0.3">
      <c r="A328" s="143" t="s">
        <v>298</v>
      </c>
      <c r="B328" s="138"/>
      <c r="C328" s="138"/>
      <c r="D328" s="138"/>
      <c r="E328" s="138"/>
      <c r="F328" s="138"/>
      <c r="G328" s="138"/>
      <c r="H328" s="138">
        <v>2388197</v>
      </c>
      <c r="I328" s="138"/>
      <c r="J328" s="138">
        <v>3558082</v>
      </c>
      <c r="K328" s="138"/>
      <c r="L328" s="138">
        <v>300000</v>
      </c>
      <c r="M328" s="138"/>
      <c r="N328" s="138"/>
      <c r="O328" s="138">
        <v>4827000</v>
      </c>
      <c r="P328" s="138"/>
      <c r="Q328" s="138"/>
      <c r="R328" s="138"/>
      <c r="S328" s="138"/>
      <c r="T328" s="138"/>
      <c r="U328" s="138"/>
      <c r="V328" s="138"/>
      <c r="W328" s="138">
        <v>1058745</v>
      </c>
      <c r="X328" s="138">
        <v>499528</v>
      </c>
      <c r="Y328" s="138">
        <v>6278500</v>
      </c>
      <c r="Z328" s="138"/>
      <c r="AA328" s="138">
        <v>3918000</v>
      </c>
      <c r="AB328" s="138">
        <v>12170542</v>
      </c>
      <c r="AC328" s="138">
        <v>2490000</v>
      </c>
      <c r="AD328" s="138">
        <v>1140000</v>
      </c>
      <c r="AE328" s="138">
        <v>1496500</v>
      </c>
      <c r="AF328" s="138">
        <v>40125094</v>
      </c>
    </row>
    <row r="329" spans="1:32" x14ac:dyDescent="0.3">
      <c r="A329" s="139" t="s">
        <v>42</v>
      </c>
      <c r="B329" s="125"/>
      <c r="C329" s="125"/>
      <c r="D329" s="125"/>
      <c r="E329" s="125"/>
      <c r="F329" s="125"/>
      <c r="G329" s="125"/>
      <c r="H329" s="125">
        <v>2070000</v>
      </c>
      <c r="I329" s="125"/>
      <c r="J329" s="125">
        <v>3234000</v>
      </c>
      <c r="K329" s="125"/>
      <c r="L329" s="125"/>
      <c r="M329" s="125"/>
      <c r="N329" s="125"/>
      <c r="O329" s="125"/>
      <c r="P329" s="125"/>
      <c r="Q329" s="125"/>
      <c r="R329" s="125"/>
      <c r="S329" s="125"/>
      <c r="T329" s="125"/>
      <c r="U329" s="125"/>
      <c r="V329" s="125"/>
      <c r="W329" s="125">
        <v>748000</v>
      </c>
      <c r="X329" s="125"/>
      <c r="Y329" s="125">
        <v>6278500</v>
      </c>
      <c r="Z329" s="125"/>
      <c r="AA329" s="125">
        <v>3918000</v>
      </c>
      <c r="AB329" s="125">
        <v>5295000</v>
      </c>
      <c r="AC329" s="125">
        <v>2490000</v>
      </c>
      <c r="AD329" s="125"/>
      <c r="AE329" s="125">
        <v>1496500</v>
      </c>
      <c r="AF329" s="125">
        <v>25530000</v>
      </c>
    </row>
    <row r="330" spans="1:32" x14ac:dyDescent="0.3">
      <c r="A330" s="140" t="s">
        <v>176</v>
      </c>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v>1968500</v>
      </c>
      <c r="Z330" s="88"/>
      <c r="AA330" s="88"/>
      <c r="AB330" s="88"/>
      <c r="AC330" s="88">
        <v>990000</v>
      </c>
      <c r="AD330" s="88"/>
      <c r="AE330" s="88"/>
      <c r="AF330" s="88">
        <v>2958500</v>
      </c>
    </row>
    <row r="331" spans="1:32" x14ac:dyDescent="0.3">
      <c r="A331" s="140" t="s">
        <v>179</v>
      </c>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v>2990000</v>
      </c>
      <c r="Z331" s="88"/>
      <c r="AA331" s="88">
        <v>1450000</v>
      </c>
      <c r="AB331" s="88"/>
      <c r="AC331" s="88"/>
      <c r="AD331" s="88"/>
      <c r="AE331" s="88"/>
      <c r="AF331" s="88">
        <v>4440000</v>
      </c>
    </row>
    <row r="332" spans="1:32" x14ac:dyDescent="0.3">
      <c r="A332" s="140" t="s">
        <v>47</v>
      </c>
      <c r="B332" s="88"/>
      <c r="C332" s="88"/>
      <c r="D332" s="88"/>
      <c r="E332" s="88"/>
      <c r="F332" s="88"/>
      <c r="G332" s="88"/>
      <c r="H332" s="88">
        <v>2070000</v>
      </c>
      <c r="I332" s="88"/>
      <c r="J332" s="88">
        <v>3234000</v>
      </c>
      <c r="K332" s="88"/>
      <c r="L332" s="88"/>
      <c r="M332" s="88"/>
      <c r="N332" s="88"/>
      <c r="O332" s="88"/>
      <c r="P332" s="88"/>
      <c r="Q332" s="88"/>
      <c r="R332" s="88"/>
      <c r="S332" s="88"/>
      <c r="T332" s="88"/>
      <c r="U332" s="88"/>
      <c r="V332" s="88"/>
      <c r="W332" s="88">
        <v>748000</v>
      </c>
      <c r="X332" s="88"/>
      <c r="Y332" s="88">
        <v>1320000</v>
      </c>
      <c r="Z332" s="88"/>
      <c r="AA332" s="88">
        <v>1008000</v>
      </c>
      <c r="AB332" s="88">
        <v>5295000</v>
      </c>
      <c r="AC332" s="88"/>
      <c r="AD332" s="88"/>
      <c r="AE332" s="88"/>
      <c r="AF332" s="88">
        <v>13675000</v>
      </c>
    </row>
    <row r="333" spans="1:32" x14ac:dyDescent="0.3">
      <c r="A333" s="102" t="s">
        <v>1456</v>
      </c>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v>1460000</v>
      </c>
      <c r="AB333" s="125"/>
      <c r="AC333" s="125">
        <v>1500000</v>
      </c>
      <c r="AD333" s="125"/>
      <c r="AE333" s="125">
        <v>1496500</v>
      </c>
      <c r="AF333" s="125">
        <v>4456500</v>
      </c>
    </row>
    <row r="334" spans="1:32" x14ac:dyDescent="0.3">
      <c r="A334" s="139" t="s">
        <v>84</v>
      </c>
      <c r="B334" s="125"/>
      <c r="C334" s="125"/>
      <c r="D334" s="125"/>
      <c r="E334" s="125"/>
      <c r="F334" s="125"/>
      <c r="G334" s="125"/>
      <c r="H334" s="125">
        <v>318197</v>
      </c>
      <c r="I334" s="125"/>
      <c r="J334" s="125">
        <v>324082</v>
      </c>
      <c r="K334" s="125"/>
      <c r="L334" s="125"/>
      <c r="M334" s="125"/>
      <c r="N334" s="125"/>
      <c r="O334" s="125"/>
      <c r="P334" s="125"/>
      <c r="Q334" s="125"/>
      <c r="R334" s="125"/>
      <c r="S334" s="125"/>
      <c r="T334" s="125"/>
      <c r="U334" s="125"/>
      <c r="V334" s="125"/>
      <c r="W334" s="125">
        <v>310745</v>
      </c>
      <c r="X334" s="125">
        <v>499528</v>
      </c>
      <c r="Y334" s="125"/>
      <c r="Z334" s="125"/>
      <c r="AA334" s="125"/>
      <c r="AB334" s="125">
        <v>310542</v>
      </c>
      <c r="AC334" s="125"/>
      <c r="AD334" s="125"/>
      <c r="AE334" s="125"/>
      <c r="AF334" s="125">
        <v>1763094</v>
      </c>
    </row>
    <row r="335" spans="1:32" x14ac:dyDescent="0.3">
      <c r="A335" s="102" t="s">
        <v>3557</v>
      </c>
      <c r="B335" s="125"/>
      <c r="C335" s="125"/>
      <c r="D335" s="125"/>
      <c r="E335" s="125"/>
      <c r="F335" s="125"/>
      <c r="G335" s="125"/>
      <c r="H335" s="125">
        <v>318197</v>
      </c>
      <c r="I335" s="125"/>
      <c r="J335" s="125">
        <v>324082</v>
      </c>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v>642279</v>
      </c>
    </row>
    <row r="336" spans="1:32" x14ac:dyDescent="0.3">
      <c r="A336" s="140" t="s">
        <v>168</v>
      </c>
      <c r="B336" s="88"/>
      <c r="C336" s="88"/>
      <c r="D336" s="88"/>
      <c r="E336" s="88"/>
      <c r="F336" s="88"/>
      <c r="G336" s="88"/>
      <c r="H336" s="88"/>
      <c r="I336" s="88"/>
      <c r="J336" s="88"/>
      <c r="K336" s="88"/>
      <c r="L336" s="88"/>
      <c r="M336" s="88"/>
      <c r="N336" s="88"/>
      <c r="O336" s="88"/>
      <c r="P336" s="88"/>
      <c r="Q336" s="88"/>
      <c r="R336" s="88"/>
      <c r="S336" s="88"/>
      <c r="T336" s="88"/>
      <c r="U336" s="88"/>
      <c r="V336" s="88"/>
      <c r="W336" s="88">
        <v>310745</v>
      </c>
      <c r="X336" s="88">
        <v>499528</v>
      </c>
      <c r="Y336" s="88"/>
      <c r="Z336" s="88"/>
      <c r="AA336" s="88"/>
      <c r="AB336" s="88">
        <v>310542</v>
      </c>
      <c r="AC336" s="88"/>
      <c r="AD336" s="88"/>
      <c r="AE336" s="88"/>
      <c r="AF336" s="88">
        <v>1120815</v>
      </c>
    </row>
    <row r="337" spans="1:32" x14ac:dyDescent="0.3">
      <c r="A337" s="139" t="s">
        <v>53</v>
      </c>
      <c r="B337" s="125"/>
      <c r="C337" s="125"/>
      <c r="D337" s="125"/>
      <c r="E337" s="125"/>
      <c r="F337" s="125"/>
      <c r="G337" s="125"/>
      <c r="H337" s="125"/>
      <c r="I337" s="125"/>
      <c r="J337" s="125"/>
      <c r="K337" s="125"/>
      <c r="L337" s="125">
        <v>300000</v>
      </c>
      <c r="M337" s="125"/>
      <c r="N337" s="125"/>
      <c r="O337" s="125">
        <v>4827000</v>
      </c>
      <c r="P337" s="125"/>
      <c r="Q337" s="125"/>
      <c r="R337" s="125"/>
      <c r="S337" s="125"/>
      <c r="T337" s="125"/>
      <c r="U337" s="125"/>
      <c r="V337" s="125"/>
      <c r="W337" s="125"/>
      <c r="X337" s="125"/>
      <c r="Y337" s="125"/>
      <c r="Z337" s="125"/>
      <c r="AA337" s="125"/>
      <c r="AB337" s="125">
        <v>6565000</v>
      </c>
      <c r="AC337" s="125"/>
      <c r="AD337" s="125">
        <v>1140000</v>
      </c>
      <c r="AE337" s="125"/>
      <c r="AF337" s="125">
        <v>12832000</v>
      </c>
    </row>
    <row r="338" spans="1:32" x14ac:dyDescent="0.3">
      <c r="A338" s="102" t="s">
        <v>3363</v>
      </c>
      <c r="B338" s="125"/>
      <c r="C338" s="125"/>
      <c r="D338" s="125"/>
      <c r="E338" s="125"/>
      <c r="F338" s="125"/>
      <c r="G338" s="125"/>
      <c r="H338" s="125"/>
      <c r="I338" s="125"/>
      <c r="J338" s="125"/>
      <c r="K338" s="125"/>
      <c r="L338" s="125">
        <v>300000</v>
      </c>
      <c r="M338" s="125"/>
      <c r="N338" s="125"/>
      <c r="O338" s="125">
        <v>4827000</v>
      </c>
      <c r="P338" s="125"/>
      <c r="Q338" s="125"/>
      <c r="R338" s="125"/>
      <c r="S338" s="125"/>
      <c r="T338" s="125"/>
      <c r="U338" s="125"/>
      <c r="V338" s="125"/>
      <c r="W338" s="125"/>
      <c r="X338" s="125"/>
      <c r="Y338" s="125"/>
      <c r="Z338" s="125"/>
      <c r="AA338" s="125"/>
      <c r="AB338" s="125">
        <v>6565000</v>
      </c>
      <c r="AC338" s="125"/>
      <c r="AD338" s="125">
        <v>1140000</v>
      </c>
      <c r="AE338" s="125"/>
      <c r="AF338" s="125">
        <v>12832000</v>
      </c>
    </row>
    <row r="339" spans="1:32" x14ac:dyDescent="0.3">
      <c r="A339" s="143" t="s">
        <v>164</v>
      </c>
      <c r="B339" s="138"/>
      <c r="C339" s="138"/>
      <c r="D339" s="138"/>
      <c r="E339" s="138"/>
      <c r="F339" s="138"/>
      <c r="G339" s="138"/>
      <c r="H339" s="138">
        <v>47730</v>
      </c>
      <c r="I339" s="138"/>
      <c r="J339" s="138">
        <v>47730</v>
      </c>
      <c r="K339" s="138"/>
      <c r="L339" s="138"/>
      <c r="M339" s="138"/>
      <c r="N339" s="138">
        <v>880000</v>
      </c>
      <c r="O339" s="138">
        <v>47730</v>
      </c>
      <c r="P339" s="138">
        <v>324205</v>
      </c>
      <c r="Q339" s="138"/>
      <c r="R339" s="138"/>
      <c r="S339" s="138">
        <v>300383</v>
      </c>
      <c r="T339" s="138"/>
      <c r="U339" s="138"/>
      <c r="V339" s="138"/>
      <c r="W339" s="138"/>
      <c r="X339" s="138">
        <v>2499000</v>
      </c>
      <c r="Y339" s="138">
        <v>25224855</v>
      </c>
      <c r="Z339" s="138">
        <v>2640000</v>
      </c>
      <c r="AA339" s="138">
        <v>310659</v>
      </c>
      <c r="AB339" s="138"/>
      <c r="AC339" s="138">
        <v>1932000</v>
      </c>
      <c r="AD339" s="138"/>
      <c r="AE339" s="138">
        <v>2087730</v>
      </c>
      <c r="AF339" s="138">
        <v>36342022</v>
      </c>
    </row>
    <row r="340" spans="1:32" x14ac:dyDescent="0.3">
      <c r="A340" s="139" t="s">
        <v>42</v>
      </c>
      <c r="B340" s="125"/>
      <c r="C340" s="125"/>
      <c r="D340" s="125"/>
      <c r="E340" s="125"/>
      <c r="F340" s="125"/>
      <c r="G340" s="125"/>
      <c r="H340" s="125"/>
      <c r="I340" s="125"/>
      <c r="J340" s="125"/>
      <c r="K340" s="125"/>
      <c r="L340" s="125"/>
      <c r="M340" s="125"/>
      <c r="N340" s="125">
        <v>880000</v>
      </c>
      <c r="O340" s="125"/>
      <c r="P340" s="125"/>
      <c r="Q340" s="125"/>
      <c r="R340" s="125"/>
      <c r="S340" s="125"/>
      <c r="T340" s="125"/>
      <c r="U340" s="125"/>
      <c r="V340" s="125"/>
      <c r="W340" s="125"/>
      <c r="X340" s="125">
        <v>2499000</v>
      </c>
      <c r="Y340" s="125">
        <v>3500000</v>
      </c>
      <c r="Z340" s="125">
        <v>2640000</v>
      </c>
      <c r="AA340" s="125"/>
      <c r="AB340" s="125"/>
      <c r="AC340" s="125">
        <v>1932000</v>
      </c>
      <c r="AD340" s="125"/>
      <c r="AE340" s="125">
        <v>2040000</v>
      </c>
      <c r="AF340" s="125">
        <v>13491000</v>
      </c>
    </row>
    <row r="341" spans="1:32" x14ac:dyDescent="0.3">
      <c r="A341" s="140" t="s">
        <v>176</v>
      </c>
      <c r="B341" s="88"/>
      <c r="C341" s="88"/>
      <c r="D341" s="88"/>
      <c r="E341" s="88"/>
      <c r="F341" s="88"/>
      <c r="G341" s="88"/>
      <c r="H341" s="88"/>
      <c r="I341" s="88"/>
      <c r="J341" s="88"/>
      <c r="K341" s="88"/>
      <c r="L341" s="88"/>
      <c r="M341" s="88"/>
      <c r="N341" s="88"/>
      <c r="O341" s="88"/>
      <c r="P341" s="88"/>
      <c r="Q341" s="88"/>
      <c r="R341" s="88"/>
      <c r="S341" s="88"/>
      <c r="T341" s="88"/>
      <c r="U341" s="88"/>
      <c r="V341" s="88"/>
      <c r="W341" s="88"/>
      <c r="X341" s="88">
        <v>999000</v>
      </c>
      <c r="Y341" s="88"/>
      <c r="Z341" s="88"/>
      <c r="AA341" s="88"/>
      <c r="AB341" s="88"/>
      <c r="AC341" s="88">
        <v>982000</v>
      </c>
      <c r="AD341" s="88"/>
      <c r="AE341" s="88"/>
      <c r="AF341" s="88">
        <v>1981000</v>
      </c>
    </row>
    <row r="342" spans="1:32" x14ac:dyDescent="0.3">
      <c r="A342" s="140" t="s">
        <v>179</v>
      </c>
      <c r="B342" s="88"/>
      <c r="C342" s="88"/>
      <c r="D342" s="88"/>
      <c r="E342" s="88"/>
      <c r="F342" s="88"/>
      <c r="G342" s="88"/>
      <c r="H342" s="88"/>
      <c r="I342" s="88"/>
      <c r="J342" s="88"/>
      <c r="K342" s="88"/>
      <c r="L342" s="88"/>
      <c r="M342" s="88"/>
      <c r="N342" s="88"/>
      <c r="O342" s="88"/>
      <c r="P342" s="88"/>
      <c r="Q342" s="88"/>
      <c r="R342" s="88"/>
      <c r="S342" s="88"/>
      <c r="T342" s="88"/>
      <c r="U342" s="88"/>
      <c r="V342" s="88"/>
      <c r="W342" s="88"/>
      <c r="X342" s="88">
        <v>1500000</v>
      </c>
      <c r="Y342" s="88"/>
      <c r="Z342" s="88"/>
      <c r="AA342" s="88"/>
      <c r="AB342" s="88"/>
      <c r="AC342" s="88">
        <v>950000</v>
      </c>
      <c r="AD342" s="88"/>
      <c r="AE342" s="88">
        <v>540000</v>
      </c>
      <c r="AF342" s="88">
        <v>2990000</v>
      </c>
    </row>
    <row r="343" spans="1:32" x14ac:dyDescent="0.3">
      <c r="A343" s="140" t="s">
        <v>1659</v>
      </c>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v>2000000</v>
      </c>
      <c r="Z343" s="88"/>
      <c r="AA343" s="88"/>
      <c r="AB343" s="88"/>
      <c r="AC343" s="88"/>
      <c r="AD343" s="88"/>
      <c r="AE343" s="88"/>
      <c r="AF343" s="88">
        <v>2000000</v>
      </c>
    </row>
    <row r="344" spans="1:32" x14ac:dyDescent="0.3">
      <c r="A344" s="140" t="s">
        <v>47</v>
      </c>
      <c r="B344" s="88"/>
      <c r="C344" s="88"/>
      <c r="D344" s="88"/>
      <c r="E344" s="88"/>
      <c r="F344" s="88"/>
      <c r="G344" s="88"/>
      <c r="H344" s="88"/>
      <c r="I344" s="88"/>
      <c r="J344" s="88"/>
      <c r="K344" s="88"/>
      <c r="L344" s="88"/>
      <c r="M344" s="88"/>
      <c r="N344" s="88">
        <v>880000</v>
      </c>
      <c r="O344" s="88"/>
      <c r="P344" s="88"/>
      <c r="Q344" s="88"/>
      <c r="R344" s="88"/>
      <c r="S344" s="88"/>
      <c r="T344" s="88"/>
      <c r="U344" s="88"/>
      <c r="V344" s="88"/>
      <c r="W344" s="88"/>
      <c r="X344" s="88"/>
      <c r="Y344" s="88"/>
      <c r="Z344" s="88">
        <v>2640000</v>
      </c>
      <c r="AA344" s="88"/>
      <c r="AB344" s="88"/>
      <c r="AC344" s="88"/>
      <c r="AD344" s="88"/>
      <c r="AE344" s="88"/>
      <c r="AF344" s="88">
        <v>3520000</v>
      </c>
    </row>
    <row r="345" spans="1:32" x14ac:dyDescent="0.3">
      <c r="A345" s="140" t="s">
        <v>1456</v>
      </c>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v>1500000</v>
      </c>
      <c r="Z345" s="88"/>
      <c r="AA345" s="88"/>
      <c r="AB345" s="88"/>
      <c r="AC345" s="88"/>
      <c r="AD345" s="88"/>
      <c r="AE345" s="88">
        <v>1500000</v>
      </c>
      <c r="AF345" s="88">
        <v>3000000</v>
      </c>
    </row>
    <row r="346" spans="1:32" x14ac:dyDescent="0.3">
      <c r="A346" s="139" t="s">
        <v>84</v>
      </c>
      <c r="B346" s="125"/>
      <c r="C346" s="125"/>
      <c r="D346" s="125"/>
      <c r="E346" s="125"/>
      <c r="F346" s="125"/>
      <c r="G346" s="125"/>
      <c r="H346" s="125">
        <v>47730</v>
      </c>
      <c r="I346" s="125"/>
      <c r="J346" s="125">
        <v>47730</v>
      </c>
      <c r="K346" s="125"/>
      <c r="L346" s="125"/>
      <c r="M346" s="125"/>
      <c r="N346" s="125"/>
      <c r="O346" s="125">
        <v>47730</v>
      </c>
      <c r="P346" s="125">
        <v>324205</v>
      </c>
      <c r="Q346" s="125"/>
      <c r="R346" s="125"/>
      <c r="S346" s="125">
        <v>300383</v>
      </c>
      <c r="T346" s="125"/>
      <c r="U346" s="125"/>
      <c r="V346" s="125"/>
      <c r="W346" s="125"/>
      <c r="X346" s="125"/>
      <c r="Y346" s="125">
        <v>302631</v>
      </c>
      <c r="Z346" s="125"/>
      <c r="AA346" s="125">
        <v>310659</v>
      </c>
      <c r="AB346" s="125"/>
      <c r="AC346" s="125"/>
      <c r="AD346" s="125"/>
      <c r="AE346" s="125">
        <v>47730</v>
      </c>
      <c r="AF346" s="125">
        <v>1428798</v>
      </c>
    </row>
    <row r="347" spans="1:32" x14ac:dyDescent="0.3">
      <c r="A347" s="102" t="s">
        <v>3557</v>
      </c>
      <c r="B347" s="125"/>
      <c r="C347" s="125"/>
      <c r="D347" s="125"/>
      <c r="E347" s="125"/>
      <c r="F347" s="125"/>
      <c r="G347" s="125"/>
      <c r="H347" s="125">
        <v>47730</v>
      </c>
      <c r="I347" s="125"/>
      <c r="J347" s="125">
        <v>47730</v>
      </c>
      <c r="K347" s="125"/>
      <c r="L347" s="125"/>
      <c r="M347" s="125"/>
      <c r="N347" s="125"/>
      <c r="O347" s="125">
        <v>47730</v>
      </c>
      <c r="P347" s="125">
        <v>324205</v>
      </c>
      <c r="Q347" s="125"/>
      <c r="R347" s="125"/>
      <c r="S347" s="125"/>
      <c r="T347" s="125"/>
      <c r="U347" s="125"/>
      <c r="V347" s="125"/>
      <c r="W347" s="125"/>
      <c r="X347" s="125"/>
      <c r="Y347" s="125"/>
      <c r="Z347" s="125"/>
      <c r="AA347" s="125"/>
      <c r="AB347" s="125"/>
      <c r="AC347" s="125"/>
      <c r="AD347" s="125"/>
      <c r="AE347" s="125">
        <v>47730</v>
      </c>
      <c r="AF347" s="125">
        <v>515125</v>
      </c>
    </row>
    <row r="348" spans="1:32" x14ac:dyDescent="0.3">
      <c r="A348" s="140" t="s">
        <v>168</v>
      </c>
      <c r="B348" s="88"/>
      <c r="C348" s="88"/>
      <c r="D348" s="88"/>
      <c r="E348" s="88"/>
      <c r="F348" s="88"/>
      <c r="G348" s="88"/>
      <c r="H348" s="88"/>
      <c r="I348" s="88"/>
      <c r="J348" s="88"/>
      <c r="K348" s="88"/>
      <c r="L348" s="88"/>
      <c r="M348" s="88"/>
      <c r="N348" s="88"/>
      <c r="O348" s="88"/>
      <c r="P348" s="88"/>
      <c r="Q348" s="88"/>
      <c r="R348" s="88"/>
      <c r="S348" s="88">
        <v>300383</v>
      </c>
      <c r="T348" s="88"/>
      <c r="U348" s="88"/>
      <c r="V348" s="88"/>
      <c r="W348" s="88"/>
      <c r="X348" s="88"/>
      <c r="Y348" s="88">
        <v>302631</v>
      </c>
      <c r="Z348" s="88"/>
      <c r="AA348" s="88">
        <v>310659</v>
      </c>
      <c r="AB348" s="88"/>
      <c r="AC348" s="88"/>
      <c r="AD348" s="88"/>
      <c r="AE348" s="88"/>
      <c r="AF348" s="88">
        <v>913673</v>
      </c>
    </row>
    <row r="349" spans="1:32" x14ac:dyDescent="0.3">
      <c r="A349" s="139" t="s">
        <v>53</v>
      </c>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v>21422224</v>
      </c>
      <c r="Z349" s="125"/>
      <c r="AA349" s="125"/>
      <c r="AB349" s="125"/>
      <c r="AC349" s="125"/>
      <c r="AD349" s="125"/>
      <c r="AE349" s="125"/>
      <c r="AF349" s="125">
        <v>21422224</v>
      </c>
    </row>
    <row r="350" spans="1:32" x14ac:dyDescent="0.3">
      <c r="A350" s="140" t="s">
        <v>319</v>
      </c>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v>21422224</v>
      </c>
      <c r="Z350" s="88"/>
      <c r="AA350" s="88"/>
      <c r="AB350" s="88"/>
      <c r="AC350" s="88"/>
      <c r="AD350" s="88"/>
      <c r="AE350" s="88"/>
      <c r="AF350" s="88">
        <v>21422224</v>
      </c>
    </row>
    <row r="351" spans="1:32" x14ac:dyDescent="0.3">
      <c r="A351" s="100" t="s">
        <v>325</v>
      </c>
      <c r="B351" s="101"/>
      <c r="C351" s="101"/>
      <c r="D351" s="101"/>
      <c r="E351" s="101"/>
      <c r="F351" s="101"/>
      <c r="G351" s="101"/>
      <c r="H351" s="101"/>
      <c r="I351" s="101"/>
      <c r="J351" s="101"/>
      <c r="K351" s="101"/>
      <c r="L351" s="101"/>
      <c r="M351" s="101"/>
      <c r="N351" s="101">
        <v>3350000</v>
      </c>
      <c r="O351" s="101"/>
      <c r="P351" s="101"/>
      <c r="Q351" s="101"/>
      <c r="R351" s="101"/>
      <c r="S351" s="101"/>
      <c r="T351" s="101"/>
      <c r="U351" s="101"/>
      <c r="V351" s="101">
        <v>302663</v>
      </c>
      <c r="W351" s="101"/>
      <c r="X351" s="101">
        <v>2498000</v>
      </c>
      <c r="Y351" s="101">
        <v>4986000</v>
      </c>
      <c r="Z351" s="101"/>
      <c r="AA351" s="101">
        <v>8110000</v>
      </c>
      <c r="AB351" s="101"/>
      <c r="AC351" s="101">
        <v>3971000</v>
      </c>
      <c r="AD351" s="101"/>
      <c r="AE351" s="101">
        <v>2450000</v>
      </c>
      <c r="AF351" s="101">
        <v>25667663</v>
      </c>
    </row>
    <row r="352" spans="1:32" x14ac:dyDescent="0.3">
      <c r="A352" s="143" t="s">
        <v>326</v>
      </c>
      <c r="B352" s="138"/>
      <c r="C352" s="138"/>
      <c r="D352" s="138"/>
      <c r="E352" s="138"/>
      <c r="F352" s="138"/>
      <c r="G352" s="138"/>
      <c r="H352" s="138"/>
      <c r="I352" s="138"/>
      <c r="J352" s="138"/>
      <c r="K352" s="138"/>
      <c r="L352" s="138"/>
      <c r="M352" s="138"/>
      <c r="N352" s="138">
        <v>3350000</v>
      </c>
      <c r="O352" s="138"/>
      <c r="P352" s="138"/>
      <c r="Q352" s="138"/>
      <c r="R352" s="138"/>
      <c r="S352" s="138"/>
      <c r="T352" s="138"/>
      <c r="U352" s="138"/>
      <c r="V352" s="138">
        <v>302663</v>
      </c>
      <c r="W352" s="138"/>
      <c r="X352" s="138">
        <v>2498000</v>
      </c>
      <c r="Y352" s="138">
        <v>4986000</v>
      </c>
      <c r="Z352" s="138"/>
      <c r="AA352" s="138">
        <v>8110000</v>
      </c>
      <c r="AB352" s="138"/>
      <c r="AC352" s="138">
        <v>3971000</v>
      </c>
      <c r="AD352" s="138"/>
      <c r="AE352" s="138">
        <v>2450000</v>
      </c>
      <c r="AF352" s="138">
        <v>25667663</v>
      </c>
    </row>
    <row r="353" spans="1:32" x14ac:dyDescent="0.3">
      <c r="A353" s="139" t="s">
        <v>42</v>
      </c>
      <c r="B353" s="125"/>
      <c r="C353" s="125"/>
      <c r="D353" s="125"/>
      <c r="E353" s="125"/>
      <c r="F353" s="125"/>
      <c r="G353" s="125"/>
      <c r="H353" s="125"/>
      <c r="I353" s="125"/>
      <c r="J353" s="125"/>
      <c r="K353" s="125"/>
      <c r="L353" s="125"/>
      <c r="M353" s="125"/>
      <c r="N353" s="125">
        <v>860000</v>
      </c>
      <c r="O353" s="125"/>
      <c r="P353" s="125"/>
      <c r="Q353" s="125"/>
      <c r="R353" s="125"/>
      <c r="S353" s="125"/>
      <c r="T353" s="125"/>
      <c r="U353" s="125"/>
      <c r="V353" s="125"/>
      <c r="W353" s="125"/>
      <c r="X353" s="125">
        <v>2498000</v>
      </c>
      <c r="Y353" s="125">
        <v>4986000</v>
      </c>
      <c r="Z353" s="125"/>
      <c r="AA353" s="125">
        <v>2925000</v>
      </c>
      <c r="AB353" s="125"/>
      <c r="AC353" s="125">
        <v>3971000</v>
      </c>
      <c r="AD353" s="125"/>
      <c r="AE353" s="125">
        <v>2450000</v>
      </c>
      <c r="AF353" s="125">
        <v>17690000</v>
      </c>
    </row>
    <row r="354" spans="1:32" x14ac:dyDescent="0.3">
      <c r="A354" s="140" t="s">
        <v>176</v>
      </c>
      <c r="B354" s="88"/>
      <c r="C354" s="88"/>
      <c r="D354" s="88"/>
      <c r="E354" s="88"/>
      <c r="F354" s="88"/>
      <c r="G354" s="88"/>
      <c r="H354" s="88"/>
      <c r="I354" s="88"/>
      <c r="J354" s="88"/>
      <c r="K354" s="88"/>
      <c r="L354" s="88"/>
      <c r="M354" s="88"/>
      <c r="N354" s="88"/>
      <c r="O354" s="88"/>
      <c r="P354" s="88"/>
      <c r="Q354" s="88"/>
      <c r="R354" s="88"/>
      <c r="S354" s="88"/>
      <c r="T354" s="88"/>
      <c r="U354" s="88"/>
      <c r="V354" s="88"/>
      <c r="W354" s="88"/>
      <c r="X354" s="88">
        <v>998000</v>
      </c>
      <c r="Y354" s="88">
        <v>986000</v>
      </c>
      <c r="Z354" s="88"/>
      <c r="AA354" s="88"/>
      <c r="AB354" s="88"/>
      <c r="AC354" s="88">
        <v>990000</v>
      </c>
      <c r="AD354" s="88"/>
      <c r="AE354" s="88">
        <v>950000</v>
      </c>
      <c r="AF354" s="88">
        <v>3924000</v>
      </c>
    </row>
    <row r="355" spans="1:32" x14ac:dyDescent="0.3">
      <c r="A355" s="140" t="s">
        <v>179</v>
      </c>
      <c r="B355" s="88"/>
      <c r="C355" s="88"/>
      <c r="D355" s="88"/>
      <c r="E355" s="88"/>
      <c r="F355" s="88"/>
      <c r="G355" s="88"/>
      <c r="H355" s="88"/>
      <c r="I355" s="88"/>
      <c r="J355" s="88"/>
      <c r="K355" s="88"/>
      <c r="L355" s="88"/>
      <c r="M355" s="88"/>
      <c r="N355" s="88"/>
      <c r="O355" s="88"/>
      <c r="P355" s="88"/>
      <c r="Q355" s="88"/>
      <c r="R355" s="88"/>
      <c r="S355" s="88"/>
      <c r="T355" s="88"/>
      <c r="U355" s="88"/>
      <c r="V355" s="88"/>
      <c r="W355" s="88"/>
      <c r="X355" s="88">
        <v>1500000</v>
      </c>
      <c r="Y355" s="88">
        <v>1500000</v>
      </c>
      <c r="Z355" s="88"/>
      <c r="AA355" s="88">
        <v>1450000</v>
      </c>
      <c r="AB355" s="88"/>
      <c r="AC355" s="88">
        <v>1500000</v>
      </c>
      <c r="AD355" s="88"/>
      <c r="AE355" s="88"/>
      <c r="AF355" s="88">
        <v>5950000</v>
      </c>
    </row>
    <row r="356" spans="1:32" x14ac:dyDescent="0.3">
      <c r="A356" s="140" t="s">
        <v>1664</v>
      </c>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v>1000000</v>
      </c>
      <c r="Z356" s="88"/>
      <c r="AA356" s="88"/>
      <c r="AB356" s="88"/>
      <c r="AC356" s="88"/>
      <c r="AD356" s="88"/>
      <c r="AE356" s="88"/>
      <c r="AF356" s="88">
        <v>1000000</v>
      </c>
    </row>
    <row r="357" spans="1:32" x14ac:dyDescent="0.3">
      <c r="A357" s="140" t="s">
        <v>47</v>
      </c>
      <c r="B357" s="88"/>
      <c r="C357" s="88"/>
      <c r="D357" s="88"/>
      <c r="E357" s="88"/>
      <c r="F357" s="88"/>
      <c r="G357" s="88"/>
      <c r="H357" s="88"/>
      <c r="I357" s="88"/>
      <c r="J357" s="88"/>
      <c r="K357" s="88"/>
      <c r="L357" s="88"/>
      <c r="M357" s="88"/>
      <c r="N357" s="88">
        <v>860000</v>
      </c>
      <c r="O357" s="88"/>
      <c r="P357" s="88"/>
      <c r="Q357" s="88"/>
      <c r="R357" s="88"/>
      <c r="S357" s="88"/>
      <c r="T357" s="88"/>
      <c r="U357" s="88"/>
      <c r="V357" s="88"/>
      <c r="W357" s="88"/>
      <c r="X357" s="88"/>
      <c r="Y357" s="88"/>
      <c r="Z357" s="88"/>
      <c r="AA357" s="88"/>
      <c r="AB357" s="88"/>
      <c r="AC357" s="88"/>
      <c r="AD357" s="88"/>
      <c r="AE357" s="88"/>
      <c r="AF357" s="88">
        <v>860000</v>
      </c>
    </row>
    <row r="358" spans="1:32" x14ac:dyDescent="0.3">
      <c r="A358" s="140" t="s">
        <v>1456</v>
      </c>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v>1500000</v>
      </c>
      <c r="Z358" s="88"/>
      <c r="AA358" s="88">
        <v>1475000</v>
      </c>
      <c r="AB358" s="88"/>
      <c r="AC358" s="88">
        <v>1481000</v>
      </c>
      <c r="AD358" s="88"/>
      <c r="AE358" s="88">
        <v>1500000</v>
      </c>
      <c r="AF358" s="88">
        <v>5956000</v>
      </c>
    </row>
    <row r="359" spans="1:32" x14ac:dyDescent="0.3">
      <c r="A359" s="139" t="s">
        <v>84</v>
      </c>
      <c r="B359" s="125"/>
      <c r="C359" s="125"/>
      <c r="D359" s="125"/>
      <c r="E359" s="125"/>
      <c r="F359" s="125"/>
      <c r="G359" s="125"/>
      <c r="H359" s="125"/>
      <c r="I359" s="125"/>
      <c r="J359" s="125"/>
      <c r="K359" s="125"/>
      <c r="L359" s="125"/>
      <c r="M359" s="125"/>
      <c r="N359" s="125"/>
      <c r="O359" s="125"/>
      <c r="P359" s="125"/>
      <c r="Q359" s="125"/>
      <c r="R359" s="125"/>
      <c r="S359" s="125"/>
      <c r="T359" s="125"/>
      <c r="U359" s="125"/>
      <c r="V359" s="125">
        <v>302663</v>
      </c>
      <c r="W359" s="125"/>
      <c r="X359" s="125"/>
      <c r="Y359" s="125"/>
      <c r="Z359" s="125"/>
      <c r="AA359" s="125"/>
      <c r="AB359" s="125"/>
      <c r="AC359" s="125"/>
      <c r="AD359" s="125"/>
      <c r="AE359" s="125"/>
      <c r="AF359" s="125">
        <v>302663</v>
      </c>
    </row>
    <row r="360" spans="1:32" x14ac:dyDescent="0.3">
      <c r="A360" s="102" t="s">
        <v>168</v>
      </c>
      <c r="B360" s="88"/>
      <c r="C360" s="88"/>
      <c r="D360" s="88"/>
      <c r="E360" s="88"/>
      <c r="F360" s="88"/>
      <c r="G360" s="88"/>
      <c r="H360" s="88"/>
      <c r="I360" s="88"/>
      <c r="J360" s="88"/>
      <c r="K360" s="88"/>
      <c r="L360" s="88"/>
      <c r="M360" s="88"/>
      <c r="N360" s="88"/>
      <c r="O360" s="88"/>
      <c r="P360" s="88"/>
      <c r="Q360" s="88"/>
      <c r="R360" s="88"/>
      <c r="S360" s="88"/>
      <c r="T360" s="88"/>
      <c r="U360" s="88"/>
      <c r="V360" s="88">
        <v>302663</v>
      </c>
      <c r="W360" s="88"/>
      <c r="X360" s="88"/>
      <c r="Y360" s="88"/>
      <c r="Z360" s="88"/>
      <c r="AA360" s="88"/>
      <c r="AB360" s="88"/>
      <c r="AC360" s="88"/>
      <c r="AD360" s="88"/>
      <c r="AE360" s="88"/>
      <c r="AF360" s="88">
        <v>302663</v>
      </c>
    </row>
    <row r="361" spans="1:32" x14ac:dyDescent="0.3">
      <c r="A361" s="139" t="s">
        <v>53</v>
      </c>
      <c r="B361" s="125"/>
      <c r="C361" s="125"/>
      <c r="D361" s="125"/>
      <c r="E361" s="125"/>
      <c r="F361" s="125"/>
      <c r="G361" s="125"/>
      <c r="H361" s="125"/>
      <c r="I361" s="125"/>
      <c r="J361" s="125"/>
      <c r="K361" s="125"/>
      <c r="L361" s="125"/>
      <c r="M361" s="125"/>
      <c r="N361" s="125">
        <v>2490000</v>
      </c>
      <c r="O361" s="125"/>
      <c r="P361" s="125"/>
      <c r="Q361" s="125"/>
      <c r="R361" s="125"/>
      <c r="S361" s="125"/>
      <c r="T361" s="125"/>
      <c r="U361" s="125"/>
      <c r="V361" s="125"/>
      <c r="W361" s="125"/>
      <c r="X361" s="125"/>
      <c r="Y361" s="125"/>
      <c r="Z361" s="125"/>
      <c r="AA361" s="125">
        <v>5185000</v>
      </c>
      <c r="AB361" s="125"/>
      <c r="AC361" s="125"/>
      <c r="AD361" s="125"/>
      <c r="AE361" s="125"/>
      <c r="AF361" s="125">
        <v>7675000</v>
      </c>
    </row>
    <row r="362" spans="1:32" x14ac:dyDescent="0.3">
      <c r="A362" s="140" t="s">
        <v>510</v>
      </c>
      <c r="B362" s="88"/>
      <c r="C362" s="88"/>
      <c r="D362" s="88"/>
      <c r="E362" s="88"/>
      <c r="F362" s="88"/>
      <c r="G362" s="88"/>
      <c r="H362" s="88"/>
      <c r="I362" s="88"/>
      <c r="J362" s="88"/>
      <c r="K362" s="88"/>
      <c r="L362" s="88"/>
      <c r="M362" s="88"/>
      <c r="N362" s="88">
        <v>2490000</v>
      </c>
      <c r="O362" s="88"/>
      <c r="P362" s="88"/>
      <c r="Q362" s="88"/>
      <c r="R362" s="88"/>
      <c r="S362" s="88"/>
      <c r="T362" s="88"/>
      <c r="U362" s="88"/>
      <c r="V362" s="88"/>
      <c r="W362" s="88"/>
      <c r="X362" s="88"/>
      <c r="Y362" s="88"/>
      <c r="Z362" s="88"/>
      <c r="AA362" s="88">
        <v>5185000</v>
      </c>
      <c r="AB362" s="88"/>
      <c r="AC362" s="88"/>
      <c r="AD362" s="88"/>
      <c r="AE362" s="88"/>
      <c r="AF362" s="88">
        <v>7675000</v>
      </c>
    </row>
    <row r="363" spans="1:32" x14ac:dyDescent="0.3">
      <c r="A363" s="137" t="s">
        <v>171</v>
      </c>
      <c r="B363" s="125">
        <v>1022500</v>
      </c>
      <c r="C363" s="125"/>
      <c r="D363" s="125">
        <v>3449000</v>
      </c>
      <c r="E363" s="125"/>
      <c r="F363" s="125">
        <v>3444500</v>
      </c>
      <c r="G363" s="125">
        <v>4685000</v>
      </c>
      <c r="H363" s="125"/>
      <c r="I363" s="125">
        <v>1100000</v>
      </c>
      <c r="J363" s="125">
        <v>2700000</v>
      </c>
      <c r="K363" s="125">
        <v>2230000</v>
      </c>
      <c r="L363" s="125">
        <v>1530000</v>
      </c>
      <c r="M363" s="125">
        <v>1840000</v>
      </c>
      <c r="N363" s="125">
        <v>18269500</v>
      </c>
      <c r="O363" s="125">
        <v>1680000</v>
      </c>
      <c r="P363" s="125">
        <v>3160000</v>
      </c>
      <c r="Q363" s="125">
        <v>19929200</v>
      </c>
      <c r="R363" s="125">
        <v>10000000</v>
      </c>
      <c r="S363" s="125">
        <v>9882500</v>
      </c>
      <c r="T363" s="125">
        <v>11209000</v>
      </c>
      <c r="U363" s="125">
        <v>2010000</v>
      </c>
      <c r="V363" s="125">
        <v>2420000</v>
      </c>
      <c r="W363" s="125">
        <v>10839500</v>
      </c>
      <c r="X363" s="125">
        <v>50674500</v>
      </c>
      <c r="Y363" s="125">
        <v>25762820</v>
      </c>
      <c r="Z363" s="125">
        <v>2030000</v>
      </c>
      <c r="AA363" s="125">
        <v>2915000</v>
      </c>
      <c r="AB363" s="125">
        <v>4905000</v>
      </c>
      <c r="AC363" s="125"/>
      <c r="AD363" s="125"/>
      <c r="AE363" s="125"/>
      <c r="AF363" s="125">
        <v>197688020</v>
      </c>
    </row>
    <row r="364" spans="1:32" x14ac:dyDescent="0.3">
      <c r="A364" s="99" t="s">
        <v>104</v>
      </c>
      <c r="B364" s="98">
        <v>1022500</v>
      </c>
      <c r="C364" s="98"/>
      <c r="D364" s="98">
        <v>3449000</v>
      </c>
      <c r="E364" s="98"/>
      <c r="F364" s="98">
        <v>3444500</v>
      </c>
      <c r="G364" s="98">
        <v>4685000</v>
      </c>
      <c r="H364" s="98"/>
      <c r="I364" s="98">
        <v>1100000</v>
      </c>
      <c r="J364" s="98">
        <v>2700000</v>
      </c>
      <c r="K364" s="98">
        <v>2230000</v>
      </c>
      <c r="L364" s="98">
        <v>1530000</v>
      </c>
      <c r="M364" s="98">
        <v>1840000</v>
      </c>
      <c r="N364" s="98">
        <v>18269500</v>
      </c>
      <c r="O364" s="98">
        <v>1680000</v>
      </c>
      <c r="P364" s="98">
        <v>3160000</v>
      </c>
      <c r="Q364" s="98">
        <v>19929200</v>
      </c>
      <c r="R364" s="98">
        <v>10000000</v>
      </c>
      <c r="S364" s="98">
        <v>9882500</v>
      </c>
      <c r="T364" s="98">
        <v>11209000</v>
      </c>
      <c r="U364" s="98">
        <v>2010000</v>
      </c>
      <c r="V364" s="98">
        <v>2420000</v>
      </c>
      <c r="W364" s="98">
        <v>10839500</v>
      </c>
      <c r="X364" s="98">
        <v>50674500</v>
      </c>
      <c r="Y364" s="98">
        <v>25762820</v>
      </c>
      <c r="Z364" s="98">
        <v>2030000</v>
      </c>
      <c r="AA364" s="98">
        <v>2915000</v>
      </c>
      <c r="AB364" s="98">
        <v>4905000</v>
      </c>
      <c r="AC364" s="98"/>
      <c r="AD364" s="98"/>
      <c r="AE364" s="98"/>
      <c r="AF364" s="98">
        <v>197688020</v>
      </c>
    </row>
    <row r="365" spans="1:32" x14ac:dyDescent="0.3">
      <c r="A365" s="69" t="s">
        <v>175</v>
      </c>
      <c r="B365" s="142">
        <v>1022500</v>
      </c>
      <c r="C365" s="142"/>
      <c r="D365" s="142">
        <v>3449000</v>
      </c>
      <c r="E365" s="142"/>
      <c r="F365" s="142">
        <v>3444500</v>
      </c>
      <c r="G365" s="142">
        <v>4685000</v>
      </c>
      <c r="H365" s="142"/>
      <c r="I365" s="142">
        <v>1100000</v>
      </c>
      <c r="J365" s="142">
        <v>2700000</v>
      </c>
      <c r="K365" s="142">
        <v>2230000</v>
      </c>
      <c r="L365" s="142">
        <v>1530000</v>
      </c>
      <c r="M365" s="142">
        <v>1840000</v>
      </c>
      <c r="N365" s="142">
        <v>18269500</v>
      </c>
      <c r="O365" s="142">
        <v>1680000</v>
      </c>
      <c r="P365" s="142">
        <v>3160000</v>
      </c>
      <c r="Q365" s="142">
        <v>19929200</v>
      </c>
      <c r="R365" s="142">
        <v>10000000</v>
      </c>
      <c r="S365" s="142">
        <v>9882500</v>
      </c>
      <c r="T365" s="142">
        <v>11209000</v>
      </c>
      <c r="U365" s="142">
        <v>2010000</v>
      </c>
      <c r="V365" s="142">
        <v>2420000</v>
      </c>
      <c r="W365" s="142">
        <v>10839500</v>
      </c>
      <c r="X365" s="142">
        <v>50674500</v>
      </c>
      <c r="Y365" s="142">
        <v>25762820</v>
      </c>
      <c r="Z365" s="142">
        <v>2030000</v>
      </c>
      <c r="AA365" s="142">
        <v>2915000</v>
      </c>
      <c r="AB365" s="142">
        <v>4905000</v>
      </c>
      <c r="AC365" s="142"/>
      <c r="AD365" s="142"/>
      <c r="AE365" s="142"/>
      <c r="AF365" s="142">
        <v>197688020</v>
      </c>
    </row>
    <row r="366" spans="1:32" x14ac:dyDescent="0.3">
      <c r="A366" s="100" t="s">
        <v>172</v>
      </c>
      <c r="B366" s="101">
        <v>1022500</v>
      </c>
      <c r="C366" s="101"/>
      <c r="D366" s="101">
        <v>3449000</v>
      </c>
      <c r="E366" s="101"/>
      <c r="F366" s="101">
        <v>3444500</v>
      </c>
      <c r="G366" s="101">
        <v>4685000</v>
      </c>
      <c r="H366" s="101"/>
      <c r="I366" s="101">
        <v>1100000</v>
      </c>
      <c r="J366" s="101">
        <v>2700000</v>
      </c>
      <c r="K366" s="101">
        <v>2230000</v>
      </c>
      <c r="L366" s="101">
        <v>1530000</v>
      </c>
      <c r="M366" s="101">
        <v>1840000</v>
      </c>
      <c r="N366" s="101">
        <v>18269500</v>
      </c>
      <c r="O366" s="101">
        <v>1680000</v>
      </c>
      <c r="P366" s="101">
        <v>3160000</v>
      </c>
      <c r="Q366" s="101">
        <v>19929200</v>
      </c>
      <c r="R366" s="101">
        <v>10000000</v>
      </c>
      <c r="S366" s="101">
        <v>9882500</v>
      </c>
      <c r="T366" s="101">
        <v>11209000</v>
      </c>
      <c r="U366" s="101">
        <v>2010000</v>
      </c>
      <c r="V366" s="101">
        <v>2420000</v>
      </c>
      <c r="W366" s="101">
        <v>10839500</v>
      </c>
      <c r="X366" s="101">
        <v>50674500</v>
      </c>
      <c r="Y366" s="101">
        <v>25762820</v>
      </c>
      <c r="Z366" s="101">
        <v>2030000</v>
      </c>
      <c r="AA366" s="101">
        <v>2915000</v>
      </c>
      <c r="AB366" s="101">
        <v>4905000</v>
      </c>
      <c r="AC366" s="101"/>
      <c r="AD366" s="101"/>
      <c r="AE366" s="101"/>
      <c r="AF366" s="101">
        <v>197688020</v>
      </c>
    </row>
    <row r="367" spans="1:32" x14ac:dyDescent="0.3">
      <c r="A367" s="143" t="s">
        <v>501</v>
      </c>
      <c r="B367" s="138"/>
      <c r="C367" s="138"/>
      <c r="D367" s="138"/>
      <c r="E367" s="138"/>
      <c r="F367" s="138"/>
      <c r="G367" s="138"/>
      <c r="H367" s="138"/>
      <c r="I367" s="138"/>
      <c r="J367" s="138"/>
      <c r="K367" s="138"/>
      <c r="L367" s="138"/>
      <c r="M367" s="138">
        <v>910000</v>
      </c>
      <c r="N367" s="138">
        <v>2450000</v>
      </c>
      <c r="O367" s="138"/>
      <c r="P367" s="138"/>
      <c r="Q367" s="138">
        <v>2446000</v>
      </c>
      <c r="R367" s="138">
        <v>1810000</v>
      </c>
      <c r="S367" s="138"/>
      <c r="T367" s="138">
        <v>2290000</v>
      </c>
      <c r="U367" s="138"/>
      <c r="V367" s="138"/>
      <c r="W367" s="138">
        <v>615000</v>
      </c>
      <c r="X367" s="138">
        <v>3275000</v>
      </c>
      <c r="Y367" s="138">
        <v>12551552</v>
      </c>
      <c r="Z367" s="138"/>
      <c r="AA367" s="138">
        <v>700000</v>
      </c>
      <c r="AB367" s="138"/>
      <c r="AC367" s="138"/>
      <c r="AD367" s="138"/>
      <c r="AE367" s="138"/>
      <c r="AF367" s="138">
        <v>27047552</v>
      </c>
    </row>
    <row r="368" spans="1:32" x14ac:dyDescent="0.3">
      <c r="A368" s="139" t="s">
        <v>42</v>
      </c>
      <c r="B368" s="125"/>
      <c r="C368" s="125"/>
      <c r="D368" s="125"/>
      <c r="E368" s="125"/>
      <c r="F368" s="125"/>
      <c r="G368" s="125"/>
      <c r="H368" s="125"/>
      <c r="I368" s="125"/>
      <c r="J368" s="125"/>
      <c r="K368" s="125"/>
      <c r="L368" s="125"/>
      <c r="M368" s="125">
        <v>910000</v>
      </c>
      <c r="N368" s="125">
        <v>2450000</v>
      </c>
      <c r="O368" s="125"/>
      <c r="P368" s="125"/>
      <c r="Q368" s="125">
        <v>2446000</v>
      </c>
      <c r="R368" s="125">
        <v>1810000</v>
      </c>
      <c r="S368" s="125"/>
      <c r="T368" s="125">
        <v>2290000</v>
      </c>
      <c r="U368" s="125"/>
      <c r="V368" s="125"/>
      <c r="W368" s="125">
        <v>615000</v>
      </c>
      <c r="X368" s="125">
        <v>3275000</v>
      </c>
      <c r="Y368" s="125">
        <v>3850000</v>
      </c>
      <c r="Z368" s="125"/>
      <c r="AA368" s="125">
        <v>700000</v>
      </c>
      <c r="AB368" s="125"/>
      <c r="AC368" s="125"/>
      <c r="AD368" s="125"/>
      <c r="AE368" s="125"/>
      <c r="AF368" s="125">
        <v>18346000</v>
      </c>
    </row>
    <row r="369" spans="1:32" x14ac:dyDescent="0.3">
      <c r="A369" s="140" t="s">
        <v>176</v>
      </c>
      <c r="B369" s="88"/>
      <c r="C369" s="88"/>
      <c r="D369" s="88"/>
      <c r="E369" s="88"/>
      <c r="F369" s="88"/>
      <c r="G369" s="88"/>
      <c r="H369" s="88"/>
      <c r="I369" s="88"/>
      <c r="J369" s="88"/>
      <c r="K369" s="88"/>
      <c r="L369" s="88"/>
      <c r="M369" s="88"/>
      <c r="N369" s="88">
        <v>1000000</v>
      </c>
      <c r="O369" s="88"/>
      <c r="P369" s="88"/>
      <c r="Q369" s="88">
        <v>996000</v>
      </c>
      <c r="R369" s="88"/>
      <c r="S369" s="88"/>
      <c r="T369" s="88">
        <v>1000000</v>
      </c>
      <c r="U369" s="88"/>
      <c r="V369" s="88"/>
      <c r="W369" s="88"/>
      <c r="X369" s="88">
        <v>1000000</v>
      </c>
      <c r="Y369" s="88">
        <v>1000000</v>
      </c>
      <c r="Z369" s="88"/>
      <c r="AA369" s="88"/>
      <c r="AB369" s="88"/>
      <c r="AC369" s="88"/>
      <c r="AD369" s="88"/>
      <c r="AE369" s="88"/>
      <c r="AF369" s="88">
        <v>4996000</v>
      </c>
    </row>
    <row r="370" spans="1:32" x14ac:dyDescent="0.3">
      <c r="A370" s="140" t="s">
        <v>179</v>
      </c>
      <c r="B370" s="88"/>
      <c r="C370" s="88"/>
      <c r="D370" s="88"/>
      <c r="E370" s="88"/>
      <c r="F370" s="88"/>
      <c r="G370" s="88"/>
      <c r="H370" s="88"/>
      <c r="I370" s="88"/>
      <c r="J370" s="88"/>
      <c r="K370" s="88"/>
      <c r="L370" s="88"/>
      <c r="M370" s="88"/>
      <c r="N370" s="88">
        <v>1450000</v>
      </c>
      <c r="O370" s="88"/>
      <c r="P370" s="88"/>
      <c r="Q370" s="88">
        <v>1450000</v>
      </c>
      <c r="R370" s="88">
        <v>1810000</v>
      </c>
      <c r="S370" s="88"/>
      <c r="T370" s="88">
        <v>1290000</v>
      </c>
      <c r="U370" s="88"/>
      <c r="V370" s="88"/>
      <c r="W370" s="88"/>
      <c r="X370" s="88">
        <v>1500000</v>
      </c>
      <c r="Y370" s="88">
        <v>1500000</v>
      </c>
      <c r="Z370" s="88"/>
      <c r="AA370" s="88"/>
      <c r="AB370" s="88"/>
      <c r="AC370" s="88"/>
      <c r="AD370" s="88"/>
      <c r="AE370" s="88"/>
      <c r="AF370" s="88">
        <v>9000000</v>
      </c>
    </row>
    <row r="371" spans="1:32" x14ac:dyDescent="0.3">
      <c r="A371" s="102" t="s">
        <v>47</v>
      </c>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v>1350000</v>
      </c>
      <c r="Z371" s="125"/>
      <c r="AA371" s="125"/>
      <c r="AB371" s="125"/>
      <c r="AC371" s="125"/>
      <c r="AD371" s="125"/>
      <c r="AE371" s="125"/>
      <c r="AF371" s="125">
        <v>1350000</v>
      </c>
    </row>
    <row r="372" spans="1:32" x14ac:dyDescent="0.3">
      <c r="A372" s="140" t="s">
        <v>1456</v>
      </c>
      <c r="B372" s="88"/>
      <c r="C372" s="88"/>
      <c r="D372" s="88"/>
      <c r="E372" s="88"/>
      <c r="F372" s="88"/>
      <c r="G372" s="88"/>
      <c r="H372" s="88"/>
      <c r="I372" s="88"/>
      <c r="J372" s="88"/>
      <c r="K372" s="88"/>
      <c r="L372" s="88"/>
      <c r="M372" s="88">
        <v>910000</v>
      </c>
      <c r="N372" s="88"/>
      <c r="O372" s="88"/>
      <c r="P372" s="88"/>
      <c r="Q372" s="88"/>
      <c r="R372" s="88"/>
      <c r="S372" s="88"/>
      <c r="T372" s="88"/>
      <c r="U372" s="88"/>
      <c r="V372" s="88"/>
      <c r="W372" s="88">
        <v>615000</v>
      </c>
      <c r="X372" s="88">
        <v>775000</v>
      </c>
      <c r="Y372" s="88"/>
      <c r="Z372" s="88"/>
      <c r="AA372" s="88">
        <v>700000</v>
      </c>
      <c r="AB372" s="88"/>
      <c r="AC372" s="88"/>
      <c r="AD372" s="88"/>
      <c r="AE372" s="88"/>
      <c r="AF372" s="88">
        <v>3000000</v>
      </c>
    </row>
    <row r="373" spans="1:32" x14ac:dyDescent="0.3">
      <c r="A373" s="139" t="s">
        <v>53</v>
      </c>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v>8701552</v>
      </c>
      <c r="Z373" s="125"/>
      <c r="AA373" s="125"/>
      <c r="AB373" s="125"/>
      <c r="AC373" s="125"/>
      <c r="AD373" s="125"/>
      <c r="AE373" s="125"/>
      <c r="AF373" s="125">
        <v>8701552</v>
      </c>
    </row>
    <row r="374" spans="1:32" x14ac:dyDescent="0.3">
      <c r="A374" s="102" t="s">
        <v>822</v>
      </c>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v>8701552</v>
      </c>
      <c r="Z374" s="125"/>
      <c r="AA374" s="125"/>
      <c r="AB374" s="125"/>
      <c r="AC374" s="125"/>
      <c r="AD374" s="125"/>
      <c r="AE374" s="125"/>
      <c r="AF374" s="125">
        <v>8701552</v>
      </c>
    </row>
    <row r="375" spans="1:32" x14ac:dyDescent="0.3">
      <c r="A375" s="143" t="s">
        <v>173</v>
      </c>
      <c r="B375" s="138"/>
      <c r="C375" s="138"/>
      <c r="D375" s="138"/>
      <c r="E375" s="138"/>
      <c r="F375" s="138"/>
      <c r="G375" s="138"/>
      <c r="H375" s="138"/>
      <c r="I375" s="138">
        <v>1100000</v>
      </c>
      <c r="J375" s="138"/>
      <c r="K375" s="138"/>
      <c r="L375" s="138"/>
      <c r="M375" s="138"/>
      <c r="N375" s="138"/>
      <c r="O375" s="138"/>
      <c r="P375" s="138"/>
      <c r="Q375" s="138"/>
      <c r="R375" s="138"/>
      <c r="S375" s="138">
        <v>2444000</v>
      </c>
      <c r="T375" s="138"/>
      <c r="U375" s="138"/>
      <c r="V375" s="138">
        <v>2420000</v>
      </c>
      <c r="W375" s="138">
        <v>1285000</v>
      </c>
      <c r="X375" s="138">
        <v>5350000</v>
      </c>
      <c r="Y375" s="138"/>
      <c r="Z375" s="138"/>
      <c r="AA375" s="138"/>
      <c r="AB375" s="138"/>
      <c r="AC375" s="138"/>
      <c r="AD375" s="138"/>
      <c r="AE375" s="138"/>
      <c r="AF375" s="138">
        <v>12599000</v>
      </c>
    </row>
    <row r="376" spans="1:32" x14ac:dyDescent="0.3">
      <c r="A376" s="139" t="s">
        <v>42</v>
      </c>
      <c r="B376" s="125"/>
      <c r="C376" s="125"/>
      <c r="D376" s="125"/>
      <c r="E376" s="125"/>
      <c r="F376" s="125"/>
      <c r="G376" s="125"/>
      <c r="H376" s="125"/>
      <c r="I376" s="125"/>
      <c r="J376" s="125"/>
      <c r="K376" s="125"/>
      <c r="L376" s="125"/>
      <c r="M376" s="125"/>
      <c r="N376" s="125"/>
      <c r="O376" s="125"/>
      <c r="P376" s="125"/>
      <c r="Q376" s="125"/>
      <c r="R376" s="125"/>
      <c r="S376" s="125">
        <v>2444000</v>
      </c>
      <c r="T376" s="125"/>
      <c r="U376" s="125"/>
      <c r="V376" s="125">
        <v>2420000</v>
      </c>
      <c r="W376" s="125"/>
      <c r="X376" s="125">
        <v>2500000</v>
      </c>
      <c r="Y376" s="125"/>
      <c r="Z376" s="125"/>
      <c r="AA376" s="125"/>
      <c r="AB376" s="125"/>
      <c r="AC376" s="125"/>
      <c r="AD376" s="125"/>
      <c r="AE376" s="125"/>
      <c r="AF376" s="125">
        <v>7364000</v>
      </c>
    </row>
    <row r="377" spans="1:32" x14ac:dyDescent="0.3">
      <c r="A377" s="140" t="s">
        <v>176</v>
      </c>
      <c r="B377" s="88"/>
      <c r="C377" s="88"/>
      <c r="D377" s="88"/>
      <c r="E377" s="88"/>
      <c r="F377" s="88"/>
      <c r="G377" s="88"/>
      <c r="H377" s="88"/>
      <c r="I377" s="88"/>
      <c r="J377" s="88"/>
      <c r="K377" s="88"/>
      <c r="L377" s="88"/>
      <c r="M377" s="88"/>
      <c r="N377" s="88"/>
      <c r="O377" s="88"/>
      <c r="P377" s="88"/>
      <c r="Q377" s="88"/>
      <c r="R377" s="88"/>
      <c r="S377" s="88">
        <v>994000</v>
      </c>
      <c r="T377" s="88"/>
      <c r="U377" s="88"/>
      <c r="V377" s="88">
        <v>985000</v>
      </c>
      <c r="W377" s="88"/>
      <c r="X377" s="88">
        <v>1000000</v>
      </c>
      <c r="Y377" s="88"/>
      <c r="Z377" s="88"/>
      <c r="AA377" s="88"/>
      <c r="AB377" s="88"/>
      <c r="AC377" s="88"/>
      <c r="AD377" s="88"/>
      <c r="AE377" s="88"/>
      <c r="AF377" s="88">
        <v>2979000</v>
      </c>
    </row>
    <row r="378" spans="1:32" x14ac:dyDescent="0.3">
      <c r="A378" s="140" t="s">
        <v>179</v>
      </c>
      <c r="B378" s="88"/>
      <c r="C378" s="88"/>
      <c r="D378" s="88"/>
      <c r="E378" s="88"/>
      <c r="F378" s="88"/>
      <c r="G378" s="88"/>
      <c r="H378" s="88"/>
      <c r="I378" s="88"/>
      <c r="J378" s="88"/>
      <c r="K378" s="88"/>
      <c r="L378" s="88"/>
      <c r="M378" s="88"/>
      <c r="N378" s="88"/>
      <c r="O378" s="88"/>
      <c r="P378" s="88"/>
      <c r="Q378" s="88"/>
      <c r="R378" s="88"/>
      <c r="S378" s="88">
        <v>1450000</v>
      </c>
      <c r="T378" s="88"/>
      <c r="U378" s="88"/>
      <c r="V378" s="88">
        <v>1435000</v>
      </c>
      <c r="W378" s="88"/>
      <c r="X378" s="88">
        <v>1500000</v>
      </c>
      <c r="Y378" s="88"/>
      <c r="Z378" s="88"/>
      <c r="AA378" s="88"/>
      <c r="AB378" s="88"/>
      <c r="AC378" s="88"/>
      <c r="AD378" s="88"/>
      <c r="AE378" s="88"/>
      <c r="AF378" s="88">
        <v>4385000</v>
      </c>
    </row>
    <row r="379" spans="1:32" x14ac:dyDescent="0.3">
      <c r="A379" s="139" t="s">
        <v>53</v>
      </c>
      <c r="B379" s="125"/>
      <c r="C379" s="125"/>
      <c r="D379" s="125"/>
      <c r="E379" s="125"/>
      <c r="F379" s="125"/>
      <c r="G379" s="125"/>
      <c r="H379" s="125"/>
      <c r="I379" s="125">
        <v>1100000</v>
      </c>
      <c r="J379" s="125"/>
      <c r="K379" s="125"/>
      <c r="L379" s="125"/>
      <c r="M379" s="125"/>
      <c r="N379" s="125"/>
      <c r="O379" s="125"/>
      <c r="P379" s="125"/>
      <c r="Q379" s="125"/>
      <c r="R379" s="125"/>
      <c r="S379" s="125"/>
      <c r="T379" s="125"/>
      <c r="U379" s="125"/>
      <c r="V379" s="125"/>
      <c r="W379" s="125">
        <v>1285000</v>
      </c>
      <c r="X379" s="125">
        <v>2850000</v>
      </c>
      <c r="Y379" s="125"/>
      <c r="Z379" s="125"/>
      <c r="AA379" s="125"/>
      <c r="AB379" s="125"/>
      <c r="AC379" s="125"/>
      <c r="AD379" s="125"/>
      <c r="AE379" s="125"/>
      <c r="AF379" s="125">
        <v>5235000</v>
      </c>
    </row>
    <row r="380" spans="1:32" x14ac:dyDescent="0.3">
      <c r="A380" s="140" t="s">
        <v>822</v>
      </c>
      <c r="B380" s="88"/>
      <c r="C380" s="88"/>
      <c r="D380" s="88"/>
      <c r="E380" s="88"/>
      <c r="F380" s="88"/>
      <c r="G380" s="88"/>
      <c r="H380" s="88"/>
      <c r="I380" s="88">
        <v>1100000</v>
      </c>
      <c r="J380" s="88"/>
      <c r="K380" s="88"/>
      <c r="L380" s="88"/>
      <c r="M380" s="88"/>
      <c r="N380" s="88"/>
      <c r="O380" s="88"/>
      <c r="P380" s="88"/>
      <c r="Q380" s="88"/>
      <c r="R380" s="88"/>
      <c r="S380" s="88"/>
      <c r="T380" s="88"/>
      <c r="U380" s="88"/>
      <c r="V380" s="88"/>
      <c r="W380" s="88">
        <v>1285000</v>
      </c>
      <c r="X380" s="88">
        <v>2850000</v>
      </c>
      <c r="Y380" s="88"/>
      <c r="Z380" s="88"/>
      <c r="AA380" s="88"/>
      <c r="AB380" s="88"/>
      <c r="AC380" s="88"/>
      <c r="AD380" s="88"/>
      <c r="AE380" s="88"/>
      <c r="AF380" s="88">
        <v>5235000</v>
      </c>
    </row>
    <row r="381" spans="1:32" x14ac:dyDescent="0.3">
      <c r="A381" s="143" t="s">
        <v>182</v>
      </c>
      <c r="B381" s="138"/>
      <c r="C381" s="138"/>
      <c r="D381" s="138"/>
      <c r="E381" s="138"/>
      <c r="F381" s="138"/>
      <c r="G381" s="138"/>
      <c r="H381" s="138"/>
      <c r="I381" s="138"/>
      <c r="J381" s="138"/>
      <c r="K381" s="138"/>
      <c r="L381" s="138"/>
      <c r="M381" s="138"/>
      <c r="N381" s="138">
        <v>2469500</v>
      </c>
      <c r="O381" s="138"/>
      <c r="P381" s="138"/>
      <c r="Q381" s="138"/>
      <c r="R381" s="138"/>
      <c r="S381" s="138">
        <v>2499000</v>
      </c>
      <c r="T381" s="138">
        <v>2499000</v>
      </c>
      <c r="U381" s="138"/>
      <c r="V381" s="138"/>
      <c r="W381" s="138"/>
      <c r="X381" s="138"/>
      <c r="Y381" s="138"/>
      <c r="Z381" s="138"/>
      <c r="AA381" s="138"/>
      <c r="AB381" s="138"/>
      <c r="AC381" s="138"/>
      <c r="AD381" s="138"/>
      <c r="AE381" s="138"/>
      <c r="AF381" s="138">
        <v>7467500</v>
      </c>
    </row>
    <row r="382" spans="1:32" x14ac:dyDescent="0.3">
      <c r="A382" s="139" t="s">
        <v>42</v>
      </c>
      <c r="B382" s="125"/>
      <c r="C382" s="125"/>
      <c r="D382" s="125"/>
      <c r="E382" s="125"/>
      <c r="F382" s="125"/>
      <c r="G382" s="125"/>
      <c r="H382" s="125"/>
      <c r="I382" s="125"/>
      <c r="J382" s="125"/>
      <c r="K382" s="125"/>
      <c r="L382" s="125"/>
      <c r="M382" s="125"/>
      <c r="N382" s="125">
        <v>2469500</v>
      </c>
      <c r="O382" s="125"/>
      <c r="P382" s="125"/>
      <c r="Q382" s="125"/>
      <c r="R382" s="125"/>
      <c r="S382" s="125">
        <v>2499000</v>
      </c>
      <c r="T382" s="125">
        <v>2499000</v>
      </c>
      <c r="U382" s="125"/>
      <c r="V382" s="125"/>
      <c r="W382" s="125"/>
      <c r="X382" s="125"/>
      <c r="Y382" s="125"/>
      <c r="Z382" s="125"/>
      <c r="AA382" s="125"/>
      <c r="AB382" s="125"/>
      <c r="AC382" s="125"/>
      <c r="AD382" s="125"/>
      <c r="AE382" s="125"/>
      <c r="AF382" s="125">
        <v>7467500</v>
      </c>
    </row>
    <row r="383" spans="1:32" x14ac:dyDescent="0.3">
      <c r="A383" s="140" t="s">
        <v>176</v>
      </c>
      <c r="B383" s="88"/>
      <c r="C383" s="88"/>
      <c r="D383" s="88"/>
      <c r="E383" s="88"/>
      <c r="F383" s="88"/>
      <c r="G383" s="88"/>
      <c r="H383" s="88"/>
      <c r="I383" s="88"/>
      <c r="J383" s="88"/>
      <c r="K383" s="88"/>
      <c r="L383" s="88"/>
      <c r="M383" s="88"/>
      <c r="N383" s="88">
        <v>999500</v>
      </c>
      <c r="O383" s="88"/>
      <c r="P383" s="88"/>
      <c r="Q383" s="88"/>
      <c r="R383" s="88"/>
      <c r="S383" s="88">
        <v>999000</v>
      </c>
      <c r="T383" s="88">
        <v>999000</v>
      </c>
      <c r="U383" s="88"/>
      <c r="V383" s="88"/>
      <c r="W383" s="88"/>
      <c r="X383" s="88"/>
      <c r="Y383" s="88"/>
      <c r="Z383" s="88"/>
      <c r="AA383" s="88"/>
      <c r="AB383" s="88"/>
      <c r="AC383" s="88"/>
      <c r="AD383" s="88"/>
      <c r="AE383" s="88"/>
      <c r="AF383" s="88">
        <v>2997500</v>
      </c>
    </row>
    <row r="384" spans="1:32" x14ac:dyDescent="0.3">
      <c r="A384" s="140" t="s">
        <v>179</v>
      </c>
      <c r="B384" s="88"/>
      <c r="C384" s="88"/>
      <c r="D384" s="88"/>
      <c r="E384" s="88"/>
      <c r="F384" s="88"/>
      <c r="G384" s="88"/>
      <c r="H384" s="88"/>
      <c r="I384" s="88"/>
      <c r="J384" s="88"/>
      <c r="K384" s="88"/>
      <c r="L384" s="88"/>
      <c r="M384" s="88"/>
      <c r="N384" s="88">
        <v>1470000</v>
      </c>
      <c r="O384" s="88"/>
      <c r="P384" s="88"/>
      <c r="Q384" s="88"/>
      <c r="R384" s="88"/>
      <c r="S384" s="88">
        <v>1500000</v>
      </c>
      <c r="T384" s="88">
        <v>1500000</v>
      </c>
      <c r="U384" s="88"/>
      <c r="V384" s="88"/>
      <c r="W384" s="88"/>
      <c r="X384" s="88"/>
      <c r="Y384" s="88"/>
      <c r="Z384" s="88"/>
      <c r="AA384" s="88"/>
      <c r="AB384" s="88"/>
      <c r="AC384" s="88"/>
      <c r="AD384" s="88"/>
      <c r="AE384" s="88"/>
      <c r="AF384" s="88">
        <v>4470000</v>
      </c>
    </row>
    <row r="385" spans="1:32" x14ac:dyDescent="0.3">
      <c r="A385" s="143" t="s">
        <v>188</v>
      </c>
      <c r="B385" s="138"/>
      <c r="C385" s="138"/>
      <c r="D385" s="138"/>
      <c r="E385" s="138"/>
      <c r="F385" s="138"/>
      <c r="G385" s="138"/>
      <c r="H385" s="138"/>
      <c r="I385" s="138"/>
      <c r="J385" s="138"/>
      <c r="K385" s="138"/>
      <c r="L385" s="138"/>
      <c r="M385" s="138"/>
      <c r="N385" s="138"/>
      <c r="O385" s="138"/>
      <c r="P385" s="138"/>
      <c r="Q385" s="138">
        <v>14993200</v>
      </c>
      <c r="R385" s="138">
        <v>2590000</v>
      </c>
      <c r="S385" s="138">
        <v>2495000</v>
      </c>
      <c r="T385" s="138">
        <v>1480000</v>
      </c>
      <c r="U385" s="138"/>
      <c r="V385" s="138"/>
      <c r="W385" s="138">
        <v>1500000</v>
      </c>
      <c r="X385" s="138">
        <v>2500000</v>
      </c>
      <c r="Y385" s="138">
        <v>9041268</v>
      </c>
      <c r="Z385" s="138"/>
      <c r="AA385" s="138"/>
      <c r="AB385" s="138"/>
      <c r="AC385" s="138"/>
      <c r="AD385" s="138"/>
      <c r="AE385" s="138"/>
      <c r="AF385" s="138">
        <v>34599468</v>
      </c>
    </row>
    <row r="386" spans="1:32" x14ac:dyDescent="0.3">
      <c r="A386" s="139" t="s">
        <v>42</v>
      </c>
      <c r="B386" s="125"/>
      <c r="C386" s="125"/>
      <c r="D386" s="125"/>
      <c r="E386" s="125"/>
      <c r="F386" s="125"/>
      <c r="G386" s="125"/>
      <c r="H386" s="125"/>
      <c r="I386" s="125"/>
      <c r="J386" s="125"/>
      <c r="K386" s="125"/>
      <c r="L386" s="125"/>
      <c r="M386" s="125"/>
      <c r="N386" s="125"/>
      <c r="O386" s="125"/>
      <c r="P386" s="125"/>
      <c r="Q386" s="125">
        <v>3400000</v>
      </c>
      <c r="R386" s="125">
        <v>2590000</v>
      </c>
      <c r="S386" s="125">
        <v>2495000</v>
      </c>
      <c r="T386" s="125">
        <v>1480000</v>
      </c>
      <c r="U386" s="125"/>
      <c r="V386" s="125"/>
      <c r="W386" s="125">
        <v>1500000</v>
      </c>
      <c r="X386" s="125">
        <v>2500000</v>
      </c>
      <c r="Y386" s="125"/>
      <c r="Z386" s="125"/>
      <c r="AA386" s="125"/>
      <c r="AB386" s="125"/>
      <c r="AC386" s="125"/>
      <c r="AD386" s="125"/>
      <c r="AE386" s="125"/>
      <c r="AF386" s="125">
        <v>13965000</v>
      </c>
    </row>
    <row r="387" spans="1:32" x14ac:dyDescent="0.3">
      <c r="A387" s="140" t="s">
        <v>176</v>
      </c>
      <c r="B387" s="88"/>
      <c r="C387" s="88"/>
      <c r="D387" s="88"/>
      <c r="E387" s="88"/>
      <c r="F387" s="88"/>
      <c r="G387" s="88"/>
      <c r="H387" s="88"/>
      <c r="I387" s="88"/>
      <c r="J387" s="88"/>
      <c r="K387" s="88"/>
      <c r="L387" s="88"/>
      <c r="M387" s="88"/>
      <c r="N387" s="88"/>
      <c r="O387" s="88"/>
      <c r="P387" s="88"/>
      <c r="Q387" s="88"/>
      <c r="R387" s="88"/>
      <c r="S387" s="88">
        <v>1000000</v>
      </c>
      <c r="T387" s="88"/>
      <c r="U387" s="88"/>
      <c r="V387" s="88"/>
      <c r="W387" s="88">
        <v>1000000</v>
      </c>
      <c r="X387" s="88">
        <v>1000000</v>
      </c>
      <c r="Y387" s="88"/>
      <c r="Z387" s="88"/>
      <c r="AA387" s="88"/>
      <c r="AB387" s="88"/>
      <c r="AC387" s="88"/>
      <c r="AD387" s="88"/>
      <c r="AE387" s="88"/>
      <c r="AF387" s="88">
        <v>3000000</v>
      </c>
    </row>
    <row r="388" spans="1:32" x14ac:dyDescent="0.3">
      <c r="A388" s="140" t="s">
        <v>179</v>
      </c>
      <c r="B388" s="88"/>
      <c r="C388" s="88"/>
      <c r="D388" s="88"/>
      <c r="E388" s="88"/>
      <c r="F388" s="88"/>
      <c r="G388" s="88"/>
      <c r="H388" s="88"/>
      <c r="I388" s="88"/>
      <c r="J388" s="88"/>
      <c r="K388" s="88"/>
      <c r="L388" s="88"/>
      <c r="M388" s="88"/>
      <c r="N388" s="88"/>
      <c r="O388" s="88"/>
      <c r="P388" s="88"/>
      <c r="Q388" s="88">
        <v>2500000</v>
      </c>
      <c r="R388" s="88"/>
      <c r="S388" s="88">
        <v>1495000</v>
      </c>
      <c r="T388" s="88">
        <v>1480000</v>
      </c>
      <c r="U388" s="88"/>
      <c r="V388" s="88"/>
      <c r="W388" s="88">
        <v>500000</v>
      </c>
      <c r="X388" s="88">
        <v>1500000</v>
      </c>
      <c r="Y388" s="88"/>
      <c r="Z388" s="88"/>
      <c r="AA388" s="88"/>
      <c r="AB388" s="88"/>
      <c r="AC388" s="88"/>
      <c r="AD388" s="88"/>
      <c r="AE388" s="88"/>
      <c r="AF388" s="88">
        <v>7475000</v>
      </c>
    </row>
    <row r="389" spans="1:32" x14ac:dyDescent="0.3">
      <c r="A389" s="140" t="s">
        <v>1605</v>
      </c>
      <c r="B389" s="88"/>
      <c r="C389" s="88"/>
      <c r="D389" s="88"/>
      <c r="E389" s="88"/>
      <c r="F389" s="88"/>
      <c r="G389" s="88"/>
      <c r="H389" s="88"/>
      <c r="I389" s="88"/>
      <c r="J389" s="88"/>
      <c r="K389" s="88"/>
      <c r="L389" s="88"/>
      <c r="M389" s="88"/>
      <c r="N389" s="88"/>
      <c r="O389" s="88"/>
      <c r="P389" s="88"/>
      <c r="Q389" s="88">
        <v>900000</v>
      </c>
      <c r="R389" s="88">
        <v>2590000</v>
      </c>
      <c r="S389" s="88"/>
      <c r="T389" s="88"/>
      <c r="U389" s="88"/>
      <c r="V389" s="88"/>
      <c r="W389" s="88"/>
      <c r="X389" s="88"/>
      <c r="Y389" s="88"/>
      <c r="Z389" s="88"/>
      <c r="AA389" s="88"/>
      <c r="AB389" s="88"/>
      <c r="AC389" s="88"/>
      <c r="AD389" s="88"/>
      <c r="AE389" s="88"/>
      <c r="AF389" s="88">
        <v>3490000</v>
      </c>
    </row>
    <row r="390" spans="1:32" x14ac:dyDescent="0.3">
      <c r="A390" s="139" t="s">
        <v>53</v>
      </c>
      <c r="B390" s="125"/>
      <c r="C390" s="125"/>
      <c r="D390" s="125"/>
      <c r="E390" s="125"/>
      <c r="F390" s="125"/>
      <c r="G390" s="125"/>
      <c r="H390" s="125"/>
      <c r="I390" s="125"/>
      <c r="J390" s="125"/>
      <c r="K390" s="125"/>
      <c r="L390" s="125"/>
      <c r="M390" s="125"/>
      <c r="N390" s="125"/>
      <c r="O390" s="125"/>
      <c r="P390" s="125"/>
      <c r="Q390" s="125">
        <v>11593200</v>
      </c>
      <c r="R390" s="125"/>
      <c r="S390" s="125"/>
      <c r="T390" s="125"/>
      <c r="U390" s="125"/>
      <c r="V390" s="125"/>
      <c r="W390" s="125"/>
      <c r="X390" s="125"/>
      <c r="Y390" s="125">
        <v>9041268</v>
      </c>
      <c r="Z390" s="125"/>
      <c r="AA390" s="125"/>
      <c r="AB390" s="125"/>
      <c r="AC390" s="125"/>
      <c r="AD390" s="125"/>
      <c r="AE390" s="125"/>
      <c r="AF390" s="125">
        <v>20634468</v>
      </c>
    </row>
    <row r="391" spans="1:32" x14ac:dyDescent="0.3">
      <c r="A391" s="140" t="s">
        <v>632</v>
      </c>
      <c r="B391" s="88"/>
      <c r="C391" s="88"/>
      <c r="D391" s="88"/>
      <c r="E391" s="88"/>
      <c r="F391" s="88"/>
      <c r="G391" s="88"/>
      <c r="H391" s="88"/>
      <c r="I391" s="88"/>
      <c r="J391" s="88"/>
      <c r="K391" s="88"/>
      <c r="L391" s="88"/>
      <c r="M391" s="88"/>
      <c r="N391" s="88"/>
      <c r="O391" s="88"/>
      <c r="P391" s="88"/>
      <c r="Q391" s="88">
        <v>11593200</v>
      </c>
      <c r="R391" s="88"/>
      <c r="S391" s="88"/>
      <c r="T391" s="88"/>
      <c r="U391" s="88"/>
      <c r="V391" s="88"/>
      <c r="W391" s="88"/>
      <c r="X391" s="88"/>
      <c r="Y391" s="88">
        <v>9041268</v>
      </c>
      <c r="Z391" s="88"/>
      <c r="AA391" s="88"/>
      <c r="AB391" s="88"/>
      <c r="AC391" s="88"/>
      <c r="AD391" s="88"/>
      <c r="AE391" s="88"/>
      <c r="AF391" s="88">
        <v>20634468</v>
      </c>
    </row>
    <row r="392" spans="1:32" x14ac:dyDescent="0.3">
      <c r="A392" s="143" t="s">
        <v>194</v>
      </c>
      <c r="B392" s="138"/>
      <c r="C392" s="138"/>
      <c r="D392" s="138"/>
      <c r="E392" s="138"/>
      <c r="F392" s="138"/>
      <c r="G392" s="138"/>
      <c r="H392" s="138"/>
      <c r="I392" s="138"/>
      <c r="J392" s="138"/>
      <c r="K392" s="138"/>
      <c r="L392" s="138"/>
      <c r="M392" s="138"/>
      <c r="N392" s="138"/>
      <c r="O392" s="138"/>
      <c r="P392" s="138"/>
      <c r="Q392" s="138"/>
      <c r="R392" s="138"/>
      <c r="S392" s="138">
        <v>2444500</v>
      </c>
      <c r="T392" s="138"/>
      <c r="U392" s="138"/>
      <c r="V392" s="138"/>
      <c r="W392" s="138">
        <v>2422500</v>
      </c>
      <c r="X392" s="138">
        <v>2499500</v>
      </c>
      <c r="Y392" s="138"/>
      <c r="Z392" s="138"/>
      <c r="AA392" s="138"/>
      <c r="AB392" s="138"/>
      <c r="AC392" s="138"/>
      <c r="AD392" s="138"/>
      <c r="AE392" s="138"/>
      <c r="AF392" s="138">
        <v>7366500</v>
      </c>
    </row>
    <row r="393" spans="1:32" x14ac:dyDescent="0.3">
      <c r="A393" s="139" t="s">
        <v>42</v>
      </c>
      <c r="B393" s="125"/>
      <c r="C393" s="125"/>
      <c r="D393" s="125"/>
      <c r="E393" s="125"/>
      <c r="F393" s="125"/>
      <c r="G393" s="125"/>
      <c r="H393" s="125"/>
      <c r="I393" s="125"/>
      <c r="J393" s="125"/>
      <c r="K393" s="125"/>
      <c r="L393" s="125"/>
      <c r="M393" s="125"/>
      <c r="N393" s="125"/>
      <c r="O393" s="125"/>
      <c r="P393" s="125"/>
      <c r="Q393" s="125"/>
      <c r="R393" s="125"/>
      <c r="S393" s="125">
        <v>2444500</v>
      </c>
      <c r="T393" s="125"/>
      <c r="U393" s="125"/>
      <c r="V393" s="125"/>
      <c r="W393" s="125">
        <v>2422500</v>
      </c>
      <c r="X393" s="125">
        <v>2499500</v>
      </c>
      <c r="Y393" s="125"/>
      <c r="Z393" s="125"/>
      <c r="AA393" s="125"/>
      <c r="AB393" s="125"/>
      <c r="AC393" s="125"/>
      <c r="AD393" s="125"/>
      <c r="AE393" s="125"/>
      <c r="AF393" s="125">
        <v>7366500</v>
      </c>
    </row>
    <row r="394" spans="1:32" x14ac:dyDescent="0.3">
      <c r="A394" s="140" t="s">
        <v>176</v>
      </c>
      <c r="B394" s="88"/>
      <c r="C394" s="88"/>
      <c r="D394" s="88"/>
      <c r="E394" s="88"/>
      <c r="F394" s="88"/>
      <c r="G394" s="88"/>
      <c r="H394" s="88"/>
      <c r="I394" s="88"/>
      <c r="J394" s="88"/>
      <c r="K394" s="88"/>
      <c r="L394" s="88"/>
      <c r="M394" s="88"/>
      <c r="N394" s="88"/>
      <c r="O394" s="88"/>
      <c r="P394" s="88"/>
      <c r="Q394" s="88"/>
      <c r="R394" s="88"/>
      <c r="S394" s="88">
        <v>994500</v>
      </c>
      <c r="T394" s="88"/>
      <c r="U394" s="88"/>
      <c r="V394" s="88"/>
      <c r="W394" s="88">
        <v>997500</v>
      </c>
      <c r="X394" s="88">
        <v>999500</v>
      </c>
      <c r="Y394" s="88"/>
      <c r="Z394" s="88"/>
      <c r="AA394" s="88"/>
      <c r="AB394" s="88"/>
      <c r="AC394" s="88"/>
      <c r="AD394" s="88"/>
      <c r="AE394" s="88"/>
      <c r="AF394" s="88">
        <v>2991500</v>
      </c>
    </row>
    <row r="395" spans="1:32" x14ac:dyDescent="0.3">
      <c r="A395" s="140" t="s">
        <v>179</v>
      </c>
      <c r="B395" s="88"/>
      <c r="C395" s="88"/>
      <c r="D395" s="88"/>
      <c r="E395" s="88"/>
      <c r="F395" s="88"/>
      <c r="G395" s="88"/>
      <c r="H395" s="88"/>
      <c r="I395" s="88"/>
      <c r="J395" s="88"/>
      <c r="K395" s="88"/>
      <c r="L395" s="88"/>
      <c r="M395" s="88"/>
      <c r="N395" s="88"/>
      <c r="O395" s="88"/>
      <c r="P395" s="88"/>
      <c r="Q395" s="88"/>
      <c r="R395" s="88"/>
      <c r="S395" s="88">
        <v>1450000</v>
      </c>
      <c r="T395" s="88"/>
      <c r="U395" s="88"/>
      <c r="V395" s="88"/>
      <c r="W395" s="88">
        <v>1425000</v>
      </c>
      <c r="X395" s="88">
        <v>1500000</v>
      </c>
      <c r="Y395" s="88"/>
      <c r="Z395" s="88"/>
      <c r="AA395" s="88"/>
      <c r="AB395" s="88"/>
      <c r="AC395" s="88"/>
      <c r="AD395" s="88"/>
      <c r="AE395" s="88"/>
      <c r="AF395" s="88">
        <v>4375000</v>
      </c>
    </row>
    <row r="396" spans="1:32" x14ac:dyDescent="0.3">
      <c r="A396" s="143" t="s">
        <v>478</v>
      </c>
      <c r="B396" s="138">
        <v>1022500</v>
      </c>
      <c r="C396" s="138"/>
      <c r="D396" s="138">
        <v>3449000</v>
      </c>
      <c r="E396" s="138"/>
      <c r="F396" s="138">
        <v>3444500</v>
      </c>
      <c r="G396" s="138">
        <v>4685000</v>
      </c>
      <c r="H396" s="138"/>
      <c r="I396" s="138"/>
      <c r="J396" s="138">
        <v>2700000</v>
      </c>
      <c r="K396" s="138">
        <v>2230000</v>
      </c>
      <c r="L396" s="138">
        <v>1530000</v>
      </c>
      <c r="M396" s="138">
        <v>930000</v>
      </c>
      <c r="N396" s="138">
        <v>13350000</v>
      </c>
      <c r="O396" s="138">
        <v>1680000</v>
      </c>
      <c r="P396" s="138">
        <v>3160000</v>
      </c>
      <c r="Q396" s="138">
        <v>2490000</v>
      </c>
      <c r="R396" s="138">
        <v>5600000</v>
      </c>
      <c r="S396" s="138"/>
      <c r="T396" s="138">
        <v>4940000</v>
      </c>
      <c r="U396" s="138">
        <v>2010000</v>
      </c>
      <c r="V396" s="138"/>
      <c r="W396" s="138">
        <v>5017000</v>
      </c>
      <c r="X396" s="138">
        <v>37050000</v>
      </c>
      <c r="Y396" s="138">
        <v>4170000</v>
      </c>
      <c r="Z396" s="138">
        <v>2030000</v>
      </c>
      <c r="AA396" s="138">
        <v>2215000</v>
      </c>
      <c r="AB396" s="138">
        <v>4905000</v>
      </c>
      <c r="AC396" s="138"/>
      <c r="AD396" s="138"/>
      <c r="AE396" s="138"/>
      <c r="AF396" s="138">
        <v>108608000</v>
      </c>
    </row>
    <row r="397" spans="1:32" x14ac:dyDescent="0.3">
      <c r="A397" s="139" t="s">
        <v>42</v>
      </c>
      <c r="B397" s="125"/>
      <c r="C397" s="125"/>
      <c r="D397" s="125">
        <v>999000</v>
      </c>
      <c r="E397" s="125"/>
      <c r="F397" s="125">
        <v>999500</v>
      </c>
      <c r="G397" s="125">
        <v>1000000</v>
      </c>
      <c r="H397" s="125"/>
      <c r="I397" s="125"/>
      <c r="J397" s="125"/>
      <c r="K397" s="125"/>
      <c r="L397" s="125"/>
      <c r="M397" s="125"/>
      <c r="N397" s="125"/>
      <c r="O397" s="125"/>
      <c r="P397" s="125">
        <v>1780000</v>
      </c>
      <c r="Q397" s="125"/>
      <c r="R397" s="125"/>
      <c r="S397" s="125"/>
      <c r="T397" s="125"/>
      <c r="U397" s="125"/>
      <c r="V397" s="125"/>
      <c r="W397" s="125"/>
      <c r="X397" s="125"/>
      <c r="Y397" s="125"/>
      <c r="Z397" s="125"/>
      <c r="AA397" s="125">
        <v>575000</v>
      </c>
      <c r="AB397" s="125"/>
      <c r="AC397" s="125"/>
      <c r="AD397" s="125"/>
      <c r="AE397" s="125"/>
      <c r="AF397" s="125">
        <v>5353500</v>
      </c>
    </row>
    <row r="398" spans="1:32" x14ac:dyDescent="0.3">
      <c r="A398" s="102" t="s">
        <v>3026</v>
      </c>
      <c r="B398" s="125"/>
      <c r="C398" s="125"/>
      <c r="D398" s="125">
        <v>999000</v>
      </c>
      <c r="E398" s="125"/>
      <c r="F398" s="125">
        <v>999500</v>
      </c>
      <c r="G398" s="125">
        <v>1000000</v>
      </c>
      <c r="H398" s="125"/>
      <c r="I398" s="125"/>
      <c r="J398" s="125"/>
      <c r="K398" s="125"/>
      <c r="L398" s="125"/>
      <c r="M398" s="125"/>
      <c r="N398" s="125"/>
      <c r="O398" s="125"/>
      <c r="P398" s="125">
        <v>1780000</v>
      </c>
      <c r="Q398" s="125"/>
      <c r="R398" s="125"/>
      <c r="S398" s="125"/>
      <c r="T398" s="125"/>
      <c r="U398" s="125"/>
      <c r="V398" s="125"/>
      <c r="W398" s="125"/>
      <c r="X398" s="125"/>
      <c r="Y398" s="125"/>
      <c r="Z398" s="125"/>
      <c r="AA398" s="125">
        <v>575000</v>
      </c>
      <c r="AB398" s="125"/>
      <c r="AC398" s="125"/>
      <c r="AD398" s="125"/>
      <c r="AE398" s="125"/>
      <c r="AF398" s="125">
        <v>5353500</v>
      </c>
    </row>
    <row r="399" spans="1:32" x14ac:dyDescent="0.3">
      <c r="A399" s="139" t="s">
        <v>211</v>
      </c>
      <c r="B399" s="125"/>
      <c r="C399" s="125"/>
      <c r="D399" s="125">
        <v>2450000</v>
      </c>
      <c r="E399" s="125"/>
      <c r="F399" s="125">
        <v>2445000</v>
      </c>
      <c r="G399" s="125">
        <v>2455000</v>
      </c>
      <c r="H399" s="125"/>
      <c r="I399" s="125"/>
      <c r="J399" s="125">
        <v>2700000</v>
      </c>
      <c r="K399" s="125"/>
      <c r="L399" s="125"/>
      <c r="M399" s="125"/>
      <c r="N399" s="125">
        <v>2490000</v>
      </c>
      <c r="O399" s="125"/>
      <c r="P399" s="125"/>
      <c r="Q399" s="125">
        <v>2490000</v>
      </c>
      <c r="R399" s="125"/>
      <c r="S399" s="125"/>
      <c r="T399" s="125">
        <v>4940000</v>
      </c>
      <c r="U399" s="125"/>
      <c r="V399" s="125"/>
      <c r="W399" s="125">
        <v>2447000</v>
      </c>
      <c r="X399" s="125">
        <v>2490000</v>
      </c>
      <c r="Y399" s="125">
        <v>2490000</v>
      </c>
      <c r="Z399" s="125"/>
      <c r="AA399" s="125"/>
      <c r="AB399" s="125"/>
      <c r="AC399" s="125"/>
      <c r="AD399" s="125"/>
      <c r="AE399" s="125"/>
      <c r="AF399" s="125">
        <v>27397000</v>
      </c>
    </row>
    <row r="400" spans="1:32" x14ac:dyDescent="0.3">
      <c r="A400" s="140" t="s">
        <v>176</v>
      </c>
      <c r="B400" s="88"/>
      <c r="C400" s="88"/>
      <c r="D400" s="88">
        <v>1000000</v>
      </c>
      <c r="E400" s="88"/>
      <c r="F400" s="88">
        <v>995000</v>
      </c>
      <c r="G400" s="88">
        <v>1000000</v>
      </c>
      <c r="H400" s="88"/>
      <c r="I400" s="88"/>
      <c r="J400" s="88">
        <v>1000000</v>
      </c>
      <c r="K400" s="88"/>
      <c r="L400" s="88"/>
      <c r="M400" s="88"/>
      <c r="N400" s="88">
        <v>1000000</v>
      </c>
      <c r="O400" s="88"/>
      <c r="P400" s="88"/>
      <c r="Q400" s="88">
        <v>1000000</v>
      </c>
      <c r="R400" s="88"/>
      <c r="S400" s="88"/>
      <c r="T400" s="88">
        <v>1950000</v>
      </c>
      <c r="U400" s="88"/>
      <c r="V400" s="88"/>
      <c r="W400" s="88">
        <v>997000</v>
      </c>
      <c r="X400" s="88">
        <v>1000000</v>
      </c>
      <c r="Y400" s="88">
        <v>1000000</v>
      </c>
      <c r="Z400" s="88"/>
      <c r="AA400" s="88"/>
      <c r="AB400" s="88"/>
      <c r="AC400" s="88"/>
      <c r="AD400" s="88"/>
      <c r="AE400" s="88"/>
      <c r="AF400" s="88">
        <v>10942000</v>
      </c>
    </row>
    <row r="401" spans="1:32" x14ac:dyDescent="0.3">
      <c r="A401" s="140" t="s">
        <v>179</v>
      </c>
      <c r="B401" s="88"/>
      <c r="C401" s="88"/>
      <c r="D401" s="88">
        <v>1450000</v>
      </c>
      <c r="E401" s="88"/>
      <c r="F401" s="88">
        <v>1450000</v>
      </c>
      <c r="G401" s="88">
        <v>1455000</v>
      </c>
      <c r="H401" s="88"/>
      <c r="I401" s="88"/>
      <c r="J401" s="88">
        <v>1700000</v>
      </c>
      <c r="K401" s="88"/>
      <c r="L401" s="88"/>
      <c r="M401" s="88"/>
      <c r="N401" s="88">
        <v>1490000</v>
      </c>
      <c r="O401" s="88"/>
      <c r="P401" s="88"/>
      <c r="Q401" s="88">
        <v>1490000</v>
      </c>
      <c r="R401" s="88"/>
      <c r="S401" s="88"/>
      <c r="T401" s="88">
        <v>2990000</v>
      </c>
      <c r="U401" s="88"/>
      <c r="V401" s="88"/>
      <c r="W401" s="88">
        <v>1450000</v>
      </c>
      <c r="X401" s="88">
        <v>1490000</v>
      </c>
      <c r="Y401" s="88">
        <v>1490000</v>
      </c>
      <c r="Z401" s="88"/>
      <c r="AA401" s="88"/>
      <c r="AB401" s="88"/>
      <c r="AC401" s="88"/>
      <c r="AD401" s="88"/>
      <c r="AE401" s="88"/>
      <c r="AF401" s="88">
        <v>16455000</v>
      </c>
    </row>
    <row r="402" spans="1:32" x14ac:dyDescent="0.3">
      <c r="A402" s="139" t="s">
        <v>53</v>
      </c>
      <c r="B402" s="125">
        <v>1022500</v>
      </c>
      <c r="C402" s="125"/>
      <c r="D402" s="125"/>
      <c r="E402" s="125"/>
      <c r="F402" s="125"/>
      <c r="G402" s="125">
        <v>1230000</v>
      </c>
      <c r="H402" s="125"/>
      <c r="I402" s="125"/>
      <c r="J402" s="125"/>
      <c r="K402" s="125">
        <v>2230000</v>
      </c>
      <c r="L402" s="125">
        <v>1530000</v>
      </c>
      <c r="M402" s="125">
        <v>930000</v>
      </c>
      <c r="N402" s="125">
        <v>10860000</v>
      </c>
      <c r="O402" s="125">
        <v>1680000</v>
      </c>
      <c r="P402" s="125">
        <v>1380000</v>
      </c>
      <c r="Q402" s="125"/>
      <c r="R402" s="125">
        <v>5600000</v>
      </c>
      <c r="S402" s="125"/>
      <c r="T402" s="125"/>
      <c r="U402" s="125">
        <v>2010000</v>
      </c>
      <c r="V402" s="125"/>
      <c r="W402" s="125">
        <v>2570000</v>
      </c>
      <c r="X402" s="125">
        <v>34560000</v>
      </c>
      <c r="Y402" s="125">
        <v>1680000</v>
      </c>
      <c r="Z402" s="125">
        <v>2030000</v>
      </c>
      <c r="AA402" s="125">
        <v>1640000</v>
      </c>
      <c r="AB402" s="125">
        <v>4905000</v>
      </c>
      <c r="AC402" s="125"/>
      <c r="AD402" s="125"/>
      <c r="AE402" s="125"/>
      <c r="AF402" s="125">
        <v>75857500</v>
      </c>
    </row>
    <row r="403" spans="1:32" x14ac:dyDescent="0.3">
      <c r="A403" s="140" t="s">
        <v>480</v>
      </c>
      <c r="B403" s="88">
        <v>1022500</v>
      </c>
      <c r="C403" s="88"/>
      <c r="D403" s="88"/>
      <c r="E403" s="88"/>
      <c r="F403" s="88"/>
      <c r="G403" s="88">
        <v>1230000</v>
      </c>
      <c r="H403" s="88"/>
      <c r="I403" s="88"/>
      <c r="J403" s="88"/>
      <c r="K403" s="88">
        <v>2230000</v>
      </c>
      <c r="L403" s="88">
        <v>1530000</v>
      </c>
      <c r="M403" s="88">
        <v>930000</v>
      </c>
      <c r="N403" s="88">
        <v>10860000</v>
      </c>
      <c r="O403" s="88">
        <v>1680000</v>
      </c>
      <c r="P403" s="88">
        <v>1380000</v>
      </c>
      <c r="Q403" s="88"/>
      <c r="R403" s="88">
        <v>5600000</v>
      </c>
      <c r="S403" s="88"/>
      <c r="T403" s="88"/>
      <c r="U403" s="88">
        <v>2010000</v>
      </c>
      <c r="V403" s="88"/>
      <c r="W403" s="88">
        <v>2570000</v>
      </c>
      <c r="X403" s="88">
        <v>34560000</v>
      </c>
      <c r="Y403" s="88">
        <v>1680000</v>
      </c>
      <c r="Z403" s="88">
        <v>2030000</v>
      </c>
      <c r="AA403" s="88">
        <v>1640000</v>
      </c>
      <c r="AB403" s="88">
        <v>4905000</v>
      </c>
      <c r="AC403" s="88"/>
      <c r="AD403" s="88"/>
      <c r="AE403" s="88"/>
      <c r="AF403" s="88">
        <v>75857500</v>
      </c>
    </row>
    <row r="404" spans="1:32" x14ac:dyDescent="0.3">
      <c r="A404" s="97" t="s">
        <v>355</v>
      </c>
      <c r="B404" s="135">
        <v>1855000</v>
      </c>
      <c r="C404" s="135"/>
      <c r="D404" s="135">
        <v>10565800</v>
      </c>
      <c r="E404" s="135">
        <v>23446500</v>
      </c>
      <c r="F404" s="135">
        <v>16555550</v>
      </c>
      <c r="G404" s="135">
        <v>1950000</v>
      </c>
      <c r="H404" s="135">
        <v>23801130</v>
      </c>
      <c r="I404" s="135">
        <v>23404000</v>
      </c>
      <c r="J404" s="135">
        <v>3725750</v>
      </c>
      <c r="K404" s="135">
        <v>48000000</v>
      </c>
      <c r="L404" s="135">
        <v>54867950</v>
      </c>
      <c r="M404" s="135">
        <v>55255000</v>
      </c>
      <c r="N404" s="135"/>
      <c r="O404" s="135">
        <v>59302000</v>
      </c>
      <c r="P404" s="135">
        <v>1950000</v>
      </c>
      <c r="Q404" s="135"/>
      <c r="R404" s="135"/>
      <c r="S404" s="135"/>
      <c r="T404" s="135"/>
      <c r="U404" s="135"/>
      <c r="V404" s="135">
        <v>7904150</v>
      </c>
      <c r="W404" s="135">
        <v>4270000</v>
      </c>
      <c r="X404" s="135"/>
      <c r="Y404" s="135">
        <v>37892633</v>
      </c>
      <c r="Z404" s="135">
        <v>2889500</v>
      </c>
      <c r="AA404" s="135">
        <v>18958500</v>
      </c>
      <c r="AB404" s="135">
        <v>5819250</v>
      </c>
      <c r="AC404" s="135">
        <v>84375146</v>
      </c>
      <c r="AD404" s="135">
        <v>53080934</v>
      </c>
      <c r="AE404" s="135">
        <v>148655506</v>
      </c>
      <c r="AF404" s="135">
        <v>688524299</v>
      </c>
    </row>
    <row r="405" spans="1:32" x14ac:dyDescent="0.3">
      <c r="A405" s="136" t="s">
        <v>356</v>
      </c>
      <c r="B405" s="125">
        <v>1855000</v>
      </c>
      <c r="C405" s="125"/>
      <c r="D405" s="125">
        <v>10565800</v>
      </c>
      <c r="E405" s="125">
        <v>23446500</v>
      </c>
      <c r="F405" s="125">
        <v>16555550</v>
      </c>
      <c r="G405" s="125">
        <v>1950000</v>
      </c>
      <c r="H405" s="125">
        <v>23801130</v>
      </c>
      <c r="I405" s="125">
        <v>23404000</v>
      </c>
      <c r="J405" s="125">
        <v>3725750</v>
      </c>
      <c r="K405" s="125">
        <v>48000000</v>
      </c>
      <c r="L405" s="125">
        <v>54867950</v>
      </c>
      <c r="M405" s="125">
        <v>55255000</v>
      </c>
      <c r="N405" s="125"/>
      <c r="O405" s="125">
        <v>59302000</v>
      </c>
      <c r="P405" s="125">
        <v>1950000</v>
      </c>
      <c r="Q405" s="125"/>
      <c r="R405" s="125"/>
      <c r="S405" s="125"/>
      <c r="T405" s="125"/>
      <c r="U405" s="125"/>
      <c r="V405" s="125">
        <v>7904150</v>
      </c>
      <c r="W405" s="125">
        <v>4270000</v>
      </c>
      <c r="X405" s="125"/>
      <c r="Y405" s="125">
        <v>37892633</v>
      </c>
      <c r="Z405" s="125">
        <v>2889500</v>
      </c>
      <c r="AA405" s="125">
        <v>18958500</v>
      </c>
      <c r="AB405" s="125">
        <v>5819250</v>
      </c>
      <c r="AC405" s="125">
        <v>84375146</v>
      </c>
      <c r="AD405" s="125">
        <v>53080934</v>
      </c>
      <c r="AE405" s="125">
        <v>148655506</v>
      </c>
      <c r="AF405" s="125">
        <v>688524299</v>
      </c>
    </row>
    <row r="406" spans="1:32" x14ac:dyDescent="0.3">
      <c r="A406" s="137" t="s">
        <v>357</v>
      </c>
      <c r="B406" s="125">
        <v>1855000</v>
      </c>
      <c r="C406" s="125"/>
      <c r="D406" s="125">
        <v>10565800</v>
      </c>
      <c r="E406" s="125">
        <v>23446500</v>
      </c>
      <c r="F406" s="125">
        <v>16555550</v>
      </c>
      <c r="G406" s="125">
        <v>1950000</v>
      </c>
      <c r="H406" s="125">
        <v>23801130</v>
      </c>
      <c r="I406" s="125">
        <v>23404000</v>
      </c>
      <c r="J406" s="125">
        <v>3725750</v>
      </c>
      <c r="K406" s="125">
        <v>48000000</v>
      </c>
      <c r="L406" s="125">
        <v>54867950</v>
      </c>
      <c r="M406" s="125">
        <v>55255000</v>
      </c>
      <c r="N406" s="125"/>
      <c r="O406" s="125">
        <v>59302000</v>
      </c>
      <c r="P406" s="125">
        <v>1950000</v>
      </c>
      <c r="Q406" s="125"/>
      <c r="R406" s="125"/>
      <c r="S406" s="125"/>
      <c r="T406" s="125"/>
      <c r="U406" s="125"/>
      <c r="V406" s="125">
        <v>7904150</v>
      </c>
      <c r="W406" s="125">
        <v>4270000</v>
      </c>
      <c r="X406" s="125"/>
      <c r="Y406" s="125">
        <v>37892633</v>
      </c>
      <c r="Z406" s="125">
        <v>2889500</v>
      </c>
      <c r="AA406" s="125">
        <v>18958500</v>
      </c>
      <c r="AB406" s="125">
        <v>5819250</v>
      </c>
      <c r="AC406" s="125">
        <v>84375146</v>
      </c>
      <c r="AD406" s="125">
        <v>53080934</v>
      </c>
      <c r="AE406" s="125">
        <v>148655506</v>
      </c>
      <c r="AF406" s="125">
        <v>688524299</v>
      </c>
    </row>
    <row r="407" spans="1:32" x14ac:dyDescent="0.3">
      <c r="A407" s="99" t="s">
        <v>166</v>
      </c>
      <c r="B407" s="98">
        <v>1855000</v>
      </c>
      <c r="C407" s="98"/>
      <c r="D407" s="98">
        <v>10565800</v>
      </c>
      <c r="E407" s="98">
        <v>23446500</v>
      </c>
      <c r="F407" s="98">
        <v>16555550</v>
      </c>
      <c r="G407" s="98">
        <v>1950000</v>
      </c>
      <c r="H407" s="98">
        <v>23801130</v>
      </c>
      <c r="I407" s="98">
        <v>23404000</v>
      </c>
      <c r="J407" s="98">
        <v>3725750</v>
      </c>
      <c r="K407" s="98">
        <v>48000000</v>
      </c>
      <c r="L407" s="98">
        <v>54867950</v>
      </c>
      <c r="M407" s="98">
        <v>55255000</v>
      </c>
      <c r="N407" s="98"/>
      <c r="O407" s="98">
        <v>59302000</v>
      </c>
      <c r="P407" s="98">
        <v>1950000</v>
      </c>
      <c r="Q407" s="98"/>
      <c r="R407" s="98"/>
      <c r="S407" s="98"/>
      <c r="T407" s="98"/>
      <c r="U407" s="98"/>
      <c r="V407" s="98">
        <v>7904150</v>
      </c>
      <c r="W407" s="98">
        <v>4270000</v>
      </c>
      <c r="X407" s="98"/>
      <c r="Y407" s="98">
        <v>37892633</v>
      </c>
      <c r="Z407" s="98">
        <v>2889500</v>
      </c>
      <c r="AA407" s="98">
        <v>18958500</v>
      </c>
      <c r="AB407" s="98">
        <v>5819250</v>
      </c>
      <c r="AC407" s="98">
        <v>84375146</v>
      </c>
      <c r="AD407" s="98">
        <v>53080934</v>
      </c>
      <c r="AE407" s="98">
        <v>148655506</v>
      </c>
      <c r="AF407" s="98">
        <v>688524299</v>
      </c>
    </row>
    <row r="408" spans="1:32" x14ac:dyDescent="0.3">
      <c r="A408" s="69" t="s">
        <v>204</v>
      </c>
      <c r="B408" s="142">
        <v>1855000</v>
      </c>
      <c r="C408" s="142"/>
      <c r="D408" s="142">
        <v>10565800</v>
      </c>
      <c r="E408" s="142">
        <v>23446500</v>
      </c>
      <c r="F408" s="142">
        <v>16555550</v>
      </c>
      <c r="G408" s="142">
        <v>1950000</v>
      </c>
      <c r="H408" s="142">
        <v>23801130</v>
      </c>
      <c r="I408" s="142">
        <v>23404000</v>
      </c>
      <c r="J408" s="142">
        <v>3725750</v>
      </c>
      <c r="K408" s="142">
        <v>48000000</v>
      </c>
      <c r="L408" s="142">
        <v>54867950</v>
      </c>
      <c r="M408" s="142">
        <v>55255000</v>
      </c>
      <c r="N408" s="142"/>
      <c r="O408" s="142">
        <v>59302000</v>
      </c>
      <c r="P408" s="142">
        <v>1950000</v>
      </c>
      <c r="Q408" s="142"/>
      <c r="R408" s="142"/>
      <c r="S408" s="142"/>
      <c r="T408" s="142"/>
      <c r="U408" s="142"/>
      <c r="V408" s="142">
        <v>7904150</v>
      </c>
      <c r="W408" s="142">
        <v>4270000</v>
      </c>
      <c r="X408" s="142"/>
      <c r="Y408" s="142">
        <v>37892633</v>
      </c>
      <c r="Z408" s="142">
        <v>2889500</v>
      </c>
      <c r="AA408" s="142">
        <v>18958500</v>
      </c>
      <c r="AB408" s="142">
        <v>5819250</v>
      </c>
      <c r="AC408" s="142">
        <v>84375146</v>
      </c>
      <c r="AD408" s="142">
        <v>53080934</v>
      </c>
      <c r="AE408" s="142">
        <v>148655506</v>
      </c>
      <c r="AF408" s="142">
        <v>688524299</v>
      </c>
    </row>
    <row r="409" spans="1:32" x14ac:dyDescent="0.3">
      <c r="A409" s="100" t="s">
        <v>358</v>
      </c>
      <c r="B409" s="101">
        <v>945000</v>
      </c>
      <c r="C409" s="101"/>
      <c r="D409" s="101">
        <v>10565800</v>
      </c>
      <c r="E409" s="101">
        <v>20486500</v>
      </c>
      <c r="F409" s="101">
        <v>15605550</v>
      </c>
      <c r="G409" s="101">
        <v>950000</v>
      </c>
      <c r="H409" s="101">
        <v>23801130</v>
      </c>
      <c r="I409" s="101">
        <v>23404000</v>
      </c>
      <c r="J409" s="101">
        <v>3725750</v>
      </c>
      <c r="K409" s="101">
        <v>48000000</v>
      </c>
      <c r="L409" s="101">
        <v>53393250</v>
      </c>
      <c r="M409" s="101">
        <v>55255000</v>
      </c>
      <c r="N409" s="101"/>
      <c r="O409" s="101">
        <v>59302000</v>
      </c>
      <c r="P409" s="101">
        <v>1950000</v>
      </c>
      <c r="Q409" s="101"/>
      <c r="R409" s="101"/>
      <c r="S409" s="101"/>
      <c r="T409" s="101"/>
      <c r="U409" s="101"/>
      <c r="V409" s="101">
        <v>7904150</v>
      </c>
      <c r="W409" s="101">
        <v>4270000</v>
      </c>
      <c r="X409" s="101"/>
      <c r="Y409" s="101">
        <v>30086633</v>
      </c>
      <c r="Z409" s="101">
        <v>2889500</v>
      </c>
      <c r="AA409" s="101">
        <v>12624100</v>
      </c>
      <c r="AB409" s="101">
        <v>2972950</v>
      </c>
      <c r="AC409" s="101">
        <v>79957046</v>
      </c>
      <c r="AD409" s="101">
        <v>50110334</v>
      </c>
      <c r="AE409" s="101">
        <v>147620506</v>
      </c>
      <c r="AF409" s="101">
        <v>655819199</v>
      </c>
    </row>
    <row r="410" spans="1:32" x14ac:dyDescent="0.3">
      <c r="A410" s="143" t="s">
        <v>359</v>
      </c>
      <c r="B410" s="138">
        <v>945000</v>
      </c>
      <c r="C410" s="138"/>
      <c r="D410" s="138"/>
      <c r="E410" s="138">
        <v>6000000</v>
      </c>
      <c r="F410" s="138">
        <v>2650850</v>
      </c>
      <c r="G410" s="138">
        <v>950000</v>
      </c>
      <c r="H410" s="138">
        <v>18704200</v>
      </c>
      <c r="I410" s="138">
        <v>23404000</v>
      </c>
      <c r="J410" s="138">
        <v>1320800</v>
      </c>
      <c r="K410" s="138">
        <v>48000000</v>
      </c>
      <c r="L410" s="138">
        <v>45431850</v>
      </c>
      <c r="M410" s="138">
        <v>55255000</v>
      </c>
      <c r="N410" s="138"/>
      <c r="O410" s="138">
        <v>33300000</v>
      </c>
      <c r="P410" s="138">
        <v>1950000</v>
      </c>
      <c r="Q410" s="138"/>
      <c r="R410" s="138"/>
      <c r="S410" s="138"/>
      <c r="T410" s="138"/>
      <c r="U410" s="138"/>
      <c r="V410" s="138"/>
      <c r="W410" s="138">
        <v>4270000</v>
      </c>
      <c r="X410" s="138"/>
      <c r="Y410" s="138">
        <v>4855000</v>
      </c>
      <c r="Z410" s="138"/>
      <c r="AA410" s="138">
        <v>4835000</v>
      </c>
      <c r="AB410" s="138"/>
      <c r="AC410" s="138">
        <v>17262504</v>
      </c>
      <c r="AD410" s="138">
        <v>6169234</v>
      </c>
      <c r="AE410" s="138">
        <v>9179450</v>
      </c>
      <c r="AF410" s="138">
        <v>284482888</v>
      </c>
    </row>
    <row r="411" spans="1:32" x14ac:dyDescent="0.3">
      <c r="A411" s="139" t="s">
        <v>42</v>
      </c>
      <c r="B411" s="125"/>
      <c r="C411" s="125"/>
      <c r="D411" s="125"/>
      <c r="E411" s="125"/>
      <c r="F411" s="125"/>
      <c r="G411" s="125"/>
      <c r="H411" s="125"/>
      <c r="I411" s="125"/>
      <c r="J411" s="125"/>
      <c r="K411" s="125">
        <v>48000000</v>
      </c>
      <c r="L411" s="125">
        <v>45051850</v>
      </c>
      <c r="M411" s="125">
        <v>47060000</v>
      </c>
      <c r="N411" s="125"/>
      <c r="O411" s="125">
        <v>2160000</v>
      </c>
      <c r="P411" s="125"/>
      <c r="Q411" s="125"/>
      <c r="R411" s="125"/>
      <c r="S411" s="125"/>
      <c r="T411" s="125"/>
      <c r="U411" s="125"/>
      <c r="V411" s="125"/>
      <c r="W411" s="125">
        <v>4270000</v>
      </c>
      <c r="X411" s="125"/>
      <c r="Y411" s="125"/>
      <c r="Z411" s="125"/>
      <c r="AA411" s="125"/>
      <c r="AB411" s="125"/>
      <c r="AC411" s="125"/>
      <c r="AD411" s="125">
        <v>5948000</v>
      </c>
      <c r="AE411" s="125">
        <v>2947150</v>
      </c>
      <c r="AF411" s="125">
        <v>155437000</v>
      </c>
    </row>
    <row r="412" spans="1:32" x14ac:dyDescent="0.3">
      <c r="A412" s="102" t="s">
        <v>3672</v>
      </c>
      <c r="B412" s="125"/>
      <c r="C412" s="125"/>
      <c r="D412" s="125"/>
      <c r="E412" s="125"/>
      <c r="F412" s="125"/>
      <c r="G412" s="125"/>
      <c r="H412" s="125"/>
      <c r="I412" s="125"/>
      <c r="J412" s="125"/>
      <c r="K412" s="125">
        <v>48000000</v>
      </c>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v>48000000</v>
      </c>
    </row>
    <row r="413" spans="1:32" x14ac:dyDescent="0.3">
      <c r="A413" s="102" t="s">
        <v>47</v>
      </c>
      <c r="B413" s="125"/>
      <c r="C413" s="125"/>
      <c r="D413" s="125"/>
      <c r="E413" s="125"/>
      <c r="F413" s="125"/>
      <c r="G413" s="125"/>
      <c r="H413" s="125"/>
      <c r="I413" s="125"/>
      <c r="J413" s="125"/>
      <c r="K413" s="125"/>
      <c r="L413" s="125"/>
      <c r="M413" s="125">
        <v>21560000</v>
      </c>
      <c r="N413" s="125"/>
      <c r="O413" s="125">
        <v>2160000</v>
      </c>
      <c r="P413" s="125"/>
      <c r="Q413" s="125"/>
      <c r="R413" s="125"/>
      <c r="S413" s="125"/>
      <c r="T413" s="125"/>
      <c r="U413" s="125"/>
      <c r="V413" s="125"/>
      <c r="W413" s="125">
        <v>4270000</v>
      </c>
      <c r="X413" s="125"/>
      <c r="Y413" s="125"/>
      <c r="Z413" s="125"/>
      <c r="AA413" s="125"/>
      <c r="AB413" s="125"/>
      <c r="AC413" s="125"/>
      <c r="AD413" s="125"/>
      <c r="AE413" s="125"/>
      <c r="AF413" s="125">
        <v>27990000</v>
      </c>
    </row>
    <row r="414" spans="1:32" x14ac:dyDescent="0.3">
      <c r="A414" s="102" t="s">
        <v>1668</v>
      </c>
      <c r="B414" s="125"/>
      <c r="C414" s="125"/>
      <c r="D414" s="125"/>
      <c r="E414" s="125"/>
      <c r="F414" s="125"/>
      <c r="G414" s="125"/>
      <c r="H414" s="125"/>
      <c r="I414" s="125"/>
      <c r="J414" s="125"/>
      <c r="K414" s="125"/>
      <c r="L414" s="125">
        <v>4451850</v>
      </c>
      <c r="M414" s="125"/>
      <c r="N414" s="125"/>
      <c r="O414" s="125"/>
      <c r="P414" s="125"/>
      <c r="Q414" s="125"/>
      <c r="R414" s="125"/>
      <c r="S414" s="125"/>
      <c r="T414" s="125"/>
      <c r="U414" s="125"/>
      <c r="V414" s="125"/>
      <c r="W414" s="125"/>
      <c r="X414" s="125"/>
      <c r="Y414" s="125"/>
      <c r="Z414" s="125"/>
      <c r="AA414" s="125"/>
      <c r="AB414" s="125"/>
      <c r="AC414" s="125"/>
      <c r="AD414" s="125">
        <v>5948000</v>
      </c>
      <c r="AE414" s="125">
        <v>2947150</v>
      </c>
      <c r="AF414" s="125">
        <v>13347000</v>
      </c>
    </row>
    <row r="415" spans="1:32" x14ac:dyDescent="0.3">
      <c r="A415" s="102" t="s">
        <v>3777</v>
      </c>
      <c r="B415" s="125"/>
      <c r="C415" s="125"/>
      <c r="D415" s="125"/>
      <c r="E415" s="125"/>
      <c r="F415" s="125"/>
      <c r="G415" s="125"/>
      <c r="H415" s="125"/>
      <c r="I415" s="125"/>
      <c r="J415" s="125"/>
      <c r="K415" s="125"/>
      <c r="L415" s="125"/>
      <c r="M415" s="125">
        <v>25500000</v>
      </c>
      <c r="N415" s="125"/>
      <c r="O415" s="125"/>
      <c r="P415" s="125"/>
      <c r="Q415" s="125"/>
      <c r="R415" s="125"/>
      <c r="S415" s="125"/>
      <c r="T415" s="125"/>
      <c r="U415" s="125"/>
      <c r="V415" s="125"/>
      <c r="W415" s="125"/>
      <c r="X415" s="125"/>
      <c r="Y415" s="125"/>
      <c r="Z415" s="125"/>
      <c r="AA415" s="125"/>
      <c r="AB415" s="125"/>
      <c r="AC415" s="125"/>
      <c r="AD415" s="125"/>
      <c r="AE415" s="125"/>
      <c r="AF415" s="125">
        <v>25500000</v>
      </c>
    </row>
    <row r="416" spans="1:32" x14ac:dyDescent="0.3">
      <c r="A416" s="102" t="s">
        <v>3740</v>
      </c>
      <c r="B416" s="125"/>
      <c r="C416" s="125"/>
      <c r="D416" s="125"/>
      <c r="E416" s="125"/>
      <c r="F416" s="125"/>
      <c r="G416" s="125"/>
      <c r="H416" s="125"/>
      <c r="I416" s="125"/>
      <c r="J416" s="125"/>
      <c r="K416" s="125"/>
      <c r="L416" s="125">
        <v>40600000</v>
      </c>
      <c r="M416" s="125"/>
      <c r="N416" s="125"/>
      <c r="O416" s="125"/>
      <c r="P416" s="125"/>
      <c r="Q416" s="125"/>
      <c r="R416" s="125"/>
      <c r="S416" s="125"/>
      <c r="T416" s="125"/>
      <c r="U416" s="125"/>
      <c r="V416" s="125"/>
      <c r="W416" s="125"/>
      <c r="X416" s="125"/>
      <c r="Y416" s="125"/>
      <c r="Z416" s="125"/>
      <c r="AA416" s="125"/>
      <c r="AB416" s="125"/>
      <c r="AC416" s="125"/>
      <c r="AD416" s="125"/>
      <c r="AE416" s="125"/>
      <c r="AF416" s="125">
        <v>40600000</v>
      </c>
    </row>
    <row r="417" spans="1:32" x14ac:dyDescent="0.3">
      <c r="A417" s="139" t="s">
        <v>84</v>
      </c>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v>221234</v>
      </c>
      <c r="AE417" s="125"/>
      <c r="AF417" s="125">
        <v>221234</v>
      </c>
    </row>
    <row r="418" spans="1:32" x14ac:dyDescent="0.3">
      <c r="A418" s="102" t="s">
        <v>86</v>
      </c>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v>221234</v>
      </c>
      <c r="AE418" s="125"/>
      <c r="AF418" s="125">
        <v>221234</v>
      </c>
    </row>
    <row r="419" spans="1:32" x14ac:dyDescent="0.3">
      <c r="A419" s="139" t="s">
        <v>211</v>
      </c>
      <c r="B419" s="125">
        <v>945000</v>
      </c>
      <c r="C419" s="125"/>
      <c r="D419" s="125"/>
      <c r="E419" s="125"/>
      <c r="F419" s="125">
        <v>950000</v>
      </c>
      <c r="G419" s="125">
        <v>950000</v>
      </c>
      <c r="H419" s="125"/>
      <c r="I419" s="125"/>
      <c r="J419" s="125"/>
      <c r="K419" s="125"/>
      <c r="L419" s="125"/>
      <c r="M419" s="125"/>
      <c r="N419" s="125"/>
      <c r="O419" s="125"/>
      <c r="P419" s="125">
        <v>1950000</v>
      </c>
      <c r="Q419" s="125"/>
      <c r="R419" s="125"/>
      <c r="S419" s="125"/>
      <c r="T419" s="125"/>
      <c r="U419" s="125"/>
      <c r="V419" s="125"/>
      <c r="W419" s="125"/>
      <c r="X419" s="125"/>
      <c r="Y419" s="125">
        <v>4855000</v>
      </c>
      <c r="Z419" s="125"/>
      <c r="AA419" s="125">
        <v>4835000</v>
      </c>
      <c r="AB419" s="125"/>
      <c r="AC419" s="125"/>
      <c r="AD419" s="125"/>
      <c r="AE419" s="125"/>
      <c r="AF419" s="125">
        <v>14485000</v>
      </c>
    </row>
    <row r="420" spans="1:32" x14ac:dyDescent="0.3">
      <c r="A420" s="140" t="s">
        <v>176</v>
      </c>
      <c r="B420" s="88">
        <v>945000</v>
      </c>
      <c r="C420" s="88"/>
      <c r="D420" s="88"/>
      <c r="E420" s="88"/>
      <c r="F420" s="88"/>
      <c r="G420" s="88"/>
      <c r="H420" s="88"/>
      <c r="I420" s="88"/>
      <c r="J420" s="88"/>
      <c r="K420" s="88"/>
      <c r="L420" s="88"/>
      <c r="M420" s="88"/>
      <c r="N420" s="88"/>
      <c r="O420" s="88"/>
      <c r="P420" s="88"/>
      <c r="Q420" s="88"/>
      <c r="R420" s="88"/>
      <c r="S420" s="88"/>
      <c r="T420" s="88"/>
      <c r="U420" s="88"/>
      <c r="V420" s="88"/>
      <c r="W420" s="88"/>
      <c r="X420" s="88"/>
      <c r="Y420" s="88">
        <v>2920000</v>
      </c>
      <c r="Z420" s="88"/>
      <c r="AA420" s="88">
        <v>2885000</v>
      </c>
      <c r="AB420" s="88"/>
      <c r="AC420" s="88"/>
      <c r="AD420" s="88"/>
      <c r="AE420" s="88"/>
      <c r="AF420" s="88">
        <v>6750000</v>
      </c>
    </row>
    <row r="421" spans="1:32" x14ac:dyDescent="0.3">
      <c r="A421" s="140" t="s">
        <v>179</v>
      </c>
      <c r="B421" s="88"/>
      <c r="C421" s="88"/>
      <c r="D421" s="88"/>
      <c r="E421" s="88"/>
      <c r="F421" s="88">
        <v>950000</v>
      </c>
      <c r="G421" s="88">
        <v>950000</v>
      </c>
      <c r="H421" s="88"/>
      <c r="I421" s="88"/>
      <c r="J421" s="88"/>
      <c r="K421" s="88"/>
      <c r="L421" s="88"/>
      <c r="M421" s="88"/>
      <c r="N421" s="88"/>
      <c r="O421" s="88"/>
      <c r="P421" s="88">
        <v>1950000</v>
      </c>
      <c r="Q421" s="88"/>
      <c r="R421" s="88"/>
      <c r="S421" s="88"/>
      <c r="T421" s="88"/>
      <c r="U421" s="88"/>
      <c r="V421" s="88"/>
      <c r="W421" s="88"/>
      <c r="X421" s="88"/>
      <c r="Y421" s="88">
        <v>1935000</v>
      </c>
      <c r="Z421" s="88"/>
      <c r="AA421" s="88">
        <v>1950000</v>
      </c>
      <c r="AB421" s="88"/>
      <c r="AC421" s="88"/>
      <c r="AD421" s="88"/>
      <c r="AE421" s="88"/>
      <c r="AF421" s="88">
        <v>7735000</v>
      </c>
    </row>
    <row r="422" spans="1:32" x14ac:dyDescent="0.3">
      <c r="A422" s="139" t="s">
        <v>1415</v>
      </c>
      <c r="B422" s="125"/>
      <c r="C422" s="125"/>
      <c r="D422" s="125"/>
      <c r="E422" s="125">
        <v>6000000</v>
      </c>
      <c r="F422" s="125"/>
      <c r="G422" s="125"/>
      <c r="H422" s="125"/>
      <c r="I422" s="125"/>
      <c r="J422" s="125"/>
      <c r="K422" s="125"/>
      <c r="L422" s="125"/>
      <c r="M422" s="125">
        <v>3000000</v>
      </c>
      <c r="N422" s="125"/>
      <c r="O422" s="125"/>
      <c r="P422" s="125"/>
      <c r="Q422" s="125"/>
      <c r="R422" s="125"/>
      <c r="S422" s="125"/>
      <c r="T422" s="125"/>
      <c r="U422" s="125"/>
      <c r="V422" s="125"/>
      <c r="W422" s="125"/>
      <c r="X422" s="125"/>
      <c r="Y422" s="125"/>
      <c r="Z422" s="125"/>
      <c r="AA422" s="125"/>
      <c r="AB422" s="125"/>
      <c r="AC422" s="125"/>
      <c r="AD422" s="125"/>
      <c r="AE422" s="125"/>
      <c r="AF422" s="125">
        <v>9000000</v>
      </c>
    </row>
    <row r="423" spans="1:32" x14ac:dyDescent="0.3">
      <c r="A423" s="102" t="s">
        <v>1417</v>
      </c>
      <c r="B423" s="125"/>
      <c r="C423" s="125"/>
      <c r="D423" s="125"/>
      <c r="E423" s="125">
        <v>6000000</v>
      </c>
      <c r="F423" s="125"/>
      <c r="G423" s="125"/>
      <c r="H423" s="125"/>
      <c r="I423" s="125"/>
      <c r="J423" s="125"/>
      <c r="K423" s="125"/>
      <c r="L423" s="125"/>
      <c r="M423" s="125">
        <v>3000000</v>
      </c>
      <c r="N423" s="125"/>
      <c r="O423" s="125"/>
      <c r="P423" s="125"/>
      <c r="Q423" s="125"/>
      <c r="R423" s="125"/>
      <c r="S423" s="125"/>
      <c r="T423" s="125"/>
      <c r="U423" s="125"/>
      <c r="V423" s="125"/>
      <c r="W423" s="125"/>
      <c r="X423" s="125"/>
      <c r="Y423" s="125"/>
      <c r="Z423" s="125"/>
      <c r="AA423" s="125"/>
      <c r="AB423" s="125"/>
      <c r="AC423" s="125"/>
      <c r="AD423" s="125"/>
      <c r="AE423" s="125"/>
      <c r="AF423" s="125">
        <v>9000000</v>
      </c>
    </row>
    <row r="424" spans="1:32" x14ac:dyDescent="0.3">
      <c r="A424" s="139" t="s">
        <v>53</v>
      </c>
      <c r="B424" s="125"/>
      <c r="C424" s="125"/>
      <c r="D424" s="125"/>
      <c r="E424" s="125"/>
      <c r="F424" s="125">
        <v>1700850</v>
      </c>
      <c r="G424" s="125"/>
      <c r="H424" s="125">
        <v>18704200</v>
      </c>
      <c r="I424" s="125">
        <v>23404000</v>
      </c>
      <c r="J424" s="125">
        <v>1320800</v>
      </c>
      <c r="K424" s="125"/>
      <c r="L424" s="125">
        <v>380000</v>
      </c>
      <c r="M424" s="125">
        <v>5195000</v>
      </c>
      <c r="N424" s="125"/>
      <c r="O424" s="125">
        <v>31140000</v>
      </c>
      <c r="P424" s="125"/>
      <c r="Q424" s="125"/>
      <c r="R424" s="125"/>
      <c r="S424" s="125"/>
      <c r="T424" s="125"/>
      <c r="U424" s="125"/>
      <c r="V424" s="125"/>
      <c r="W424" s="125"/>
      <c r="X424" s="125"/>
      <c r="Y424" s="125"/>
      <c r="Z424" s="125"/>
      <c r="AA424" s="125"/>
      <c r="AB424" s="125"/>
      <c r="AC424" s="125">
        <v>17262504</v>
      </c>
      <c r="AD424" s="125"/>
      <c r="AE424" s="125">
        <v>6232300</v>
      </c>
      <c r="AF424" s="125">
        <v>105339654</v>
      </c>
    </row>
    <row r="425" spans="1:32" x14ac:dyDescent="0.3">
      <c r="A425" s="102" t="s">
        <v>3555</v>
      </c>
      <c r="B425" s="125"/>
      <c r="C425" s="125"/>
      <c r="D425" s="125"/>
      <c r="E425" s="125"/>
      <c r="F425" s="125"/>
      <c r="G425" s="125"/>
      <c r="H425" s="125">
        <v>3816500</v>
      </c>
      <c r="I425" s="125"/>
      <c r="J425" s="125"/>
      <c r="K425" s="125"/>
      <c r="L425" s="125"/>
      <c r="M425" s="125">
        <v>5195000</v>
      </c>
      <c r="N425" s="125"/>
      <c r="O425" s="125">
        <v>31140000</v>
      </c>
      <c r="P425" s="125"/>
      <c r="Q425" s="125"/>
      <c r="R425" s="125"/>
      <c r="S425" s="125"/>
      <c r="T425" s="125"/>
      <c r="U425" s="125"/>
      <c r="V425" s="125"/>
      <c r="W425" s="125"/>
      <c r="X425" s="125"/>
      <c r="Y425" s="125"/>
      <c r="Z425" s="125"/>
      <c r="AA425" s="125"/>
      <c r="AB425" s="125"/>
      <c r="AC425" s="125">
        <v>17262504</v>
      </c>
      <c r="AD425" s="125"/>
      <c r="AE425" s="125">
        <v>3390000</v>
      </c>
      <c r="AF425" s="125">
        <v>60804004</v>
      </c>
    </row>
    <row r="426" spans="1:32" x14ac:dyDescent="0.3">
      <c r="A426" s="102" t="s">
        <v>3119</v>
      </c>
      <c r="B426" s="125"/>
      <c r="C426" s="125"/>
      <c r="D426" s="125"/>
      <c r="E426" s="125"/>
      <c r="F426" s="125">
        <v>1700850</v>
      </c>
      <c r="G426" s="125"/>
      <c r="H426" s="125">
        <v>14887700</v>
      </c>
      <c r="I426" s="125">
        <v>23404000</v>
      </c>
      <c r="J426" s="125">
        <v>1320800</v>
      </c>
      <c r="K426" s="125"/>
      <c r="L426" s="125">
        <v>380000</v>
      </c>
      <c r="M426" s="125"/>
      <c r="N426" s="125"/>
      <c r="O426" s="125"/>
      <c r="P426" s="125"/>
      <c r="Q426" s="125"/>
      <c r="R426" s="125"/>
      <c r="S426" s="125"/>
      <c r="T426" s="125"/>
      <c r="U426" s="125"/>
      <c r="V426" s="125"/>
      <c r="W426" s="125"/>
      <c r="X426" s="125"/>
      <c r="Y426" s="125"/>
      <c r="Z426" s="125"/>
      <c r="AA426" s="125"/>
      <c r="AB426" s="125"/>
      <c r="AC426" s="125"/>
      <c r="AD426" s="125"/>
      <c r="AE426" s="125">
        <v>2842300</v>
      </c>
      <c r="AF426" s="125">
        <v>44535650</v>
      </c>
    </row>
    <row r="427" spans="1:32" x14ac:dyDescent="0.3">
      <c r="A427" s="143" t="s">
        <v>367</v>
      </c>
      <c r="B427" s="138"/>
      <c r="C427" s="138"/>
      <c r="D427" s="138">
        <v>10565800</v>
      </c>
      <c r="E427" s="138">
        <v>14486500</v>
      </c>
      <c r="F427" s="138">
        <v>12954700</v>
      </c>
      <c r="G427" s="138"/>
      <c r="H427" s="138">
        <v>5096930</v>
      </c>
      <c r="I427" s="138"/>
      <c r="J427" s="138">
        <v>2404950</v>
      </c>
      <c r="K427" s="138"/>
      <c r="L427" s="138">
        <v>5028200</v>
      </c>
      <c r="M427" s="138"/>
      <c r="N427" s="138"/>
      <c r="O427" s="138">
        <v>26002000</v>
      </c>
      <c r="P427" s="138"/>
      <c r="Q427" s="138"/>
      <c r="R427" s="138"/>
      <c r="S427" s="138"/>
      <c r="T427" s="138"/>
      <c r="U427" s="138"/>
      <c r="V427" s="138">
        <v>7904150</v>
      </c>
      <c r="W427" s="138"/>
      <c r="X427" s="138"/>
      <c r="Y427" s="138">
        <v>25231633</v>
      </c>
      <c r="Z427" s="138">
        <v>2889500</v>
      </c>
      <c r="AA427" s="138">
        <v>7789100</v>
      </c>
      <c r="AB427" s="138">
        <v>2972950</v>
      </c>
      <c r="AC427" s="138">
        <v>62694542</v>
      </c>
      <c r="AD427" s="138">
        <v>37574200</v>
      </c>
      <c r="AE427" s="138">
        <v>136006056</v>
      </c>
      <c r="AF427" s="138">
        <v>359601211</v>
      </c>
    </row>
    <row r="428" spans="1:32" x14ac:dyDescent="0.3">
      <c r="A428" s="139" t="s">
        <v>42</v>
      </c>
      <c r="B428" s="125"/>
      <c r="C428" s="125"/>
      <c r="D428" s="125"/>
      <c r="E428" s="125"/>
      <c r="F428" s="125"/>
      <c r="G428" s="125"/>
      <c r="H428" s="125"/>
      <c r="I428" s="125"/>
      <c r="J428" s="125"/>
      <c r="K428" s="125"/>
      <c r="L428" s="125">
        <v>4433200</v>
      </c>
      <c r="M428" s="125"/>
      <c r="N428" s="125"/>
      <c r="O428" s="125">
        <v>17760000</v>
      </c>
      <c r="P428" s="125"/>
      <c r="Q428" s="125"/>
      <c r="R428" s="125"/>
      <c r="S428" s="125"/>
      <c r="T428" s="125"/>
      <c r="U428" s="125"/>
      <c r="V428" s="125">
        <v>1997950</v>
      </c>
      <c r="W428" s="125"/>
      <c r="X428" s="125"/>
      <c r="Y428" s="125">
        <v>1475000</v>
      </c>
      <c r="Z428" s="125">
        <v>1442500</v>
      </c>
      <c r="AA428" s="125">
        <v>2922100</v>
      </c>
      <c r="AB428" s="125">
        <v>2972950</v>
      </c>
      <c r="AC428" s="125">
        <v>50892750</v>
      </c>
      <c r="AD428" s="125">
        <v>7000000</v>
      </c>
      <c r="AE428" s="125">
        <v>1196000</v>
      </c>
      <c r="AF428" s="125">
        <v>92092450</v>
      </c>
    </row>
    <row r="429" spans="1:32" x14ac:dyDescent="0.3">
      <c r="A429" s="102" t="s">
        <v>1664</v>
      </c>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v>7000000</v>
      </c>
      <c r="AE429" s="125"/>
      <c r="AF429" s="125">
        <v>7000000</v>
      </c>
    </row>
    <row r="430" spans="1:32" x14ac:dyDescent="0.3">
      <c r="A430" s="102" t="s">
        <v>47</v>
      </c>
      <c r="B430" s="88"/>
      <c r="C430" s="88"/>
      <c r="D430" s="88"/>
      <c r="E430" s="88"/>
      <c r="F430" s="88"/>
      <c r="G430" s="88"/>
      <c r="H430" s="88"/>
      <c r="I430" s="88"/>
      <c r="J430" s="88"/>
      <c r="K430" s="88"/>
      <c r="L430" s="88"/>
      <c r="M430" s="88"/>
      <c r="N430" s="88"/>
      <c r="O430" s="88">
        <v>17760000</v>
      </c>
      <c r="P430" s="88"/>
      <c r="Q430" s="88"/>
      <c r="R430" s="88"/>
      <c r="S430" s="88"/>
      <c r="T430" s="88"/>
      <c r="U430" s="88"/>
      <c r="V430" s="88">
        <v>1997950</v>
      </c>
      <c r="W430" s="88"/>
      <c r="X430" s="88"/>
      <c r="Y430" s="88"/>
      <c r="Z430" s="88"/>
      <c r="AA430" s="88"/>
      <c r="AB430" s="88"/>
      <c r="AC430" s="88"/>
      <c r="AD430" s="88"/>
      <c r="AE430" s="88">
        <v>1196000</v>
      </c>
      <c r="AF430" s="88">
        <v>20953950</v>
      </c>
    </row>
    <row r="431" spans="1:32" x14ac:dyDescent="0.3">
      <c r="A431" s="140" t="s">
        <v>1668</v>
      </c>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v>1475000</v>
      </c>
      <c r="Z431" s="88">
        <v>1442500</v>
      </c>
      <c r="AA431" s="88">
        <v>2922100</v>
      </c>
      <c r="AB431" s="88"/>
      <c r="AC431" s="88"/>
      <c r="AD431" s="88"/>
      <c r="AE431" s="88"/>
      <c r="AF431" s="88">
        <v>5839600</v>
      </c>
    </row>
    <row r="432" spans="1:32" x14ac:dyDescent="0.3">
      <c r="A432" s="102" t="s">
        <v>1456</v>
      </c>
      <c r="B432" s="125"/>
      <c r="C432" s="125"/>
      <c r="D432" s="125"/>
      <c r="E432" s="125"/>
      <c r="F432" s="125"/>
      <c r="G432" s="125"/>
      <c r="H432" s="125"/>
      <c r="I432" s="125"/>
      <c r="J432" s="125"/>
      <c r="K432" s="125"/>
      <c r="L432" s="125">
        <v>4433200</v>
      </c>
      <c r="M432" s="125"/>
      <c r="N432" s="125"/>
      <c r="O432" s="125"/>
      <c r="P432" s="125"/>
      <c r="Q432" s="125"/>
      <c r="R432" s="125"/>
      <c r="S432" s="125"/>
      <c r="T432" s="125"/>
      <c r="U432" s="125"/>
      <c r="V432" s="125"/>
      <c r="W432" s="125"/>
      <c r="X432" s="125"/>
      <c r="Y432" s="125"/>
      <c r="Z432" s="125"/>
      <c r="AA432" s="125"/>
      <c r="AB432" s="125">
        <v>2972950</v>
      </c>
      <c r="AC432" s="125">
        <v>4452750</v>
      </c>
      <c r="AD432" s="125"/>
      <c r="AE432" s="125"/>
      <c r="AF432" s="125">
        <v>11858900</v>
      </c>
    </row>
    <row r="433" spans="1:32" x14ac:dyDescent="0.3">
      <c r="A433" s="102" t="s">
        <v>3700</v>
      </c>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v>30240000</v>
      </c>
      <c r="AD433" s="125"/>
      <c r="AE433" s="125"/>
      <c r="AF433" s="125">
        <v>30240000</v>
      </c>
    </row>
    <row r="434" spans="1:32" x14ac:dyDescent="0.3">
      <c r="A434" s="102" t="s">
        <v>3701</v>
      </c>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v>16200000</v>
      </c>
      <c r="AD434" s="125"/>
      <c r="AE434" s="125"/>
      <c r="AF434" s="125">
        <v>16200000</v>
      </c>
    </row>
    <row r="435" spans="1:32" x14ac:dyDescent="0.3">
      <c r="A435" s="139" t="s">
        <v>84</v>
      </c>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v>15000000</v>
      </c>
      <c r="AE435" s="125">
        <v>49388036</v>
      </c>
      <c r="AF435" s="125">
        <v>64388036</v>
      </c>
    </row>
    <row r="436" spans="1:32" x14ac:dyDescent="0.3">
      <c r="A436" s="102" t="s">
        <v>2856</v>
      </c>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v>15000000</v>
      </c>
      <c r="AE436" s="125">
        <v>49200000</v>
      </c>
      <c r="AF436" s="125">
        <v>64200000</v>
      </c>
    </row>
    <row r="437" spans="1:32" x14ac:dyDescent="0.3">
      <c r="A437" s="102" t="s">
        <v>86</v>
      </c>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v>188036</v>
      </c>
      <c r="AF437" s="125">
        <v>188036</v>
      </c>
    </row>
    <row r="438" spans="1:32" x14ac:dyDescent="0.3">
      <c r="A438" s="139" t="s">
        <v>211</v>
      </c>
      <c r="B438" s="125"/>
      <c r="C438" s="125"/>
      <c r="D438" s="125"/>
      <c r="E438" s="125">
        <v>2960000</v>
      </c>
      <c r="F438" s="125">
        <v>1900000</v>
      </c>
      <c r="G438" s="125"/>
      <c r="H438" s="125"/>
      <c r="I438" s="125"/>
      <c r="J438" s="125"/>
      <c r="K438" s="125"/>
      <c r="L438" s="125"/>
      <c r="M438" s="125"/>
      <c r="N438" s="125"/>
      <c r="O438" s="125"/>
      <c r="P438" s="125"/>
      <c r="Q438" s="125"/>
      <c r="R438" s="125"/>
      <c r="S438" s="125"/>
      <c r="T438" s="125"/>
      <c r="U438" s="125"/>
      <c r="V438" s="125"/>
      <c r="W438" s="125"/>
      <c r="X438" s="125"/>
      <c r="Y438" s="125">
        <v>3364000</v>
      </c>
      <c r="Z438" s="125">
        <v>1447000</v>
      </c>
      <c r="AA438" s="125">
        <v>4867000</v>
      </c>
      <c r="AB438" s="125"/>
      <c r="AC438" s="125"/>
      <c r="AD438" s="125"/>
      <c r="AE438" s="125"/>
      <c r="AF438" s="125">
        <v>14538000</v>
      </c>
    </row>
    <row r="439" spans="1:32" x14ac:dyDescent="0.3">
      <c r="A439" s="140" t="s">
        <v>176</v>
      </c>
      <c r="B439" s="88"/>
      <c r="C439" s="88"/>
      <c r="D439" s="88"/>
      <c r="E439" s="88">
        <v>2960000</v>
      </c>
      <c r="F439" s="88"/>
      <c r="G439" s="88"/>
      <c r="H439" s="88"/>
      <c r="I439" s="88"/>
      <c r="J439" s="88"/>
      <c r="K439" s="88"/>
      <c r="L439" s="88"/>
      <c r="M439" s="88"/>
      <c r="N439" s="88"/>
      <c r="O439" s="88"/>
      <c r="P439" s="88"/>
      <c r="Q439" s="88"/>
      <c r="R439" s="88"/>
      <c r="S439" s="88"/>
      <c r="T439" s="88"/>
      <c r="U439" s="88"/>
      <c r="V439" s="88"/>
      <c r="W439" s="88"/>
      <c r="X439" s="88"/>
      <c r="Y439" s="88">
        <v>1454000</v>
      </c>
      <c r="Z439" s="88">
        <v>1447000</v>
      </c>
      <c r="AA439" s="88">
        <v>2967000</v>
      </c>
      <c r="AB439" s="88"/>
      <c r="AC439" s="88"/>
      <c r="AD439" s="88"/>
      <c r="AE439" s="88"/>
      <c r="AF439" s="88">
        <v>8828000</v>
      </c>
    </row>
    <row r="440" spans="1:32" x14ac:dyDescent="0.3">
      <c r="A440" s="140" t="s">
        <v>179</v>
      </c>
      <c r="B440" s="88"/>
      <c r="C440" s="88"/>
      <c r="D440" s="88"/>
      <c r="E440" s="88"/>
      <c r="F440" s="88">
        <v>1900000</v>
      </c>
      <c r="G440" s="88"/>
      <c r="H440" s="88"/>
      <c r="I440" s="88"/>
      <c r="J440" s="88"/>
      <c r="K440" s="88"/>
      <c r="L440" s="88"/>
      <c r="M440" s="88"/>
      <c r="N440" s="88"/>
      <c r="O440" s="88"/>
      <c r="P440" s="88"/>
      <c r="Q440" s="88"/>
      <c r="R440" s="88"/>
      <c r="S440" s="88"/>
      <c r="T440" s="88"/>
      <c r="U440" s="88"/>
      <c r="V440" s="88"/>
      <c r="W440" s="88"/>
      <c r="X440" s="88"/>
      <c r="Y440" s="88">
        <v>1910000</v>
      </c>
      <c r="Z440" s="88"/>
      <c r="AA440" s="88">
        <v>1900000</v>
      </c>
      <c r="AB440" s="88"/>
      <c r="AC440" s="88"/>
      <c r="AD440" s="88"/>
      <c r="AE440" s="88"/>
      <c r="AF440" s="88">
        <v>5710000</v>
      </c>
    </row>
    <row r="441" spans="1:32" x14ac:dyDescent="0.3">
      <c r="A441" s="139" t="s">
        <v>1415</v>
      </c>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v>10200000</v>
      </c>
      <c r="AE441" s="125"/>
      <c r="AF441" s="125">
        <v>10200000</v>
      </c>
    </row>
    <row r="442" spans="1:32" x14ac:dyDescent="0.3">
      <c r="A442" s="102" t="s">
        <v>1417</v>
      </c>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v>10200000</v>
      </c>
      <c r="AE442" s="125"/>
      <c r="AF442" s="125">
        <v>10200000</v>
      </c>
    </row>
    <row r="443" spans="1:32" x14ac:dyDescent="0.3">
      <c r="A443" s="139" t="s">
        <v>53</v>
      </c>
      <c r="B443" s="125"/>
      <c r="C443" s="125"/>
      <c r="D443" s="125">
        <v>10565800</v>
      </c>
      <c r="E443" s="125">
        <v>11526500</v>
      </c>
      <c r="F443" s="125">
        <v>11054700</v>
      </c>
      <c r="G443" s="125"/>
      <c r="H443" s="125">
        <v>5096930</v>
      </c>
      <c r="I443" s="125"/>
      <c r="J443" s="125">
        <v>2404950</v>
      </c>
      <c r="K443" s="125"/>
      <c r="L443" s="125">
        <v>595000</v>
      </c>
      <c r="M443" s="125"/>
      <c r="N443" s="125"/>
      <c r="O443" s="125">
        <v>8242000</v>
      </c>
      <c r="P443" s="125"/>
      <c r="Q443" s="125"/>
      <c r="R443" s="125"/>
      <c r="S443" s="125"/>
      <c r="T443" s="125"/>
      <c r="U443" s="125"/>
      <c r="V443" s="125">
        <v>5906200</v>
      </c>
      <c r="W443" s="125"/>
      <c r="X443" s="125"/>
      <c r="Y443" s="125">
        <v>20392633</v>
      </c>
      <c r="Z443" s="125"/>
      <c r="AA443" s="125"/>
      <c r="AB443" s="125"/>
      <c r="AC443" s="125">
        <v>11801792</v>
      </c>
      <c r="AD443" s="125">
        <v>5374200</v>
      </c>
      <c r="AE443" s="125">
        <v>24827200</v>
      </c>
      <c r="AF443" s="125">
        <v>117787905</v>
      </c>
    </row>
    <row r="444" spans="1:32" x14ac:dyDescent="0.3">
      <c r="A444" s="140" t="s">
        <v>375</v>
      </c>
      <c r="B444" s="88"/>
      <c r="C444" s="88"/>
      <c r="D444" s="88"/>
      <c r="E444" s="88"/>
      <c r="F444" s="88"/>
      <c r="G444" s="88"/>
      <c r="H444" s="88">
        <v>2134000</v>
      </c>
      <c r="I444" s="88"/>
      <c r="J444" s="88"/>
      <c r="K444" s="88"/>
      <c r="L444" s="88"/>
      <c r="M444" s="88"/>
      <c r="N444" s="88"/>
      <c r="O444" s="88">
        <v>8242000</v>
      </c>
      <c r="P444" s="88"/>
      <c r="Q444" s="88"/>
      <c r="R444" s="88"/>
      <c r="S444" s="88"/>
      <c r="T444" s="88"/>
      <c r="U444" s="88"/>
      <c r="V444" s="88"/>
      <c r="W444" s="88"/>
      <c r="X444" s="88"/>
      <c r="Y444" s="88">
        <v>20392633</v>
      </c>
      <c r="Z444" s="88"/>
      <c r="AA444" s="88"/>
      <c r="AB444" s="88"/>
      <c r="AC444" s="88">
        <v>11801792</v>
      </c>
      <c r="AD444" s="88">
        <v>5374200</v>
      </c>
      <c r="AE444" s="88">
        <v>24827200</v>
      </c>
      <c r="AF444" s="88">
        <v>72771825</v>
      </c>
    </row>
    <row r="445" spans="1:32" x14ac:dyDescent="0.3">
      <c r="A445" s="102" t="s">
        <v>3119</v>
      </c>
      <c r="B445" s="88"/>
      <c r="C445" s="88"/>
      <c r="D445" s="88">
        <v>10565800</v>
      </c>
      <c r="E445" s="88">
        <v>11526500</v>
      </c>
      <c r="F445" s="88">
        <v>11054700</v>
      </c>
      <c r="G445" s="88"/>
      <c r="H445" s="88">
        <v>2962930</v>
      </c>
      <c r="I445" s="88"/>
      <c r="J445" s="88">
        <v>2404950</v>
      </c>
      <c r="K445" s="88"/>
      <c r="L445" s="88">
        <v>595000</v>
      </c>
      <c r="M445" s="88"/>
      <c r="N445" s="88"/>
      <c r="O445" s="88"/>
      <c r="P445" s="88"/>
      <c r="Q445" s="88"/>
      <c r="R445" s="88"/>
      <c r="S445" s="88"/>
      <c r="T445" s="88"/>
      <c r="U445" s="88"/>
      <c r="V445" s="88">
        <v>5906200</v>
      </c>
      <c r="W445" s="88"/>
      <c r="X445" s="88"/>
      <c r="Y445" s="88"/>
      <c r="Z445" s="88"/>
      <c r="AA445" s="88"/>
      <c r="AB445" s="88"/>
      <c r="AC445" s="88"/>
      <c r="AD445" s="88"/>
      <c r="AE445" s="88"/>
      <c r="AF445" s="88">
        <v>45016080</v>
      </c>
    </row>
    <row r="446" spans="1:32" x14ac:dyDescent="0.3">
      <c r="A446" s="139" t="s">
        <v>3967</v>
      </c>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v>60594820</v>
      </c>
      <c r="AF446" s="125">
        <v>60594820</v>
      </c>
    </row>
    <row r="447" spans="1:32" x14ac:dyDescent="0.3">
      <c r="A447" s="102" t="s">
        <v>3956</v>
      </c>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v>60594820</v>
      </c>
      <c r="AF447" s="125">
        <v>60594820</v>
      </c>
    </row>
    <row r="448" spans="1:32" x14ac:dyDescent="0.3">
      <c r="A448" s="143" t="s">
        <v>1837</v>
      </c>
      <c r="B448" s="125"/>
      <c r="C448" s="125"/>
      <c r="D448" s="125"/>
      <c r="E448" s="125"/>
      <c r="F448" s="125"/>
      <c r="G448" s="125"/>
      <c r="H448" s="125"/>
      <c r="I448" s="125"/>
      <c r="J448" s="125"/>
      <c r="K448" s="125"/>
      <c r="L448" s="125">
        <v>2933200</v>
      </c>
      <c r="M448" s="125"/>
      <c r="N448" s="125"/>
      <c r="O448" s="125"/>
      <c r="P448" s="125"/>
      <c r="Q448" s="125"/>
      <c r="R448" s="125"/>
      <c r="S448" s="125"/>
      <c r="T448" s="125"/>
      <c r="U448" s="125"/>
      <c r="V448" s="125"/>
      <c r="W448" s="125"/>
      <c r="X448" s="125"/>
      <c r="Y448" s="125"/>
      <c r="Z448" s="125"/>
      <c r="AA448" s="125"/>
      <c r="AB448" s="125"/>
      <c r="AC448" s="125"/>
      <c r="AD448" s="125">
        <v>6366900</v>
      </c>
      <c r="AE448" s="125">
        <v>2435000</v>
      </c>
      <c r="AF448" s="125">
        <v>11735100</v>
      </c>
    </row>
    <row r="449" spans="1:32" x14ac:dyDescent="0.3">
      <c r="A449" s="139" t="s">
        <v>42</v>
      </c>
      <c r="B449" s="125"/>
      <c r="C449" s="125"/>
      <c r="D449" s="125"/>
      <c r="E449" s="125"/>
      <c r="F449" s="125"/>
      <c r="G449" s="125"/>
      <c r="H449" s="125"/>
      <c r="I449" s="125"/>
      <c r="J449" s="125"/>
      <c r="K449" s="125"/>
      <c r="L449" s="125">
        <v>2933200</v>
      </c>
      <c r="M449" s="125"/>
      <c r="N449" s="125"/>
      <c r="O449" s="125"/>
      <c r="P449" s="125"/>
      <c r="Q449" s="125"/>
      <c r="R449" s="125"/>
      <c r="S449" s="125"/>
      <c r="T449" s="125"/>
      <c r="U449" s="125"/>
      <c r="V449" s="125"/>
      <c r="W449" s="125"/>
      <c r="X449" s="125"/>
      <c r="Y449" s="125"/>
      <c r="Z449" s="125"/>
      <c r="AA449" s="125"/>
      <c r="AB449" s="125"/>
      <c r="AC449" s="125"/>
      <c r="AD449" s="125">
        <v>6366900</v>
      </c>
      <c r="AE449" s="125">
        <v>2435000</v>
      </c>
      <c r="AF449" s="125">
        <v>11735100</v>
      </c>
    </row>
    <row r="450" spans="1:32" x14ac:dyDescent="0.3">
      <c r="A450" s="102" t="s">
        <v>176</v>
      </c>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v>2981000</v>
      </c>
      <c r="AE450" s="125">
        <v>1485000</v>
      </c>
      <c r="AF450" s="125">
        <v>4466000</v>
      </c>
    </row>
    <row r="451" spans="1:32" x14ac:dyDescent="0.3">
      <c r="A451" s="102" t="s">
        <v>179</v>
      </c>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v>1890000</v>
      </c>
      <c r="AE451" s="125">
        <v>950000</v>
      </c>
      <c r="AF451" s="125">
        <v>2840000</v>
      </c>
    </row>
    <row r="452" spans="1:32" x14ac:dyDescent="0.3">
      <c r="A452" s="102" t="s">
        <v>1668</v>
      </c>
      <c r="B452" s="125"/>
      <c r="C452" s="125"/>
      <c r="D452" s="125"/>
      <c r="E452" s="125"/>
      <c r="F452" s="125"/>
      <c r="G452" s="125"/>
      <c r="H452" s="125"/>
      <c r="I452" s="125"/>
      <c r="J452" s="125"/>
      <c r="K452" s="125"/>
      <c r="L452" s="125">
        <v>2933200</v>
      </c>
      <c r="M452" s="125"/>
      <c r="N452" s="125"/>
      <c r="O452" s="125"/>
      <c r="P452" s="125"/>
      <c r="Q452" s="125"/>
      <c r="R452" s="125"/>
      <c r="S452" s="125"/>
      <c r="T452" s="125"/>
      <c r="U452" s="125"/>
      <c r="V452" s="125"/>
      <c r="W452" s="125"/>
      <c r="X452" s="125"/>
      <c r="Y452" s="125"/>
      <c r="Z452" s="125"/>
      <c r="AA452" s="125"/>
      <c r="AB452" s="125"/>
      <c r="AC452" s="125"/>
      <c r="AD452" s="125">
        <v>1495900</v>
      </c>
      <c r="AE452" s="125"/>
      <c r="AF452" s="125">
        <v>4429100</v>
      </c>
    </row>
    <row r="453" spans="1:32" x14ac:dyDescent="0.3">
      <c r="A453" s="100" t="s">
        <v>381</v>
      </c>
      <c r="B453" s="101">
        <v>910000</v>
      </c>
      <c r="C453" s="101"/>
      <c r="D453" s="101"/>
      <c r="E453" s="101">
        <v>2960000</v>
      </c>
      <c r="F453" s="101">
        <v>950000</v>
      </c>
      <c r="G453" s="101">
        <v>1000000</v>
      </c>
      <c r="H453" s="101"/>
      <c r="I453" s="101"/>
      <c r="J453" s="101"/>
      <c r="K453" s="101"/>
      <c r="L453" s="101">
        <v>1474700</v>
      </c>
      <c r="M453" s="101"/>
      <c r="N453" s="101"/>
      <c r="O453" s="101"/>
      <c r="P453" s="101"/>
      <c r="Q453" s="101"/>
      <c r="R453" s="101"/>
      <c r="S453" s="101"/>
      <c r="T453" s="101"/>
      <c r="U453" s="101"/>
      <c r="V453" s="101"/>
      <c r="W453" s="101"/>
      <c r="X453" s="101"/>
      <c r="Y453" s="101">
        <v>7806000</v>
      </c>
      <c r="Z453" s="101"/>
      <c r="AA453" s="101">
        <v>6334400</v>
      </c>
      <c r="AB453" s="101">
        <v>2846300</v>
      </c>
      <c r="AC453" s="101">
        <v>4418100</v>
      </c>
      <c r="AD453" s="101">
        <v>2970600</v>
      </c>
      <c r="AE453" s="101">
        <v>1035000</v>
      </c>
      <c r="AF453" s="101">
        <v>32705100</v>
      </c>
    </row>
    <row r="454" spans="1:32" x14ac:dyDescent="0.3">
      <c r="A454" s="143" t="s">
        <v>382</v>
      </c>
      <c r="B454" s="138">
        <v>910000</v>
      </c>
      <c r="C454" s="138"/>
      <c r="D454" s="138"/>
      <c r="E454" s="138">
        <v>2960000</v>
      </c>
      <c r="F454" s="138">
        <v>950000</v>
      </c>
      <c r="G454" s="138">
        <v>1000000</v>
      </c>
      <c r="H454" s="138"/>
      <c r="I454" s="138"/>
      <c r="J454" s="138"/>
      <c r="K454" s="138"/>
      <c r="L454" s="138">
        <v>1474700</v>
      </c>
      <c r="M454" s="138"/>
      <c r="N454" s="138"/>
      <c r="O454" s="138"/>
      <c r="P454" s="138"/>
      <c r="Q454" s="138"/>
      <c r="R454" s="138"/>
      <c r="S454" s="138"/>
      <c r="T454" s="138"/>
      <c r="U454" s="138"/>
      <c r="V454" s="138"/>
      <c r="W454" s="138"/>
      <c r="X454" s="138"/>
      <c r="Y454" s="138">
        <v>7806000</v>
      </c>
      <c r="Z454" s="138"/>
      <c r="AA454" s="138">
        <v>6334400</v>
      </c>
      <c r="AB454" s="138">
        <v>2846300</v>
      </c>
      <c r="AC454" s="138">
        <v>4418100</v>
      </c>
      <c r="AD454" s="138">
        <v>2970600</v>
      </c>
      <c r="AE454" s="138">
        <v>1035000</v>
      </c>
      <c r="AF454" s="138">
        <v>32705100</v>
      </c>
    </row>
    <row r="455" spans="1:32" x14ac:dyDescent="0.3">
      <c r="A455" s="139" t="s">
        <v>42</v>
      </c>
      <c r="B455" s="125"/>
      <c r="C455" s="125"/>
      <c r="D455" s="125"/>
      <c r="E455" s="125"/>
      <c r="F455" s="125"/>
      <c r="G455" s="125"/>
      <c r="H455" s="125"/>
      <c r="I455" s="125"/>
      <c r="J455" s="125"/>
      <c r="K455" s="125"/>
      <c r="L455" s="125">
        <v>1474700</v>
      </c>
      <c r="M455" s="125"/>
      <c r="N455" s="125"/>
      <c r="O455" s="125"/>
      <c r="P455" s="125"/>
      <c r="Q455" s="125"/>
      <c r="R455" s="125"/>
      <c r="S455" s="125"/>
      <c r="T455" s="125"/>
      <c r="U455" s="125"/>
      <c r="V455" s="125"/>
      <c r="W455" s="125"/>
      <c r="X455" s="125"/>
      <c r="Y455" s="125">
        <v>2961000</v>
      </c>
      <c r="Z455" s="125"/>
      <c r="AA455" s="125">
        <v>2959400</v>
      </c>
      <c r="AB455" s="125">
        <v>2846300</v>
      </c>
      <c r="AC455" s="125">
        <v>4418100</v>
      </c>
      <c r="AD455" s="125">
        <v>2970600</v>
      </c>
      <c r="AE455" s="125">
        <v>1035000</v>
      </c>
      <c r="AF455" s="125">
        <v>18665100</v>
      </c>
    </row>
    <row r="456" spans="1:32" x14ac:dyDescent="0.3">
      <c r="A456" s="102" t="s">
        <v>47</v>
      </c>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v>1035000</v>
      </c>
      <c r="AF456" s="125">
        <v>1035000</v>
      </c>
    </row>
    <row r="457" spans="1:32" x14ac:dyDescent="0.3">
      <c r="A457" s="140" t="s">
        <v>1668</v>
      </c>
      <c r="B457" s="88"/>
      <c r="C457" s="88"/>
      <c r="D457" s="88"/>
      <c r="E457" s="88"/>
      <c r="F457" s="88"/>
      <c r="G457" s="88"/>
      <c r="H457" s="88"/>
      <c r="I457" s="88"/>
      <c r="J457" s="88"/>
      <c r="K457" s="88"/>
      <c r="L457" s="88">
        <v>1474700</v>
      </c>
      <c r="M457" s="88"/>
      <c r="N457" s="88"/>
      <c r="O457" s="88"/>
      <c r="P457" s="88"/>
      <c r="Q457" s="88"/>
      <c r="R457" s="88"/>
      <c r="S457" s="88"/>
      <c r="T457" s="88"/>
      <c r="U457" s="88"/>
      <c r="V457" s="88"/>
      <c r="W457" s="88"/>
      <c r="X457" s="88"/>
      <c r="Y457" s="88">
        <v>2961000</v>
      </c>
      <c r="Z457" s="88"/>
      <c r="AA457" s="88">
        <v>2959400</v>
      </c>
      <c r="AB457" s="88">
        <v>2846300</v>
      </c>
      <c r="AC457" s="88">
        <v>4418100</v>
      </c>
      <c r="AD457" s="88">
        <v>2970600</v>
      </c>
      <c r="AE457" s="88"/>
      <c r="AF457" s="88">
        <v>17630100</v>
      </c>
    </row>
    <row r="458" spans="1:32" x14ac:dyDescent="0.3">
      <c r="A458" s="139" t="s">
        <v>211</v>
      </c>
      <c r="B458" s="125">
        <v>910000</v>
      </c>
      <c r="C458" s="125"/>
      <c r="D458" s="125"/>
      <c r="E458" s="125">
        <v>2960000</v>
      </c>
      <c r="F458" s="125">
        <v>950000</v>
      </c>
      <c r="G458" s="125">
        <v>1000000</v>
      </c>
      <c r="H458" s="125"/>
      <c r="I458" s="125"/>
      <c r="J458" s="125"/>
      <c r="K458" s="125"/>
      <c r="L458" s="125"/>
      <c r="M458" s="125"/>
      <c r="N458" s="125"/>
      <c r="O458" s="125"/>
      <c r="P458" s="125"/>
      <c r="Q458" s="125"/>
      <c r="R458" s="125"/>
      <c r="S458" s="125"/>
      <c r="T458" s="125"/>
      <c r="U458" s="125"/>
      <c r="V458" s="125"/>
      <c r="W458" s="125"/>
      <c r="X458" s="125"/>
      <c r="Y458" s="125">
        <v>4845000</v>
      </c>
      <c r="Z458" s="125"/>
      <c r="AA458" s="125">
        <v>3375000</v>
      </c>
      <c r="AB458" s="125"/>
      <c r="AC458" s="125"/>
      <c r="AD458" s="125"/>
      <c r="AE458" s="125"/>
      <c r="AF458" s="125">
        <v>14040000</v>
      </c>
    </row>
    <row r="459" spans="1:32" x14ac:dyDescent="0.3">
      <c r="A459" s="140" t="s">
        <v>176</v>
      </c>
      <c r="B459" s="88">
        <v>910000</v>
      </c>
      <c r="C459" s="88"/>
      <c r="D459" s="88"/>
      <c r="E459" s="88">
        <v>2960000</v>
      </c>
      <c r="F459" s="88"/>
      <c r="G459" s="88"/>
      <c r="H459" s="88"/>
      <c r="I459" s="88"/>
      <c r="J459" s="88"/>
      <c r="K459" s="88"/>
      <c r="L459" s="88"/>
      <c r="M459" s="88"/>
      <c r="N459" s="88"/>
      <c r="O459" s="88"/>
      <c r="P459" s="88"/>
      <c r="Q459" s="88"/>
      <c r="R459" s="88"/>
      <c r="S459" s="88"/>
      <c r="T459" s="88"/>
      <c r="U459" s="88"/>
      <c r="V459" s="88"/>
      <c r="W459" s="88"/>
      <c r="X459" s="88"/>
      <c r="Y459" s="88">
        <v>2875000</v>
      </c>
      <c r="Z459" s="88"/>
      <c r="AA459" s="88">
        <v>1475000</v>
      </c>
      <c r="AB459" s="88"/>
      <c r="AC459" s="88"/>
      <c r="AD459" s="88"/>
      <c r="AE459" s="88"/>
      <c r="AF459" s="88">
        <v>8220000</v>
      </c>
    </row>
    <row r="460" spans="1:32" x14ac:dyDescent="0.3">
      <c r="A460" s="140" t="s">
        <v>179</v>
      </c>
      <c r="B460" s="88"/>
      <c r="C460" s="88"/>
      <c r="D460" s="88"/>
      <c r="E460" s="88"/>
      <c r="F460" s="88">
        <v>950000</v>
      </c>
      <c r="G460" s="88">
        <v>1000000</v>
      </c>
      <c r="H460" s="88"/>
      <c r="I460" s="88"/>
      <c r="J460" s="88"/>
      <c r="K460" s="88"/>
      <c r="L460" s="88"/>
      <c r="M460" s="88"/>
      <c r="N460" s="88"/>
      <c r="O460" s="88"/>
      <c r="P460" s="88"/>
      <c r="Q460" s="88"/>
      <c r="R460" s="88"/>
      <c r="S460" s="88"/>
      <c r="T460" s="88"/>
      <c r="U460" s="88"/>
      <c r="V460" s="88"/>
      <c r="W460" s="88"/>
      <c r="X460" s="88"/>
      <c r="Y460" s="88">
        <v>1970000</v>
      </c>
      <c r="Z460" s="88"/>
      <c r="AA460" s="88">
        <v>1900000</v>
      </c>
      <c r="AB460" s="88"/>
      <c r="AC460" s="88"/>
      <c r="AD460" s="88"/>
      <c r="AE460" s="88"/>
      <c r="AF460" s="88">
        <v>5820000</v>
      </c>
    </row>
    <row r="461" spans="1:32" x14ac:dyDescent="0.3">
      <c r="A461" s="126" t="s">
        <v>1675</v>
      </c>
      <c r="B461" s="125">
        <v>92945268</v>
      </c>
      <c r="C461" s="125">
        <v>99961115</v>
      </c>
      <c r="D461" s="125">
        <v>99538190</v>
      </c>
      <c r="E461" s="125">
        <v>99290498</v>
      </c>
      <c r="F461" s="125">
        <v>74111462</v>
      </c>
      <c r="G461" s="125">
        <v>99211171</v>
      </c>
      <c r="H461" s="125">
        <v>98942657</v>
      </c>
      <c r="I461" s="125">
        <v>92606627</v>
      </c>
      <c r="J461" s="125">
        <v>97611262</v>
      </c>
      <c r="K461" s="125">
        <v>72967027</v>
      </c>
      <c r="L461" s="125">
        <v>96617433</v>
      </c>
      <c r="M461" s="125">
        <v>89830451</v>
      </c>
      <c r="N461" s="125">
        <v>98176375</v>
      </c>
      <c r="O461" s="125">
        <v>98985386</v>
      </c>
      <c r="P461" s="125">
        <v>97987205</v>
      </c>
      <c r="Q461" s="125">
        <v>95254996</v>
      </c>
      <c r="R461" s="125">
        <v>95439616</v>
      </c>
      <c r="S461" s="125">
        <v>93838577</v>
      </c>
      <c r="T461" s="125">
        <v>93423902</v>
      </c>
      <c r="U461" s="125">
        <v>99715771</v>
      </c>
      <c r="V461" s="125">
        <v>99165999</v>
      </c>
      <c r="W461" s="125">
        <v>99827227</v>
      </c>
      <c r="X461" s="125">
        <v>410500187</v>
      </c>
      <c r="Y461" s="125">
        <v>312088731</v>
      </c>
      <c r="Z461" s="125">
        <v>7559500</v>
      </c>
      <c r="AA461" s="125">
        <v>149397390</v>
      </c>
      <c r="AB461" s="125">
        <v>108927725</v>
      </c>
      <c r="AC461" s="125">
        <v>139615506</v>
      </c>
      <c r="AD461" s="125">
        <v>110513114</v>
      </c>
      <c r="AE461" s="125">
        <v>236371237</v>
      </c>
      <c r="AF461" s="125">
        <v>3560421605</v>
      </c>
    </row>
  </sheetData>
  <autoFilter ref="A5:O117" xr:uid="{F207C361-28E8-46AC-88F7-D7901074F236}"/>
  <printOptions horizontalCentered="1"/>
  <pageMargins left="0.39370078740157483" right="0.39370078740157483" top="0.39370078740157483" bottom="0.74803149606299213" header="0.31496062992125984" footer="0.31496062992125984"/>
  <pageSetup paperSize="9" scale="51" fitToHeight="0" orientation="landscape" r:id="rId2"/>
  <headerFooter>
    <oddFooter>&amp;LRekap SPBY Subkoordinator Umum, Pusdik KP&amp;RHal &amp;P dari &amp;N</oddFooter>
  </headerFooter>
  <rowBreaks count="1" manualBreakCount="1">
    <brk id="66" max="14" man="1"/>
  </rowBreaks>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tabColor rgb="FF7030A0"/>
    <pageSetUpPr fitToPage="1"/>
  </sheetPr>
  <dimension ref="A1:I52"/>
  <sheetViews>
    <sheetView showGridLines="0" tabSelected="1" workbookViewId="0">
      <selection activeCell="A5" sqref="A5:A16"/>
    </sheetView>
  </sheetViews>
  <sheetFormatPr defaultRowHeight="13.2" x14ac:dyDescent="0.25"/>
  <cols>
    <col min="1" max="1" width="68.77734375" style="3" bestFit="1" customWidth="1"/>
    <col min="2" max="2" width="15.88671875" style="3" bestFit="1" customWidth="1"/>
    <col min="3" max="3" width="11" style="3" customWidth="1"/>
    <col min="4" max="4" width="8.88671875" style="3" bestFit="1" customWidth="1"/>
    <col min="5" max="5" width="10.6640625" style="3" customWidth="1"/>
    <col min="6" max="6" width="10.44140625" style="3" customWidth="1"/>
    <col min="7" max="7" width="10.6640625" style="3" customWidth="1"/>
    <col min="8" max="8" width="10.109375" style="3" customWidth="1"/>
    <col min="9" max="9" width="9.5546875" style="3" bestFit="1" customWidth="1"/>
    <col min="10" max="16384" width="8.88671875" style="3"/>
  </cols>
  <sheetData>
    <row r="1" spans="1:9" s="194" customFormat="1" ht="13.8" x14ac:dyDescent="0.25">
      <c r="A1" s="5" t="s">
        <v>1849</v>
      </c>
    </row>
    <row r="2" spans="1:9" s="194" customFormat="1" ht="13.8" x14ac:dyDescent="0.25">
      <c r="A2" s="196" t="s">
        <v>5256</v>
      </c>
    </row>
    <row r="3" spans="1:9" x14ac:dyDescent="0.25">
      <c r="A3" s="6"/>
    </row>
    <row r="4" spans="1:9" s="195" customFormat="1" ht="26.4" x14ac:dyDescent="0.3">
      <c r="A4" s="176" t="s">
        <v>1</v>
      </c>
      <c r="B4" s="177" t="s">
        <v>2912</v>
      </c>
      <c r="C4" s="177" t="s">
        <v>1848</v>
      </c>
      <c r="D4" s="177" t="s">
        <v>25</v>
      </c>
      <c r="E4" s="177" t="s">
        <v>5253</v>
      </c>
      <c r="F4" s="177" t="s">
        <v>5251</v>
      </c>
      <c r="G4" s="177" t="s">
        <v>5252</v>
      </c>
      <c r="H4" s="177" t="s">
        <v>5254</v>
      </c>
      <c r="I4" s="177" t="s">
        <v>5255</v>
      </c>
    </row>
    <row r="5" spans="1:9" x14ac:dyDescent="0.25">
      <c r="A5" s="178" t="s">
        <v>44</v>
      </c>
      <c r="B5" s="179">
        <v>99955469</v>
      </c>
      <c r="C5" s="180">
        <v>62</v>
      </c>
      <c r="D5" s="179">
        <v>0</v>
      </c>
      <c r="E5" s="179">
        <v>0</v>
      </c>
      <c r="F5" s="179">
        <v>0</v>
      </c>
      <c r="G5" s="179">
        <v>247034</v>
      </c>
      <c r="H5" s="179">
        <v>0</v>
      </c>
      <c r="I5" s="179">
        <v>247034</v>
      </c>
    </row>
    <row r="6" spans="1:9" x14ac:dyDescent="0.25">
      <c r="A6" s="197" t="s">
        <v>79</v>
      </c>
      <c r="B6" s="185">
        <v>14925700</v>
      </c>
      <c r="C6" s="186">
        <v>11</v>
      </c>
      <c r="D6" s="185">
        <v>0</v>
      </c>
      <c r="E6" s="185">
        <v>0</v>
      </c>
      <c r="F6" s="185">
        <v>0</v>
      </c>
      <c r="G6" s="185">
        <v>157184</v>
      </c>
      <c r="H6" s="185">
        <v>0</v>
      </c>
      <c r="I6" s="185">
        <v>157184</v>
      </c>
    </row>
    <row r="7" spans="1:9" x14ac:dyDescent="0.25">
      <c r="A7" s="183" t="s">
        <v>80</v>
      </c>
      <c r="B7" s="181">
        <v>9488700</v>
      </c>
      <c r="C7" s="182">
        <v>6</v>
      </c>
      <c r="D7" s="181">
        <v>0</v>
      </c>
      <c r="E7" s="181">
        <v>0</v>
      </c>
      <c r="F7" s="181">
        <v>0</v>
      </c>
      <c r="G7" s="181">
        <v>157184</v>
      </c>
      <c r="H7" s="181">
        <v>0</v>
      </c>
      <c r="I7" s="181">
        <v>157184</v>
      </c>
    </row>
    <row r="8" spans="1:9" x14ac:dyDescent="0.25">
      <c r="A8" s="183" t="s">
        <v>98</v>
      </c>
      <c r="B8" s="181">
        <v>5437000</v>
      </c>
      <c r="C8" s="182">
        <v>5</v>
      </c>
      <c r="D8" s="181">
        <v>0</v>
      </c>
      <c r="E8" s="181">
        <v>0</v>
      </c>
      <c r="F8" s="181">
        <v>0</v>
      </c>
      <c r="G8" s="181">
        <v>0</v>
      </c>
      <c r="H8" s="181">
        <v>0</v>
      </c>
      <c r="I8" s="181">
        <v>0</v>
      </c>
    </row>
    <row r="9" spans="1:9" x14ac:dyDescent="0.25">
      <c r="A9" s="197" t="s">
        <v>45</v>
      </c>
      <c r="B9" s="185">
        <v>22306000</v>
      </c>
      <c r="C9" s="186">
        <v>15</v>
      </c>
      <c r="D9" s="185">
        <v>0</v>
      </c>
      <c r="E9" s="185">
        <v>0</v>
      </c>
      <c r="F9" s="185">
        <v>0</v>
      </c>
      <c r="G9" s="185">
        <v>0</v>
      </c>
      <c r="H9" s="185">
        <v>0</v>
      </c>
      <c r="I9" s="185">
        <v>0</v>
      </c>
    </row>
    <row r="10" spans="1:9" x14ac:dyDescent="0.25">
      <c r="A10" s="183" t="s">
        <v>46</v>
      </c>
      <c r="B10" s="181">
        <v>9376000</v>
      </c>
      <c r="C10" s="182">
        <v>7</v>
      </c>
      <c r="D10" s="181">
        <v>0</v>
      </c>
      <c r="E10" s="181">
        <v>0</v>
      </c>
      <c r="F10" s="181">
        <v>0</v>
      </c>
      <c r="G10" s="181">
        <v>0</v>
      </c>
      <c r="H10" s="181">
        <v>0</v>
      </c>
      <c r="I10" s="181">
        <v>0</v>
      </c>
    </row>
    <row r="11" spans="1:9" x14ac:dyDescent="0.25">
      <c r="A11" s="183" t="s">
        <v>66</v>
      </c>
      <c r="B11" s="181">
        <v>12930000</v>
      </c>
      <c r="C11" s="182">
        <v>8</v>
      </c>
      <c r="D11" s="181">
        <v>0</v>
      </c>
      <c r="E11" s="181">
        <v>0</v>
      </c>
      <c r="F11" s="181">
        <v>0</v>
      </c>
      <c r="G11" s="181">
        <v>0</v>
      </c>
      <c r="H11" s="181">
        <v>0</v>
      </c>
      <c r="I11" s="181">
        <v>0</v>
      </c>
    </row>
    <row r="12" spans="1:9" x14ac:dyDescent="0.25">
      <c r="A12" s="197" t="s">
        <v>166</v>
      </c>
      <c r="B12" s="185">
        <v>11070682</v>
      </c>
      <c r="C12" s="186">
        <v>6</v>
      </c>
      <c r="D12" s="185">
        <v>0</v>
      </c>
      <c r="E12" s="185">
        <v>0</v>
      </c>
      <c r="F12" s="185">
        <v>0</v>
      </c>
      <c r="G12" s="185">
        <v>0</v>
      </c>
      <c r="H12" s="185">
        <v>0</v>
      </c>
      <c r="I12" s="185">
        <v>0</v>
      </c>
    </row>
    <row r="13" spans="1:9" x14ac:dyDescent="0.25">
      <c r="A13" s="183" t="s">
        <v>167</v>
      </c>
      <c r="B13" s="181">
        <v>11070682</v>
      </c>
      <c r="C13" s="182">
        <v>6</v>
      </c>
      <c r="D13" s="181">
        <v>0</v>
      </c>
      <c r="E13" s="181">
        <v>0</v>
      </c>
      <c r="F13" s="181">
        <v>0</v>
      </c>
      <c r="G13" s="181">
        <v>0</v>
      </c>
      <c r="H13" s="181">
        <v>0</v>
      </c>
      <c r="I13" s="181">
        <v>0</v>
      </c>
    </row>
    <row r="14" spans="1:9" x14ac:dyDescent="0.25">
      <c r="A14" s="197" t="s">
        <v>104</v>
      </c>
      <c r="B14" s="185">
        <v>51653087</v>
      </c>
      <c r="C14" s="186">
        <v>30</v>
      </c>
      <c r="D14" s="185">
        <v>0</v>
      </c>
      <c r="E14" s="185">
        <v>0</v>
      </c>
      <c r="F14" s="185">
        <v>0</v>
      </c>
      <c r="G14" s="185">
        <v>89850</v>
      </c>
      <c r="H14" s="185">
        <v>0</v>
      </c>
      <c r="I14" s="185">
        <v>89850</v>
      </c>
    </row>
    <row r="15" spans="1:9" x14ac:dyDescent="0.25">
      <c r="A15" s="183" t="s">
        <v>175</v>
      </c>
      <c r="B15" s="181">
        <v>20200500</v>
      </c>
      <c r="C15" s="182">
        <v>15</v>
      </c>
      <c r="D15" s="181">
        <v>0</v>
      </c>
      <c r="E15" s="181">
        <v>0</v>
      </c>
      <c r="F15" s="181">
        <v>0</v>
      </c>
      <c r="G15" s="181">
        <v>89850</v>
      </c>
      <c r="H15" s="181">
        <v>0</v>
      </c>
      <c r="I15" s="181">
        <v>89850</v>
      </c>
    </row>
    <row r="16" spans="1:9" x14ac:dyDescent="0.25">
      <c r="A16" s="183" t="s">
        <v>105</v>
      </c>
      <c r="B16" s="181">
        <v>31452587</v>
      </c>
      <c r="C16" s="182">
        <v>15</v>
      </c>
      <c r="D16" s="181">
        <v>0</v>
      </c>
      <c r="E16" s="181">
        <v>0</v>
      </c>
      <c r="F16" s="181">
        <v>0</v>
      </c>
      <c r="G16" s="181">
        <v>0</v>
      </c>
      <c r="H16" s="181">
        <v>0</v>
      </c>
      <c r="I16" s="181">
        <v>0</v>
      </c>
    </row>
    <row r="17" spans="1:9" x14ac:dyDescent="0.25">
      <c r="A17" s="189" t="s">
        <v>1675</v>
      </c>
      <c r="B17" s="181">
        <v>99955469</v>
      </c>
      <c r="C17" s="182">
        <v>62</v>
      </c>
      <c r="D17" s="181">
        <v>0</v>
      </c>
      <c r="E17" s="181">
        <v>0</v>
      </c>
      <c r="F17" s="181">
        <v>0</v>
      </c>
      <c r="G17" s="181">
        <v>247034</v>
      </c>
      <c r="H17" s="181">
        <v>0</v>
      </c>
      <c r="I17" s="181">
        <v>247034</v>
      </c>
    </row>
    <row r="20" spans="1:9" s="194" customFormat="1" ht="13.8" x14ac:dyDescent="0.25">
      <c r="A20" s="5" t="s">
        <v>1850</v>
      </c>
    </row>
    <row r="21" spans="1:9" s="194" customFormat="1" ht="13.8" x14ac:dyDescent="0.25">
      <c r="A21" s="196" t="str">
        <f>A2</f>
        <v>Berdasarkan Pengajuan GUP 01, Pusat Pendidikan KP</v>
      </c>
    </row>
    <row r="23" spans="1:9" ht="26.4" x14ac:dyDescent="0.25">
      <c r="A23" s="176" t="s">
        <v>1</v>
      </c>
      <c r="B23" s="177" t="s">
        <v>2912</v>
      </c>
      <c r="C23" s="177" t="s">
        <v>1848</v>
      </c>
      <c r="D23" s="177" t="s">
        <v>25</v>
      </c>
      <c r="E23" s="177" t="s">
        <v>5253</v>
      </c>
      <c r="F23" s="177" t="s">
        <v>5251</v>
      </c>
      <c r="G23" s="177" t="s">
        <v>5252</v>
      </c>
      <c r="H23" s="177" t="s">
        <v>5254</v>
      </c>
      <c r="I23" s="177" t="s">
        <v>5255</v>
      </c>
    </row>
    <row r="24" spans="1:9" x14ac:dyDescent="0.25">
      <c r="A24" s="178" t="s">
        <v>44</v>
      </c>
      <c r="B24" s="179">
        <v>99955469</v>
      </c>
      <c r="C24" s="180">
        <v>62</v>
      </c>
      <c r="D24" s="179">
        <v>0</v>
      </c>
      <c r="E24" s="179">
        <v>0</v>
      </c>
      <c r="F24" s="179">
        <v>0</v>
      </c>
      <c r="G24" s="179">
        <v>247034</v>
      </c>
      <c r="H24" s="179">
        <v>0</v>
      </c>
      <c r="I24" s="179">
        <v>247034</v>
      </c>
    </row>
    <row r="25" spans="1:9" x14ac:dyDescent="0.25">
      <c r="A25" s="197" t="s">
        <v>79</v>
      </c>
      <c r="B25" s="185">
        <v>14925700</v>
      </c>
      <c r="C25" s="186">
        <v>11</v>
      </c>
      <c r="D25" s="185">
        <v>0</v>
      </c>
      <c r="E25" s="185">
        <v>0</v>
      </c>
      <c r="F25" s="185">
        <v>0</v>
      </c>
      <c r="G25" s="185">
        <v>157184</v>
      </c>
      <c r="H25" s="185">
        <v>0</v>
      </c>
      <c r="I25" s="185">
        <v>157184</v>
      </c>
    </row>
    <row r="26" spans="1:9" x14ac:dyDescent="0.25">
      <c r="A26" s="198" t="s">
        <v>80</v>
      </c>
      <c r="B26" s="190">
        <v>9488700</v>
      </c>
      <c r="C26" s="191">
        <v>6</v>
      </c>
      <c r="D26" s="190">
        <v>0</v>
      </c>
      <c r="E26" s="190">
        <v>0</v>
      </c>
      <c r="F26" s="190">
        <v>0</v>
      </c>
      <c r="G26" s="190">
        <v>157184</v>
      </c>
      <c r="H26" s="190">
        <v>0</v>
      </c>
      <c r="I26" s="190">
        <v>157184</v>
      </c>
    </row>
    <row r="27" spans="1:9" x14ac:dyDescent="0.25">
      <c r="A27" s="184" t="s">
        <v>1691</v>
      </c>
      <c r="B27" s="181">
        <v>8918700</v>
      </c>
      <c r="C27" s="182">
        <v>5</v>
      </c>
      <c r="D27" s="181">
        <v>0</v>
      </c>
      <c r="E27" s="181">
        <v>0</v>
      </c>
      <c r="F27" s="181">
        <v>0</v>
      </c>
      <c r="G27" s="181">
        <v>157184</v>
      </c>
      <c r="H27" s="181">
        <v>0</v>
      </c>
      <c r="I27" s="181">
        <v>157184</v>
      </c>
    </row>
    <row r="28" spans="1:9" x14ac:dyDescent="0.25">
      <c r="A28" s="184" t="s">
        <v>4259</v>
      </c>
      <c r="B28" s="181">
        <v>570000</v>
      </c>
      <c r="C28" s="182">
        <v>1</v>
      </c>
      <c r="D28" s="181">
        <v>0</v>
      </c>
      <c r="E28" s="181">
        <v>0</v>
      </c>
      <c r="F28" s="181">
        <v>0</v>
      </c>
      <c r="G28" s="181">
        <v>0</v>
      </c>
      <c r="H28" s="181">
        <v>0</v>
      </c>
      <c r="I28" s="181">
        <v>0</v>
      </c>
    </row>
    <row r="29" spans="1:9" x14ac:dyDescent="0.25">
      <c r="A29" s="198" t="s">
        <v>98</v>
      </c>
      <c r="B29" s="190">
        <v>5437000</v>
      </c>
      <c r="C29" s="191">
        <v>5</v>
      </c>
      <c r="D29" s="190">
        <v>0</v>
      </c>
      <c r="E29" s="190">
        <v>0</v>
      </c>
      <c r="F29" s="190">
        <v>0</v>
      </c>
      <c r="G29" s="190">
        <v>0</v>
      </c>
      <c r="H29" s="190">
        <v>0</v>
      </c>
      <c r="I29" s="190">
        <v>0</v>
      </c>
    </row>
    <row r="30" spans="1:9" x14ac:dyDescent="0.25">
      <c r="A30" s="184" t="s">
        <v>1691</v>
      </c>
      <c r="B30" s="181">
        <v>5437000</v>
      </c>
      <c r="C30" s="182">
        <v>5</v>
      </c>
      <c r="D30" s="181">
        <v>0</v>
      </c>
      <c r="E30" s="181">
        <v>0</v>
      </c>
      <c r="F30" s="181">
        <v>0</v>
      </c>
      <c r="G30" s="181">
        <v>0</v>
      </c>
      <c r="H30" s="181">
        <v>0</v>
      </c>
      <c r="I30" s="181">
        <v>0</v>
      </c>
    </row>
    <row r="31" spans="1:9" x14ac:dyDescent="0.25">
      <c r="A31" s="197" t="s">
        <v>45</v>
      </c>
      <c r="B31" s="185">
        <v>22306000</v>
      </c>
      <c r="C31" s="186">
        <v>15</v>
      </c>
      <c r="D31" s="185">
        <v>0</v>
      </c>
      <c r="E31" s="185">
        <v>0</v>
      </c>
      <c r="F31" s="185">
        <v>0</v>
      </c>
      <c r="G31" s="185">
        <v>0</v>
      </c>
      <c r="H31" s="185">
        <v>0</v>
      </c>
      <c r="I31" s="185">
        <v>0</v>
      </c>
    </row>
    <row r="32" spans="1:9" x14ac:dyDescent="0.25">
      <c r="A32" s="198" t="s">
        <v>46</v>
      </c>
      <c r="B32" s="190">
        <v>9376000</v>
      </c>
      <c r="C32" s="191">
        <v>7</v>
      </c>
      <c r="D32" s="190">
        <v>0</v>
      </c>
      <c r="E32" s="190">
        <v>0</v>
      </c>
      <c r="F32" s="190">
        <v>0</v>
      </c>
      <c r="G32" s="190">
        <v>0</v>
      </c>
      <c r="H32" s="190">
        <v>0</v>
      </c>
      <c r="I32" s="190">
        <v>0</v>
      </c>
    </row>
    <row r="33" spans="1:9" x14ac:dyDescent="0.25">
      <c r="A33" s="184" t="s">
        <v>1691</v>
      </c>
      <c r="B33" s="181">
        <v>1056000</v>
      </c>
      <c r="C33" s="182">
        <v>3</v>
      </c>
      <c r="D33" s="181">
        <v>0</v>
      </c>
      <c r="E33" s="181">
        <v>0</v>
      </c>
      <c r="F33" s="181">
        <v>0</v>
      </c>
      <c r="G33" s="181">
        <v>0</v>
      </c>
      <c r="H33" s="181">
        <v>0</v>
      </c>
      <c r="I33" s="181">
        <v>0</v>
      </c>
    </row>
    <row r="34" spans="1:9" x14ac:dyDescent="0.25">
      <c r="A34" s="184" t="s">
        <v>4259</v>
      </c>
      <c r="B34" s="181">
        <v>8320000</v>
      </c>
      <c r="C34" s="182">
        <v>4</v>
      </c>
      <c r="D34" s="181">
        <v>0</v>
      </c>
      <c r="E34" s="181">
        <v>0</v>
      </c>
      <c r="F34" s="181">
        <v>0</v>
      </c>
      <c r="G34" s="181">
        <v>0</v>
      </c>
      <c r="H34" s="181">
        <v>0</v>
      </c>
      <c r="I34" s="181">
        <v>0</v>
      </c>
    </row>
    <row r="35" spans="1:9" x14ac:dyDescent="0.25">
      <c r="A35" s="198" t="s">
        <v>66</v>
      </c>
      <c r="B35" s="190">
        <v>12930000</v>
      </c>
      <c r="C35" s="191">
        <v>8</v>
      </c>
      <c r="D35" s="190">
        <v>0</v>
      </c>
      <c r="E35" s="190">
        <v>0</v>
      </c>
      <c r="F35" s="190">
        <v>0</v>
      </c>
      <c r="G35" s="190">
        <v>0</v>
      </c>
      <c r="H35" s="190">
        <v>0</v>
      </c>
      <c r="I35" s="190">
        <v>0</v>
      </c>
    </row>
    <row r="36" spans="1:9" x14ac:dyDescent="0.25">
      <c r="A36" s="184" t="s">
        <v>1691</v>
      </c>
      <c r="B36" s="181">
        <v>770000</v>
      </c>
      <c r="C36" s="182">
        <v>2</v>
      </c>
      <c r="D36" s="181">
        <v>0</v>
      </c>
      <c r="E36" s="181">
        <v>0</v>
      </c>
      <c r="F36" s="181">
        <v>0</v>
      </c>
      <c r="G36" s="181">
        <v>0</v>
      </c>
      <c r="H36" s="181">
        <v>0</v>
      </c>
      <c r="I36" s="181">
        <v>0</v>
      </c>
    </row>
    <row r="37" spans="1:9" x14ac:dyDescent="0.25">
      <c r="A37" s="184" t="s">
        <v>4259</v>
      </c>
      <c r="B37" s="181">
        <v>12160000</v>
      </c>
      <c r="C37" s="182">
        <v>6</v>
      </c>
      <c r="D37" s="181">
        <v>0</v>
      </c>
      <c r="E37" s="181">
        <v>0</v>
      </c>
      <c r="F37" s="181">
        <v>0</v>
      </c>
      <c r="G37" s="181">
        <v>0</v>
      </c>
      <c r="H37" s="181">
        <v>0</v>
      </c>
      <c r="I37" s="181">
        <v>0</v>
      </c>
    </row>
    <row r="38" spans="1:9" x14ac:dyDescent="0.25">
      <c r="A38" s="197" t="s">
        <v>166</v>
      </c>
      <c r="B38" s="185">
        <v>11070682</v>
      </c>
      <c r="C38" s="186">
        <v>6</v>
      </c>
      <c r="D38" s="185">
        <v>0</v>
      </c>
      <c r="E38" s="185">
        <v>0</v>
      </c>
      <c r="F38" s="185">
        <v>0</v>
      </c>
      <c r="G38" s="185">
        <v>0</v>
      </c>
      <c r="H38" s="185">
        <v>0</v>
      </c>
      <c r="I38" s="185">
        <v>0</v>
      </c>
    </row>
    <row r="39" spans="1:9" x14ac:dyDescent="0.25">
      <c r="A39" s="198" t="s">
        <v>167</v>
      </c>
      <c r="B39" s="190">
        <v>11070682</v>
      </c>
      <c r="C39" s="191">
        <v>6</v>
      </c>
      <c r="D39" s="190">
        <v>0</v>
      </c>
      <c r="E39" s="190">
        <v>0</v>
      </c>
      <c r="F39" s="190">
        <v>0</v>
      </c>
      <c r="G39" s="190">
        <v>0</v>
      </c>
      <c r="H39" s="190">
        <v>0</v>
      </c>
      <c r="I39" s="190">
        <v>0</v>
      </c>
    </row>
    <row r="40" spans="1:9" x14ac:dyDescent="0.25">
      <c r="A40" s="184" t="s">
        <v>1691</v>
      </c>
      <c r="B40" s="181">
        <v>1560000</v>
      </c>
      <c r="C40" s="182">
        <v>2</v>
      </c>
      <c r="D40" s="181">
        <v>0</v>
      </c>
      <c r="E40" s="181">
        <v>0</v>
      </c>
      <c r="F40" s="181">
        <v>0</v>
      </c>
      <c r="G40" s="181">
        <v>0</v>
      </c>
      <c r="H40" s="181">
        <v>0</v>
      </c>
      <c r="I40" s="181">
        <v>0</v>
      </c>
    </row>
    <row r="41" spans="1:9" x14ac:dyDescent="0.25">
      <c r="A41" s="184" t="s">
        <v>4408</v>
      </c>
      <c r="B41" s="181">
        <v>373682</v>
      </c>
      <c r="C41" s="182">
        <v>2</v>
      </c>
      <c r="D41" s="181">
        <v>0</v>
      </c>
      <c r="E41" s="181">
        <v>0</v>
      </c>
      <c r="F41" s="181">
        <v>0</v>
      </c>
      <c r="G41" s="181">
        <v>0</v>
      </c>
      <c r="H41" s="181">
        <v>0</v>
      </c>
      <c r="I41" s="181">
        <v>0</v>
      </c>
    </row>
    <row r="42" spans="1:9" x14ac:dyDescent="0.25">
      <c r="A42" s="184" t="s">
        <v>4259</v>
      </c>
      <c r="B42" s="181">
        <v>9137000</v>
      </c>
      <c r="C42" s="182">
        <v>2</v>
      </c>
      <c r="D42" s="181">
        <v>0</v>
      </c>
      <c r="E42" s="181">
        <v>0</v>
      </c>
      <c r="F42" s="181">
        <v>0</v>
      </c>
      <c r="G42" s="181">
        <v>0</v>
      </c>
      <c r="H42" s="181">
        <v>0</v>
      </c>
      <c r="I42" s="181">
        <v>0</v>
      </c>
    </row>
    <row r="43" spans="1:9" x14ac:dyDescent="0.25">
      <c r="A43" s="197" t="s">
        <v>104</v>
      </c>
      <c r="B43" s="185">
        <v>51653087</v>
      </c>
      <c r="C43" s="186">
        <v>30</v>
      </c>
      <c r="D43" s="185">
        <v>0</v>
      </c>
      <c r="E43" s="185">
        <v>0</v>
      </c>
      <c r="F43" s="185">
        <v>0</v>
      </c>
      <c r="G43" s="185">
        <v>89850</v>
      </c>
      <c r="H43" s="185">
        <v>0</v>
      </c>
      <c r="I43" s="185">
        <v>89850</v>
      </c>
    </row>
    <row r="44" spans="1:9" x14ac:dyDescent="0.25">
      <c r="A44" s="198" t="s">
        <v>175</v>
      </c>
      <c r="B44" s="190">
        <v>20200500</v>
      </c>
      <c r="C44" s="191">
        <v>15</v>
      </c>
      <c r="D44" s="190">
        <v>0</v>
      </c>
      <c r="E44" s="190">
        <v>0</v>
      </c>
      <c r="F44" s="190">
        <v>0</v>
      </c>
      <c r="G44" s="190">
        <v>89850</v>
      </c>
      <c r="H44" s="190">
        <v>0</v>
      </c>
      <c r="I44" s="190">
        <v>89850</v>
      </c>
    </row>
    <row r="45" spans="1:9" x14ac:dyDescent="0.25">
      <c r="A45" s="184" t="s">
        <v>1691</v>
      </c>
      <c r="B45" s="181">
        <v>12640500</v>
      </c>
      <c r="C45" s="182">
        <v>10</v>
      </c>
      <c r="D45" s="181">
        <v>0</v>
      </c>
      <c r="E45" s="181">
        <v>0</v>
      </c>
      <c r="F45" s="181">
        <v>0</v>
      </c>
      <c r="G45" s="181">
        <v>89850</v>
      </c>
      <c r="H45" s="181">
        <v>0</v>
      </c>
      <c r="I45" s="181">
        <v>89850</v>
      </c>
    </row>
    <row r="46" spans="1:9" x14ac:dyDescent="0.25">
      <c r="A46" s="184" t="s">
        <v>4259</v>
      </c>
      <c r="B46" s="181">
        <v>7560000</v>
      </c>
      <c r="C46" s="182">
        <v>5</v>
      </c>
      <c r="D46" s="181">
        <v>0</v>
      </c>
      <c r="E46" s="181">
        <v>0</v>
      </c>
      <c r="F46" s="181">
        <v>0</v>
      </c>
      <c r="G46" s="181">
        <v>0</v>
      </c>
      <c r="H46" s="181">
        <v>0</v>
      </c>
      <c r="I46" s="181">
        <v>0</v>
      </c>
    </row>
    <row r="47" spans="1:9" x14ac:dyDescent="0.25">
      <c r="A47" s="198" t="s">
        <v>105</v>
      </c>
      <c r="B47" s="190">
        <v>31452587</v>
      </c>
      <c r="C47" s="191">
        <v>15</v>
      </c>
      <c r="D47" s="190">
        <v>0</v>
      </c>
      <c r="E47" s="190">
        <v>0</v>
      </c>
      <c r="F47" s="190">
        <v>0</v>
      </c>
      <c r="G47" s="190">
        <v>0</v>
      </c>
      <c r="H47" s="190">
        <v>0</v>
      </c>
      <c r="I47" s="190">
        <v>0</v>
      </c>
    </row>
    <row r="48" spans="1:9" x14ac:dyDescent="0.25">
      <c r="A48" s="184" t="s">
        <v>4368</v>
      </c>
      <c r="B48" s="181">
        <v>4883287</v>
      </c>
      <c r="C48" s="182">
        <v>7</v>
      </c>
      <c r="D48" s="181">
        <v>0</v>
      </c>
      <c r="E48" s="181">
        <v>0</v>
      </c>
      <c r="F48" s="181">
        <v>0</v>
      </c>
      <c r="G48" s="181">
        <v>0</v>
      </c>
      <c r="H48" s="181">
        <v>0</v>
      </c>
      <c r="I48" s="181">
        <v>0</v>
      </c>
    </row>
    <row r="49" spans="1:9" x14ac:dyDescent="0.25">
      <c r="A49" s="184" t="s">
        <v>4400</v>
      </c>
      <c r="B49" s="181">
        <v>693000</v>
      </c>
      <c r="C49" s="182">
        <v>1</v>
      </c>
      <c r="D49" s="181">
        <v>0</v>
      </c>
      <c r="E49" s="181">
        <v>0</v>
      </c>
      <c r="F49" s="181">
        <v>0</v>
      </c>
      <c r="G49" s="181">
        <v>0</v>
      </c>
      <c r="H49" s="181">
        <v>0</v>
      </c>
      <c r="I49" s="181">
        <v>0</v>
      </c>
    </row>
    <row r="50" spans="1:9" x14ac:dyDescent="0.25">
      <c r="A50" s="184" t="s">
        <v>4259</v>
      </c>
      <c r="B50" s="181">
        <v>24196300</v>
      </c>
      <c r="C50" s="182">
        <v>6</v>
      </c>
      <c r="D50" s="181">
        <v>0</v>
      </c>
      <c r="E50" s="181">
        <v>0</v>
      </c>
      <c r="F50" s="181">
        <v>0</v>
      </c>
      <c r="G50" s="181">
        <v>0</v>
      </c>
      <c r="H50" s="181">
        <v>0</v>
      </c>
      <c r="I50" s="181">
        <v>0</v>
      </c>
    </row>
    <row r="51" spans="1:9" x14ac:dyDescent="0.25">
      <c r="A51" s="184" t="s">
        <v>4393</v>
      </c>
      <c r="B51" s="181">
        <v>1680000</v>
      </c>
      <c r="C51" s="182">
        <v>1</v>
      </c>
      <c r="D51" s="181">
        <v>0</v>
      </c>
      <c r="E51" s="181">
        <v>0</v>
      </c>
      <c r="F51" s="181">
        <v>0</v>
      </c>
      <c r="G51" s="181">
        <v>0</v>
      </c>
      <c r="H51" s="181">
        <v>0</v>
      </c>
      <c r="I51" s="181">
        <v>0</v>
      </c>
    </row>
    <row r="52" spans="1:9" x14ac:dyDescent="0.25">
      <c r="A52" s="189" t="s">
        <v>1675</v>
      </c>
      <c r="B52" s="181">
        <v>99955469</v>
      </c>
      <c r="C52" s="182">
        <v>62</v>
      </c>
      <c r="D52" s="181">
        <v>0</v>
      </c>
      <c r="E52" s="181">
        <v>0</v>
      </c>
      <c r="F52" s="181">
        <v>0</v>
      </c>
      <c r="G52" s="181">
        <v>247034</v>
      </c>
      <c r="H52" s="181">
        <v>0</v>
      </c>
      <c r="I52" s="181">
        <v>247034</v>
      </c>
    </row>
  </sheetData>
  <autoFilter ref="A23:I52" xr:uid="{4638D1D6-0F49-4544-97A8-C261D3FCFA93}"/>
  <printOptions horizontalCentered="1"/>
  <pageMargins left="0.39370078740157483" right="0.39370078740157483" top="0.39370078740157483" bottom="0.74803149606299213" header="0.31496062992125984" footer="0.31496062992125984"/>
  <pageSetup paperSize="9" scale="62" fitToHeight="0" orientation="portrait" horizontalDpi="0" verticalDpi="0"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tabColor rgb="FF7030A0"/>
    <pageSetUpPr fitToPage="1"/>
  </sheetPr>
  <dimension ref="A1:I153"/>
  <sheetViews>
    <sheetView showGridLines="0" view="pageBreakPreview" topLeftCell="A113" zoomScaleNormal="100" zoomScaleSheetLayoutView="100" workbookViewId="0">
      <selection activeCell="K28" sqref="K28"/>
    </sheetView>
  </sheetViews>
  <sheetFormatPr defaultRowHeight="13.2" x14ac:dyDescent="0.25"/>
  <cols>
    <col min="1" max="1" width="98.44140625" style="3" bestFit="1" customWidth="1"/>
    <col min="2" max="2" width="15.88671875" style="3" bestFit="1" customWidth="1"/>
    <col min="3" max="3" width="11" style="3" customWidth="1"/>
    <col min="4" max="4" width="8.88671875" style="3" bestFit="1" customWidth="1"/>
    <col min="5" max="5" width="10.6640625" style="3" customWidth="1"/>
    <col min="6" max="6" width="12.21875" style="3" customWidth="1"/>
    <col min="7" max="7" width="12.44140625" style="3" customWidth="1"/>
    <col min="8" max="8" width="10.109375" style="3" customWidth="1"/>
    <col min="9" max="9" width="9.5546875" style="3" bestFit="1" customWidth="1"/>
    <col min="10" max="16384" width="8.88671875" style="3"/>
  </cols>
  <sheetData>
    <row r="1" spans="1:9" s="194" customFormat="1" ht="13.8" x14ac:dyDescent="0.25">
      <c r="A1" s="5" t="s">
        <v>1849</v>
      </c>
    </row>
    <row r="2" spans="1:9" s="194" customFormat="1" ht="13.8" x14ac:dyDescent="0.25">
      <c r="A2" s="196" t="str">
        <f>Rekap!A2</f>
        <v>Berdasarkan Pengajuan GUP 01, Pusat Pendidikan KP</v>
      </c>
    </row>
    <row r="4" spans="1:9" ht="26.4" x14ac:dyDescent="0.25">
      <c r="A4" s="176" t="s">
        <v>1</v>
      </c>
      <c r="B4" s="177" t="s">
        <v>2912</v>
      </c>
      <c r="C4" s="177" t="s">
        <v>1848</v>
      </c>
      <c r="D4" s="177" t="s">
        <v>25</v>
      </c>
      <c r="E4" s="177" t="s">
        <v>5253</v>
      </c>
      <c r="F4" s="177" t="s">
        <v>5251</v>
      </c>
      <c r="G4" s="177" t="s">
        <v>5252</v>
      </c>
      <c r="H4" s="177" t="s">
        <v>5254</v>
      </c>
      <c r="I4" s="177" t="s">
        <v>5255</v>
      </c>
    </row>
    <row r="5" spans="1:9" x14ac:dyDescent="0.25">
      <c r="A5" s="178" t="s">
        <v>44</v>
      </c>
      <c r="B5" s="179">
        <v>99955469</v>
      </c>
      <c r="C5" s="180">
        <v>62</v>
      </c>
      <c r="D5" s="179">
        <v>0</v>
      </c>
      <c r="E5" s="179">
        <v>0</v>
      </c>
      <c r="F5" s="179">
        <v>0</v>
      </c>
      <c r="G5" s="179">
        <v>247034</v>
      </c>
      <c r="H5" s="179">
        <v>0</v>
      </c>
      <c r="I5" s="179">
        <v>247034</v>
      </c>
    </row>
    <row r="6" spans="1:9" x14ac:dyDescent="0.25">
      <c r="A6" s="197" t="s">
        <v>79</v>
      </c>
      <c r="B6" s="185">
        <v>14925700</v>
      </c>
      <c r="C6" s="186">
        <v>11</v>
      </c>
      <c r="D6" s="185">
        <v>0</v>
      </c>
      <c r="E6" s="185">
        <v>0</v>
      </c>
      <c r="F6" s="185">
        <v>0</v>
      </c>
      <c r="G6" s="185">
        <v>157184</v>
      </c>
      <c r="H6" s="185">
        <v>0</v>
      </c>
      <c r="I6" s="185">
        <v>157184</v>
      </c>
    </row>
    <row r="7" spans="1:9" x14ac:dyDescent="0.25">
      <c r="A7" s="198" t="s">
        <v>80</v>
      </c>
      <c r="B7" s="190">
        <v>9488700</v>
      </c>
      <c r="C7" s="191">
        <v>6</v>
      </c>
      <c r="D7" s="181">
        <v>0</v>
      </c>
      <c r="E7" s="181">
        <v>0</v>
      </c>
      <c r="F7" s="181">
        <v>0</v>
      </c>
      <c r="G7" s="181">
        <v>157184</v>
      </c>
      <c r="H7" s="181">
        <v>0</v>
      </c>
      <c r="I7" s="181">
        <v>157184</v>
      </c>
    </row>
    <row r="8" spans="1:9" x14ac:dyDescent="0.25">
      <c r="A8" s="184" t="s">
        <v>36</v>
      </c>
      <c r="B8" s="181">
        <v>9488700</v>
      </c>
      <c r="C8" s="182">
        <v>6</v>
      </c>
      <c r="D8" s="181">
        <v>0</v>
      </c>
      <c r="E8" s="181">
        <v>0</v>
      </c>
      <c r="F8" s="181">
        <v>0</v>
      </c>
      <c r="G8" s="181">
        <v>157184</v>
      </c>
      <c r="H8" s="181">
        <v>0</v>
      </c>
      <c r="I8" s="181">
        <v>157184</v>
      </c>
    </row>
    <row r="9" spans="1:9" x14ac:dyDescent="0.25">
      <c r="A9" s="193" t="s">
        <v>39</v>
      </c>
      <c r="B9" s="181">
        <v>9488700</v>
      </c>
      <c r="C9" s="182">
        <v>6</v>
      </c>
      <c r="D9" s="181">
        <v>0</v>
      </c>
      <c r="E9" s="181">
        <v>0</v>
      </c>
      <c r="F9" s="181">
        <v>0</v>
      </c>
      <c r="G9" s="181">
        <v>157184</v>
      </c>
      <c r="H9" s="181">
        <v>0</v>
      </c>
      <c r="I9" s="181">
        <v>157184</v>
      </c>
    </row>
    <row r="10" spans="1:9" x14ac:dyDescent="0.25">
      <c r="A10" s="199" t="s">
        <v>76</v>
      </c>
      <c r="B10" s="201">
        <v>9488700</v>
      </c>
      <c r="C10" s="202">
        <v>6</v>
      </c>
      <c r="D10" s="181">
        <v>0</v>
      </c>
      <c r="E10" s="181">
        <v>0</v>
      </c>
      <c r="F10" s="181">
        <v>0</v>
      </c>
      <c r="G10" s="181">
        <v>157184</v>
      </c>
      <c r="H10" s="181">
        <v>0</v>
      </c>
      <c r="I10" s="181">
        <v>157184</v>
      </c>
    </row>
    <row r="11" spans="1:9" x14ac:dyDescent="0.25">
      <c r="A11" s="200" t="s">
        <v>4288</v>
      </c>
      <c r="B11" s="203">
        <v>9488700</v>
      </c>
      <c r="C11" s="204">
        <v>6</v>
      </c>
      <c r="D11" s="181">
        <v>0</v>
      </c>
      <c r="E11" s="181">
        <v>0</v>
      </c>
      <c r="F11" s="181">
        <v>0</v>
      </c>
      <c r="G11" s="181">
        <v>157184</v>
      </c>
      <c r="H11" s="181">
        <v>0</v>
      </c>
      <c r="I11" s="181">
        <v>157184</v>
      </c>
    </row>
    <row r="12" spans="1:9" x14ac:dyDescent="0.25">
      <c r="A12" s="187" t="s">
        <v>42</v>
      </c>
      <c r="B12" s="181">
        <v>8918700</v>
      </c>
      <c r="C12" s="182">
        <v>5</v>
      </c>
      <c r="D12" s="181">
        <v>0</v>
      </c>
      <c r="E12" s="181">
        <v>0</v>
      </c>
      <c r="F12" s="181">
        <v>0</v>
      </c>
      <c r="G12" s="181">
        <v>157184</v>
      </c>
      <c r="H12" s="181">
        <v>0</v>
      </c>
      <c r="I12" s="181">
        <v>157184</v>
      </c>
    </row>
    <row r="13" spans="1:9" x14ac:dyDescent="0.25">
      <c r="A13" s="188" t="s">
        <v>176</v>
      </c>
      <c r="B13" s="181">
        <v>999500</v>
      </c>
      <c r="C13" s="182">
        <v>1</v>
      </c>
      <c r="D13" s="181">
        <v>0</v>
      </c>
      <c r="E13" s="181">
        <v>0</v>
      </c>
      <c r="F13" s="181">
        <v>0</v>
      </c>
      <c r="G13" s="181">
        <v>0</v>
      </c>
      <c r="H13" s="181">
        <v>0</v>
      </c>
      <c r="I13" s="181">
        <v>0</v>
      </c>
    </row>
    <row r="14" spans="1:9" x14ac:dyDescent="0.25">
      <c r="A14" s="188" t="s">
        <v>179</v>
      </c>
      <c r="B14" s="181">
        <v>1480000</v>
      </c>
      <c r="C14" s="182">
        <v>1</v>
      </c>
      <c r="D14" s="181">
        <v>0</v>
      </c>
      <c r="E14" s="181">
        <v>0</v>
      </c>
      <c r="F14" s="181">
        <v>0</v>
      </c>
      <c r="G14" s="181">
        <v>0</v>
      </c>
      <c r="H14" s="181">
        <v>0</v>
      </c>
      <c r="I14" s="181">
        <v>0</v>
      </c>
    </row>
    <row r="15" spans="1:9" x14ac:dyDescent="0.25">
      <c r="A15" s="188" t="s">
        <v>1847</v>
      </c>
      <c r="B15" s="181">
        <v>4940000</v>
      </c>
      <c r="C15" s="182">
        <v>2</v>
      </c>
      <c r="D15" s="181">
        <v>0</v>
      </c>
      <c r="E15" s="181">
        <v>0</v>
      </c>
      <c r="F15" s="181">
        <v>0</v>
      </c>
      <c r="G15" s="181">
        <v>127200</v>
      </c>
      <c r="H15" s="181">
        <v>0</v>
      </c>
      <c r="I15" s="181">
        <v>127200</v>
      </c>
    </row>
    <row r="16" spans="1:9" x14ac:dyDescent="0.25">
      <c r="A16" s="188" t="s">
        <v>1668</v>
      </c>
      <c r="B16" s="181">
        <v>1499200</v>
      </c>
      <c r="C16" s="182">
        <v>1</v>
      </c>
      <c r="D16" s="181">
        <v>0</v>
      </c>
      <c r="E16" s="181">
        <v>0</v>
      </c>
      <c r="F16" s="181">
        <v>0</v>
      </c>
      <c r="G16" s="181">
        <v>29984</v>
      </c>
      <c r="H16" s="181">
        <v>0</v>
      </c>
      <c r="I16" s="181">
        <v>29984</v>
      </c>
    </row>
    <row r="17" spans="1:9" x14ac:dyDescent="0.25">
      <c r="A17" s="187" t="s">
        <v>53</v>
      </c>
      <c r="B17" s="181">
        <v>570000</v>
      </c>
      <c r="C17" s="182">
        <v>1</v>
      </c>
      <c r="D17" s="181">
        <v>0</v>
      </c>
      <c r="E17" s="181">
        <v>0</v>
      </c>
      <c r="F17" s="181">
        <v>0</v>
      </c>
      <c r="G17" s="181">
        <v>0</v>
      </c>
      <c r="H17" s="181">
        <v>0</v>
      </c>
      <c r="I17" s="181">
        <v>0</v>
      </c>
    </row>
    <row r="18" spans="1:9" x14ac:dyDescent="0.25">
      <c r="A18" s="188" t="s">
        <v>592</v>
      </c>
      <c r="B18" s="181">
        <v>570000</v>
      </c>
      <c r="C18" s="182">
        <v>1</v>
      </c>
      <c r="D18" s="181">
        <v>0</v>
      </c>
      <c r="E18" s="181">
        <v>0</v>
      </c>
      <c r="F18" s="181">
        <v>0</v>
      </c>
      <c r="G18" s="181">
        <v>0</v>
      </c>
      <c r="H18" s="181">
        <v>0</v>
      </c>
      <c r="I18" s="181">
        <v>0</v>
      </c>
    </row>
    <row r="19" spans="1:9" x14ac:dyDescent="0.25">
      <c r="A19" s="198" t="s">
        <v>98</v>
      </c>
      <c r="B19" s="190">
        <v>5437000</v>
      </c>
      <c r="C19" s="191">
        <v>5</v>
      </c>
      <c r="D19" s="181">
        <v>0</v>
      </c>
      <c r="E19" s="181">
        <v>0</v>
      </c>
      <c r="F19" s="181">
        <v>0</v>
      </c>
      <c r="G19" s="181">
        <v>0</v>
      </c>
      <c r="H19" s="181">
        <v>0</v>
      </c>
      <c r="I19" s="181">
        <v>0</v>
      </c>
    </row>
    <row r="20" spans="1:9" x14ac:dyDescent="0.25">
      <c r="A20" s="184" t="s">
        <v>36</v>
      </c>
      <c r="B20" s="181">
        <v>5437000</v>
      </c>
      <c r="C20" s="182">
        <v>5</v>
      </c>
      <c r="D20" s="181">
        <v>0</v>
      </c>
      <c r="E20" s="181">
        <v>0</v>
      </c>
      <c r="F20" s="181">
        <v>0</v>
      </c>
      <c r="G20" s="181">
        <v>0</v>
      </c>
      <c r="H20" s="181">
        <v>0</v>
      </c>
      <c r="I20" s="181">
        <v>0</v>
      </c>
    </row>
    <row r="21" spans="1:9" x14ac:dyDescent="0.25">
      <c r="A21" s="193" t="s">
        <v>39</v>
      </c>
      <c r="B21" s="181">
        <v>5437000</v>
      </c>
      <c r="C21" s="182">
        <v>5</v>
      </c>
      <c r="D21" s="181">
        <v>0</v>
      </c>
      <c r="E21" s="181">
        <v>0</v>
      </c>
      <c r="F21" s="181">
        <v>0</v>
      </c>
      <c r="G21" s="181">
        <v>0</v>
      </c>
      <c r="H21" s="181">
        <v>0</v>
      </c>
      <c r="I21" s="181">
        <v>0</v>
      </c>
    </row>
    <row r="22" spans="1:9" x14ac:dyDescent="0.25">
      <c r="A22" s="199" t="s">
        <v>602</v>
      </c>
      <c r="B22" s="201">
        <v>5437000</v>
      </c>
      <c r="C22" s="202">
        <v>5</v>
      </c>
      <c r="D22" s="181">
        <v>0</v>
      </c>
      <c r="E22" s="181">
        <v>0</v>
      </c>
      <c r="F22" s="181">
        <v>0</v>
      </c>
      <c r="G22" s="181">
        <v>0</v>
      </c>
      <c r="H22" s="181">
        <v>0</v>
      </c>
      <c r="I22" s="181">
        <v>0</v>
      </c>
    </row>
    <row r="23" spans="1:9" x14ac:dyDescent="0.25">
      <c r="A23" s="200" t="s">
        <v>4306</v>
      </c>
      <c r="B23" s="203">
        <v>440000</v>
      </c>
      <c r="C23" s="204">
        <v>1</v>
      </c>
      <c r="D23" s="181">
        <v>0</v>
      </c>
      <c r="E23" s="181">
        <v>0</v>
      </c>
      <c r="F23" s="181">
        <v>0</v>
      </c>
      <c r="G23" s="181">
        <v>0</v>
      </c>
      <c r="H23" s="181">
        <v>0</v>
      </c>
      <c r="I23" s="181">
        <v>0</v>
      </c>
    </row>
    <row r="24" spans="1:9" x14ac:dyDescent="0.25">
      <c r="A24" s="187" t="s">
        <v>42</v>
      </c>
      <c r="B24" s="181">
        <v>440000</v>
      </c>
      <c r="C24" s="182">
        <v>1</v>
      </c>
      <c r="D24" s="181">
        <v>0</v>
      </c>
      <c r="E24" s="181">
        <v>0</v>
      </c>
      <c r="F24" s="181">
        <v>0</v>
      </c>
      <c r="G24" s="181">
        <v>0</v>
      </c>
      <c r="H24" s="181">
        <v>0</v>
      </c>
      <c r="I24" s="181">
        <v>0</v>
      </c>
    </row>
    <row r="25" spans="1:9" x14ac:dyDescent="0.25">
      <c r="A25" s="188" t="s">
        <v>1847</v>
      </c>
      <c r="B25" s="181">
        <v>440000</v>
      </c>
      <c r="C25" s="182">
        <v>1</v>
      </c>
      <c r="D25" s="181">
        <v>0</v>
      </c>
      <c r="E25" s="181">
        <v>0</v>
      </c>
      <c r="F25" s="181">
        <v>0</v>
      </c>
      <c r="G25" s="181">
        <v>0</v>
      </c>
      <c r="H25" s="181">
        <v>0</v>
      </c>
      <c r="I25" s="181">
        <v>0</v>
      </c>
    </row>
    <row r="26" spans="1:9" x14ac:dyDescent="0.25">
      <c r="A26" s="200" t="s">
        <v>4315</v>
      </c>
      <c r="B26" s="203">
        <v>4997000</v>
      </c>
      <c r="C26" s="204">
        <v>4</v>
      </c>
      <c r="D26" s="181">
        <v>0</v>
      </c>
      <c r="E26" s="181">
        <v>0</v>
      </c>
      <c r="F26" s="181">
        <v>0</v>
      </c>
      <c r="G26" s="181">
        <v>0</v>
      </c>
      <c r="H26" s="181">
        <v>0</v>
      </c>
      <c r="I26" s="181">
        <v>0</v>
      </c>
    </row>
    <row r="27" spans="1:9" x14ac:dyDescent="0.25">
      <c r="A27" s="187" t="s">
        <v>42</v>
      </c>
      <c r="B27" s="181">
        <v>4997000</v>
      </c>
      <c r="C27" s="182">
        <v>4</v>
      </c>
      <c r="D27" s="181">
        <v>0</v>
      </c>
      <c r="E27" s="181">
        <v>0</v>
      </c>
      <c r="F27" s="181">
        <v>0</v>
      </c>
      <c r="G27" s="181">
        <v>0</v>
      </c>
      <c r="H27" s="181">
        <v>0</v>
      </c>
      <c r="I27" s="181">
        <v>0</v>
      </c>
    </row>
    <row r="28" spans="1:9" x14ac:dyDescent="0.25">
      <c r="A28" s="188" t="s">
        <v>176</v>
      </c>
      <c r="B28" s="181">
        <v>1997000</v>
      </c>
      <c r="C28" s="182">
        <v>2</v>
      </c>
      <c r="D28" s="181">
        <v>0</v>
      </c>
      <c r="E28" s="181">
        <v>0</v>
      </c>
      <c r="F28" s="181">
        <v>0</v>
      </c>
      <c r="G28" s="181">
        <v>0</v>
      </c>
      <c r="H28" s="181">
        <v>0</v>
      </c>
      <c r="I28" s="181">
        <v>0</v>
      </c>
    </row>
    <row r="29" spans="1:9" x14ac:dyDescent="0.25">
      <c r="A29" s="188" t="s">
        <v>179</v>
      </c>
      <c r="B29" s="181">
        <v>3000000</v>
      </c>
      <c r="C29" s="182">
        <v>2</v>
      </c>
      <c r="D29" s="181">
        <v>0</v>
      </c>
      <c r="E29" s="181">
        <v>0</v>
      </c>
      <c r="F29" s="181">
        <v>0</v>
      </c>
      <c r="G29" s="181">
        <v>0</v>
      </c>
      <c r="H29" s="181">
        <v>0</v>
      </c>
      <c r="I29" s="181">
        <v>0</v>
      </c>
    </row>
    <row r="30" spans="1:9" x14ac:dyDescent="0.25">
      <c r="A30" s="197" t="s">
        <v>45</v>
      </c>
      <c r="B30" s="185">
        <v>22306000</v>
      </c>
      <c r="C30" s="186">
        <v>15</v>
      </c>
      <c r="D30" s="185">
        <v>0</v>
      </c>
      <c r="E30" s="185">
        <v>0</v>
      </c>
      <c r="F30" s="185">
        <v>0</v>
      </c>
      <c r="G30" s="185">
        <v>0</v>
      </c>
      <c r="H30" s="185">
        <v>0</v>
      </c>
      <c r="I30" s="185">
        <v>0</v>
      </c>
    </row>
    <row r="31" spans="1:9" x14ac:dyDescent="0.25">
      <c r="A31" s="198" t="s">
        <v>46</v>
      </c>
      <c r="B31" s="190">
        <v>9376000</v>
      </c>
      <c r="C31" s="191">
        <v>7</v>
      </c>
      <c r="D31" s="181">
        <v>0</v>
      </c>
      <c r="E31" s="181">
        <v>0</v>
      </c>
      <c r="F31" s="181">
        <v>0</v>
      </c>
      <c r="G31" s="181">
        <v>0</v>
      </c>
      <c r="H31" s="181">
        <v>0</v>
      </c>
      <c r="I31" s="181">
        <v>0</v>
      </c>
    </row>
    <row r="32" spans="1:9" x14ac:dyDescent="0.25">
      <c r="A32" s="184" t="s">
        <v>36</v>
      </c>
      <c r="B32" s="181">
        <v>7936000</v>
      </c>
      <c r="C32" s="182">
        <v>6</v>
      </c>
      <c r="D32" s="181">
        <v>0</v>
      </c>
      <c r="E32" s="181">
        <v>0</v>
      </c>
      <c r="F32" s="181">
        <v>0</v>
      </c>
      <c r="G32" s="181">
        <v>0</v>
      </c>
      <c r="H32" s="181">
        <v>0</v>
      </c>
      <c r="I32" s="181">
        <v>0</v>
      </c>
    </row>
    <row r="33" spans="1:9" x14ac:dyDescent="0.25">
      <c r="A33" s="193" t="s">
        <v>39</v>
      </c>
      <c r="B33" s="181">
        <v>7936000</v>
      </c>
      <c r="C33" s="182">
        <v>6</v>
      </c>
      <c r="D33" s="181">
        <v>0</v>
      </c>
      <c r="E33" s="181">
        <v>0</v>
      </c>
      <c r="F33" s="181">
        <v>0</v>
      </c>
      <c r="G33" s="181">
        <v>0</v>
      </c>
      <c r="H33" s="181">
        <v>0</v>
      </c>
      <c r="I33" s="181">
        <v>0</v>
      </c>
    </row>
    <row r="34" spans="1:9" x14ac:dyDescent="0.25">
      <c r="A34" s="199" t="s">
        <v>40</v>
      </c>
      <c r="B34" s="201">
        <v>7936000</v>
      </c>
      <c r="C34" s="202">
        <v>6</v>
      </c>
      <c r="D34" s="181">
        <v>0</v>
      </c>
      <c r="E34" s="181">
        <v>0</v>
      </c>
      <c r="F34" s="181">
        <v>0</v>
      </c>
      <c r="G34" s="181">
        <v>0</v>
      </c>
      <c r="H34" s="181">
        <v>0</v>
      </c>
      <c r="I34" s="181">
        <v>0</v>
      </c>
    </row>
    <row r="35" spans="1:9" x14ac:dyDescent="0.25">
      <c r="A35" s="200" t="s">
        <v>219</v>
      </c>
      <c r="B35" s="203">
        <v>7936000</v>
      </c>
      <c r="C35" s="204">
        <v>6</v>
      </c>
      <c r="D35" s="181">
        <v>0</v>
      </c>
      <c r="E35" s="181">
        <v>0</v>
      </c>
      <c r="F35" s="181">
        <v>0</v>
      </c>
      <c r="G35" s="181">
        <v>0</v>
      </c>
      <c r="H35" s="181">
        <v>0</v>
      </c>
      <c r="I35" s="181">
        <v>0</v>
      </c>
    </row>
    <row r="36" spans="1:9" x14ac:dyDescent="0.25">
      <c r="A36" s="187" t="s">
        <v>42</v>
      </c>
      <c r="B36" s="181">
        <v>1056000</v>
      </c>
      <c r="C36" s="182">
        <v>3</v>
      </c>
      <c r="D36" s="181">
        <v>0</v>
      </c>
      <c r="E36" s="181">
        <v>0</v>
      </c>
      <c r="F36" s="181">
        <v>0</v>
      </c>
      <c r="G36" s="181">
        <v>0</v>
      </c>
      <c r="H36" s="181">
        <v>0</v>
      </c>
      <c r="I36" s="181">
        <v>0</v>
      </c>
    </row>
    <row r="37" spans="1:9" x14ac:dyDescent="0.25">
      <c r="A37" s="188" t="s">
        <v>1847</v>
      </c>
      <c r="B37" s="181">
        <v>1056000</v>
      </c>
      <c r="C37" s="182">
        <v>3</v>
      </c>
      <c r="D37" s="181">
        <v>0</v>
      </c>
      <c r="E37" s="181">
        <v>0</v>
      </c>
      <c r="F37" s="181">
        <v>0</v>
      </c>
      <c r="G37" s="181">
        <v>0</v>
      </c>
      <c r="H37" s="181">
        <v>0</v>
      </c>
      <c r="I37" s="181">
        <v>0</v>
      </c>
    </row>
    <row r="38" spans="1:9" x14ac:dyDescent="0.25">
      <c r="A38" s="187" t="s">
        <v>53</v>
      </c>
      <c r="B38" s="181">
        <v>6880000</v>
      </c>
      <c r="C38" s="182">
        <v>3</v>
      </c>
      <c r="D38" s="181">
        <v>0</v>
      </c>
      <c r="E38" s="181">
        <v>0</v>
      </c>
      <c r="F38" s="181">
        <v>0</v>
      </c>
      <c r="G38" s="181">
        <v>0</v>
      </c>
      <c r="H38" s="181">
        <v>0</v>
      </c>
      <c r="I38" s="181">
        <v>0</v>
      </c>
    </row>
    <row r="39" spans="1:9" x14ac:dyDescent="0.25">
      <c r="A39" s="188" t="s">
        <v>4255</v>
      </c>
      <c r="B39" s="181">
        <v>6880000</v>
      </c>
      <c r="C39" s="182">
        <v>3</v>
      </c>
      <c r="D39" s="181">
        <v>0</v>
      </c>
      <c r="E39" s="181">
        <v>0</v>
      </c>
      <c r="F39" s="181">
        <v>0</v>
      </c>
      <c r="G39" s="181">
        <v>0</v>
      </c>
      <c r="H39" s="181">
        <v>0</v>
      </c>
      <c r="I39" s="181">
        <v>0</v>
      </c>
    </row>
    <row r="40" spans="1:9" x14ac:dyDescent="0.25">
      <c r="A40" s="184" t="s">
        <v>91</v>
      </c>
      <c r="B40" s="181">
        <v>1440000</v>
      </c>
      <c r="C40" s="182">
        <v>1</v>
      </c>
      <c r="D40" s="181">
        <v>0</v>
      </c>
      <c r="E40" s="181">
        <v>0</v>
      </c>
      <c r="F40" s="181">
        <v>0</v>
      </c>
      <c r="G40" s="181">
        <v>0</v>
      </c>
      <c r="H40" s="181">
        <v>0</v>
      </c>
      <c r="I40" s="181">
        <v>0</v>
      </c>
    </row>
    <row r="41" spans="1:9" x14ac:dyDescent="0.25">
      <c r="A41" s="193" t="s">
        <v>171</v>
      </c>
      <c r="B41" s="181">
        <v>1440000</v>
      </c>
      <c r="C41" s="182">
        <v>1</v>
      </c>
      <c r="D41" s="181">
        <v>0</v>
      </c>
      <c r="E41" s="181">
        <v>0</v>
      </c>
      <c r="F41" s="181">
        <v>0</v>
      </c>
      <c r="G41" s="181">
        <v>0</v>
      </c>
      <c r="H41" s="181">
        <v>0</v>
      </c>
      <c r="I41" s="181">
        <v>0</v>
      </c>
    </row>
    <row r="42" spans="1:9" x14ac:dyDescent="0.25">
      <c r="A42" s="199" t="s">
        <v>172</v>
      </c>
      <c r="B42" s="201">
        <v>1440000</v>
      </c>
      <c r="C42" s="202">
        <v>1</v>
      </c>
      <c r="D42" s="181">
        <v>0</v>
      </c>
      <c r="E42" s="181">
        <v>0</v>
      </c>
      <c r="F42" s="181">
        <v>0</v>
      </c>
      <c r="G42" s="181">
        <v>0</v>
      </c>
      <c r="H42" s="181">
        <v>0</v>
      </c>
      <c r="I42" s="181">
        <v>0</v>
      </c>
    </row>
    <row r="43" spans="1:9" x14ac:dyDescent="0.25">
      <c r="A43" s="200" t="s">
        <v>142</v>
      </c>
      <c r="B43" s="203">
        <v>1440000</v>
      </c>
      <c r="C43" s="204">
        <v>1</v>
      </c>
      <c r="D43" s="181">
        <v>0</v>
      </c>
      <c r="E43" s="181">
        <v>0</v>
      </c>
      <c r="F43" s="181">
        <v>0</v>
      </c>
      <c r="G43" s="181">
        <v>0</v>
      </c>
      <c r="H43" s="181">
        <v>0</v>
      </c>
      <c r="I43" s="181">
        <v>0</v>
      </c>
    </row>
    <row r="44" spans="1:9" x14ac:dyDescent="0.25">
      <c r="A44" s="187" t="s">
        <v>53</v>
      </c>
      <c r="B44" s="181">
        <v>1440000</v>
      </c>
      <c r="C44" s="182">
        <v>1</v>
      </c>
      <c r="D44" s="181">
        <v>0</v>
      </c>
      <c r="E44" s="181">
        <v>0</v>
      </c>
      <c r="F44" s="181">
        <v>0</v>
      </c>
      <c r="G44" s="181">
        <v>0</v>
      </c>
      <c r="H44" s="181">
        <v>0</v>
      </c>
      <c r="I44" s="181">
        <v>0</v>
      </c>
    </row>
    <row r="45" spans="1:9" x14ac:dyDescent="0.25">
      <c r="A45" s="188" t="s">
        <v>5257</v>
      </c>
      <c r="B45" s="181">
        <v>1440000</v>
      </c>
      <c r="C45" s="182">
        <v>1</v>
      </c>
      <c r="D45" s="181">
        <v>0</v>
      </c>
      <c r="E45" s="181">
        <v>0</v>
      </c>
      <c r="F45" s="181">
        <v>0</v>
      </c>
      <c r="G45" s="181">
        <v>0</v>
      </c>
      <c r="H45" s="181">
        <v>0</v>
      </c>
      <c r="I45" s="181">
        <v>0</v>
      </c>
    </row>
    <row r="46" spans="1:9" x14ac:dyDescent="0.25">
      <c r="A46" s="198" t="s">
        <v>66</v>
      </c>
      <c r="B46" s="190">
        <v>12930000</v>
      </c>
      <c r="C46" s="191">
        <v>8</v>
      </c>
      <c r="D46" s="181">
        <v>0</v>
      </c>
      <c r="E46" s="181">
        <v>0</v>
      </c>
      <c r="F46" s="181">
        <v>0</v>
      </c>
      <c r="G46" s="181">
        <v>0</v>
      </c>
      <c r="H46" s="181">
        <v>0</v>
      </c>
      <c r="I46" s="181">
        <v>0</v>
      </c>
    </row>
    <row r="47" spans="1:9" x14ac:dyDescent="0.25">
      <c r="A47" s="184" t="s">
        <v>36</v>
      </c>
      <c r="B47" s="181">
        <v>9630000</v>
      </c>
      <c r="C47" s="182">
        <v>6</v>
      </c>
      <c r="D47" s="181">
        <v>0</v>
      </c>
      <c r="E47" s="181">
        <v>0</v>
      </c>
      <c r="F47" s="181">
        <v>0</v>
      </c>
      <c r="G47" s="181">
        <v>0</v>
      </c>
      <c r="H47" s="181">
        <v>0</v>
      </c>
      <c r="I47" s="181">
        <v>0</v>
      </c>
    </row>
    <row r="48" spans="1:9" x14ac:dyDescent="0.25">
      <c r="A48" s="193" t="s">
        <v>39</v>
      </c>
      <c r="B48" s="181">
        <v>9630000</v>
      </c>
      <c r="C48" s="182">
        <v>6</v>
      </c>
      <c r="D48" s="181">
        <v>0</v>
      </c>
      <c r="E48" s="181">
        <v>0</v>
      </c>
      <c r="F48" s="181">
        <v>0</v>
      </c>
      <c r="G48" s="181">
        <v>0</v>
      </c>
      <c r="H48" s="181">
        <v>0</v>
      </c>
      <c r="I48" s="181">
        <v>0</v>
      </c>
    </row>
    <row r="49" spans="1:9" x14ac:dyDescent="0.25">
      <c r="A49" s="199" t="s">
        <v>63</v>
      </c>
      <c r="B49" s="201">
        <v>9630000</v>
      </c>
      <c r="C49" s="202">
        <v>6</v>
      </c>
      <c r="D49" s="181">
        <v>0</v>
      </c>
      <c r="E49" s="181">
        <v>0</v>
      </c>
      <c r="F49" s="181">
        <v>0</v>
      </c>
      <c r="G49" s="181">
        <v>0</v>
      </c>
      <c r="H49" s="181">
        <v>0</v>
      </c>
      <c r="I49" s="181">
        <v>0</v>
      </c>
    </row>
    <row r="50" spans="1:9" x14ac:dyDescent="0.25">
      <c r="A50" s="200" t="s">
        <v>4268</v>
      </c>
      <c r="B50" s="203">
        <v>9630000</v>
      </c>
      <c r="C50" s="204">
        <v>6</v>
      </c>
      <c r="D50" s="181">
        <v>0</v>
      </c>
      <c r="E50" s="181">
        <v>0</v>
      </c>
      <c r="F50" s="181">
        <v>0</v>
      </c>
      <c r="G50" s="181">
        <v>0</v>
      </c>
      <c r="H50" s="181">
        <v>0</v>
      </c>
      <c r="I50" s="181">
        <v>0</v>
      </c>
    </row>
    <row r="51" spans="1:9" x14ac:dyDescent="0.25">
      <c r="A51" s="187" t="s">
        <v>42</v>
      </c>
      <c r="B51" s="181">
        <v>770000</v>
      </c>
      <c r="C51" s="182">
        <v>2</v>
      </c>
      <c r="D51" s="181">
        <v>0</v>
      </c>
      <c r="E51" s="181">
        <v>0</v>
      </c>
      <c r="F51" s="181">
        <v>0</v>
      </c>
      <c r="G51" s="181">
        <v>0</v>
      </c>
      <c r="H51" s="181">
        <v>0</v>
      </c>
      <c r="I51" s="181">
        <v>0</v>
      </c>
    </row>
    <row r="52" spans="1:9" x14ac:dyDescent="0.25">
      <c r="A52" s="188" t="s">
        <v>1847</v>
      </c>
      <c r="B52" s="181">
        <v>770000</v>
      </c>
      <c r="C52" s="182">
        <v>2</v>
      </c>
      <c r="D52" s="181">
        <v>0</v>
      </c>
      <c r="E52" s="181">
        <v>0</v>
      </c>
      <c r="F52" s="181">
        <v>0</v>
      </c>
      <c r="G52" s="181">
        <v>0</v>
      </c>
      <c r="H52" s="181">
        <v>0</v>
      </c>
      <c r="I52" s="181">
        <v>0</v>
      </c>
    </row>
    <row r="53" spans="1:9" x14ac:dyDescent="0.25">
      <c r="A53" s="187" t="s">
        <v>53</v>
      </c>
      <c r="B53" s="181">
        <v>8860000</v>
      </c>
      <c r="C53" s="182">
        <v>4</v>
      </c>
      <c r="D53" s="181">
        <v>0</v>
      </c>
      <c r="E53" s="181">
        <v>0</v>
      </c>
      <c r="F53" s="181">
        <v>0</v>
      </c>
      <c r="G53" s="181">
        <v>0</v>
      </c>
      <c r="H53" s="181">
        <v>0</v>
      </c>
      <c r="I53" s="181">
        <v>0</v>
      </c>
    </row>
    <row r="54" spans="1:9" x14ac:dyDescent="0.25">
      <c r="A54" s="188" t="s">
        <v>70</v>
      </c>
      <c r="B54" s="181">
        <v>8860000</v>
      </c>
      <c r="C54" s="182">
        <v>4</v>
      </c>
      <c r="D54" s="181">
        <v>0</v>
      </c>
      <c r="E54" s="181">
        <v>0</v>
      </c>
      <c r="F54" s="181">
        <v>0</v>
      </c>
      <c r="G54" s="181">
        <v>0</v>
      </c>
      <c r="H54" s="181">
        <v>0</v>
      </c>
      <c r="I54" s="181">
        <v>0</v>
      </c>
    </row>
    <row r="55" spans="1:9" x14ac:dyDescent="0.25">
      <c r="A55" s="184" t="s">
        <v>91</v>
      </c>
      <c r="B55" s="181">
        <v>3300000</v>
      </c>
      <c r="C55" s="182">
        <v>2</v>
      </c>
      <c r="D55" s="181">
        <v>0</v>
      </c>
      <c r="E55" s="181">
        <v>0</v>
      </c>
      <c r="F55" s="181">
        <v>0</v>
      </c>
      <c r="G55" s="181">
        <v>0</v>
      </c>
      <c r="H55" s="181">
        <v>0</v>
      </c>
      <c r="I55" s="181">
        <v>0</v>
      </c>
    </row>
    <row r="56" spans="1:9" x14ac:dyDescent="0.25">
      <c r="A56" s="193" t="s">
        <v>94</v>
      </c>
      <c r="B56" s="181">
        <v>3300000</v>
      </c>
      <c r="C56" s="182">
        <v>2</v>
      </c>
      <c r="D56" s="181">
        <v>0</v>
      </c>
      <c r="E56" s="181">
        <v>0</v>
      </c>
      <c r="F56" s="181">
        <v>0</v>
      </c>
      <c r="G56" s="181">
        <v>0</v>
      </c>
      <c r="H56" s="181">
        <v>0</v>
      </c>
      <c r="I56" s="181">
        <v>0</v>
      </c>
    </row>
    <row r="57" spans="1:9" x14ac:dyDescent="0.25">
      <c r="A57" s="199" t="s">
        <v>95</v>
      </c>
      <c r="B57" s="201">
        <v>3300000</v>
      </c>
      <c r="C57" s="202">
        <v>2</v>
      </c>
      <c r="D57" s="181">
        <v>0</v>
      </c>
      <c r="E57" s="181">
        <v>0</v>
      </c>
      <c r="F57" s="181">
        <v>0</v>
      </c>
      <c r="G57" s="181">
        <v>0</v>
      </c>
      <c r="H57" s="181">
        <v>0</v>
      </c>
      <c r="I57" s="181">
        <v>0</v>
      </c>
    </row>
    <row r="58" spans="1:9" x14ac:dyDescent="0.25">
      <c r="A58" s="200" t="s">
        <v>4352</v>
      </c>
      <c r="B58" s="203">
        <v>3300000</v>
      </c>
      <c r="C58" s="204">
        <v>2</v>
      </c>
      <c r="D58" s="181">
        <v>0</v>
      </c>
      <c r="E58" s="181">
        <v>0</v>
      </c>
      <c r="F58" s="181">
        <v>0</v>
      </c>
      <c r="G58" s="181">
        <v>0</v>
      </c>
      <c r="H58" s="181">
        <v>0</v>
      </c>
      <c r="I58" s="181">
        <v>0</v>
      </c>
    </row>
    <row r="59" spans="1:9" x14ac:dyDescent="0.25">
      <c r="A59" s="187" t="s">
        <v>53</v>
      </c>
      <c r="B59" s="181">
        <v>3300000</v>
      </c>
      <c r="C59" s="182">
        <v>2</v>
      </c>
      <c r="D59" s="181">
        <v>0</v>
      </c>
      <c r="E59" s="181">
        <v>0</v>
      </c>
      <c r="F59" s="181">
        <v>0</v>
      </c>
      <c r="G59" s="181">
        <v>0</v>
      </c>
      <c r="H59" s="181">
        <v>0</v>
      </c>
      <c r="I59" s="181">
        <v>0</v>
      </c>
    </row>
    <row r="60" spans="1:9" x14ac:dyDescent="0.25">
      <c r="A60" s="188" t="s">
        <v>4353</v>
      </c>
      <c r="B60" s="181">
        <v>3300000</v>
      </c>
      <c r="C60" s="182">
        <v>2</v>
      </c>
      <c r="D60" s="181">
        <v>0</v>
      </c>
      <c r="E60" s="181">
        <v>0</v>
      </c>
      <c r="F60" s="181">
        <v>0</v>
      </c>
      <c r="G60" s="181">
        <v>0</v>
      </c>
      <c r="H60" s="181">
        <v>0</v>
      </c>
      <c r="I60" s="181">
        <v>0</v>
      </c>
    </row>
    <row r="61" spans="1:9" x14ac:dyDescent="0.25">
      <c r="A61" s="197" t="s">
        <v>166</v>
      </c>
      <c r="B61" s="185">
        <v>11070682</v>
      </c>
      <c r="C61" s="186">
        <v>6</v>
      </c>
      <c r="D61" s="185">
        <v>0</v>
      </c>
      <c r="E61" s="185">
        <v>0</v>
      </c>
      <c r="F61" s="185">
        <v>0</v>
      </c>
      <c r="G61" s="185">
        <v>0</v>
      </c>
      <c r="H61" s="185">
        <v>0</v>
      </c>
      <c r="I61" s="185">
        <v>0</v>
      </c>
    </row>
    <row r="62" spans="1:9" x14ac:dyDescent="0.25">
      <c r="A62" s="198" t="s">
        <v>167</v>
      </c>
      <c r="B62" s="190">
        <v>11070682</v>
      </c>
      <c r="C62" s="191">
        <v>6</v>
      </c>
      <c r="D62" s="181">
        <v>0</v>
      </c>
      <c r="E62" s="181">
        <v>0</v>
      </c>
      <c r="F62" s="181">
        <v>0</v>
      </c>
      <c r="G62" s="181">
        <v>0</v>
      </c>
      <c r="H62" s="181">
        <v>0</v>
      </c>
      <c r="I62" s="181">
        <v>0</v>
      </c>
    </row>
    <row r="63" spans="1:9" x14ac:dyDescent="0.25">
      <c r="A63" s="184" t="s">
        <v>91</v>
      </c>
      <c r="B63" s="181">
        <v>11070682</v>
      </c>
      <c r="C63" s="182">
        <v>6</v>
      </c>
      <c r="D63" s="181">
        <v>0</v>
      </c>
      <c r="E63" s="181">
        <v>0</v>
      </c>
      <c r="F63" s="181">
        <v>0</v>
      </c>
      <c r="G63" s="181">
        <v>0</v>
      </c>
      <c r="H63" s="181">
        <v>0</v>
      </c>
      <c r="I63" s="181">
        <v>0</v>
      </c>
    </row>
    <row r="64" spans="1:9" x14ac:dyDescent="0.25">
      <c r="A64" s="193" t="s">
        <v>162</v>
      </c>
      <c r="B64" s="181">
        <v>11070682</v>
      </c>
      <c r="C64" s="182">
        <v>6</v>
      </c>
      <c r="D64" s="181">
        <v>0</v>
      </c>
      <c r="E64" s="181">
        <v>0</v>
      </c>
      <c r="F64" s="181">
        <v>0</v>
      </c>
      <c r="G64" s="181">
        <v>0</v>
      </c>
      <c r="H64" s="181">
        <v>0</v>
      </c>
      <c r="I64" s="181">
        <v>0</v>
      </c>
    </row>
    <row r="65" spans="1:9" x14ac:dyDescent="0.25">
      <c r="A65" s="199" t="s">
        <v>163</v>
      </c>
      <c r="B65" s="201">
        <v>373682</v>
      </c>
      <c r="C65" s="202">
        <v>2</v>
      </c>
      <c r="D65" s="181">
        <v>0</v>
      </c>
      <c r="E65" s="181">
        <v>0</v>
      </c>
      <c r="F65" s="181">
        <v>0</v>
      </c>
      <c r="G65" s="181">
        <v>0</v>
      </c>
      <c r="H65" s="181">
        <v>0</v>
      </c>
      <c r="I65" s="181">
        <v>0</v>
      </c>
    </row>
    <row r="66" spans="1:9" x14ac:dyDescent="0.25">
      <c r="A66" s="200" t="s">
        <v>4403</v>
      </c>
      <c r="B66" s="203">
        <v>373682</v>
      </c>
      <c r="C66" s="204">
        <v>2</v>
      </c>
      <c r="D66" s="181">
        <v>0</v>
      </c>
      <c r="E66" s="181">
        <v>0</v>
      </c>
      <c r="F66" s="181">
        <v>0</v>
      </c>
      <c r="G66" s="181">
        <v>0</v>
      </c>
      <c r="H66" s="181">
        <v>0</v>
      </c>
      <c r="I66" s="181">
        <v>0</v>
      </c>
    </row>
    <row r="67" spans="1:9" x14ac:dyDescent="0.25">
      <c r="A67" s="187" t="s">
        <v>84</v>
      </c>
      <c r="B67" s="181">
        <v>373682</v>
      </c>
      <c r="C67" s="182">
        <v>2</v>
      </c>
      <c r="D67" s="181">
        <v>0</v>
      </c>
      <c r="E67" s="181">
        <v>0</v>
      </c>
      <c r="F67" s="181">
        <v>0</v>
      </c>
      <c r="G67" s="181">
        <v>0</v>
      </c>
      <c r="H67" s="181">
        <v>0</v>
      </c>
      <c r="I67" s="181">
        <v>0</v>
      </c>
    </row>
    <row r="68" spans="1:9" x14ac:dyDescent="0.25">
      <c r="A68" s="188" t="s">
        <v>168</v>
      </c>
      <c r="B68" s="181">
        <v>373682</v>
      </c>
      <c r="C68" s="182">
        <v>2</v>
      </c>
      <c r="D68" s="181">
        <v>0</v>
      </c>
      <c r="E68" s="181">
        <v>0</v>
      </c>
      <c r="F68" s="181">
        <v>0</v>
      </c>
      <c r="G68" s="181">
        <v>0</v>
      </c>
      <c r="H68" s="181">
        <v>0</v>
      </c>
      <c r="I68" s="181">
        <v>0</v>
      </c>
    </row>
    <row r="69" spans="1:9" x14ac:dyDescent="0.25">
      <c r="A69" s="199" t="s">
        <v>325</v>
      </c>
      <c r="B69" s="201">
        <v>10697000</v>
      </c>
      <c r="C69" s="202">
        <v>4</v>
      </c>
      <c r="D69" s="181">
        <v>0</v>
      </c>
      <c r="E69" s="181">
        <v>0</v>
      </c>
      <c r="F69" s="181">
        <v>0</v>
      </c>
      <c r="G69" s="181">
        <v>0</v>
      </c>
      <c r="H69" s="181">
        <v>0</v>
      </c>
      <c r="I69" s="181">
        <v>0</v>
      </c>
    </row>
    <row r="70" spans="1:9" x14ac:dyDescent="0.25">
      <c r="A70" s="200" t="s">
        <v>4412</v>
      </c>
      <c r="B70" s="203">
        <v>10697000</v>
      </c>
      <c r="C70" s="204">
        <v>4</v>
      </c>
      <c r="D70" s="181">
        <v>0</v>
      </c>
      <c r="E70" s="181">
        <v>0</v>
      </c>
      <c r="F70" s="181">
        <v>0</v>
      </c>
      <c r="G70" s="181">
        <v>0</v>
      </c>
      <c r="H70" s="181">
        <v>0</v>
      </c>
      <c r="I70" s="181">
        <v>0</v>
      </c>
    </row>
    <row r="71" spans="1:9" x14ac:dyDescent="0.25">
      <c r="A71" s="187" t="s">
        <v>42</v>
      </c>
      <c r="B71" s="181">
        <v>1560000</v>
      </c>
      <c r="C71" s="182">
        <v>2</v>
      </c>
      <c r="D71" s="181">
        <v>0</v>
      </c>
      <c r="E71" s="181">
        <v>0</v>
      </c>
      <c r="F71" s="181">
        <v>0</v>
      </c>
      <c r="G71" s="181">
        <v>0</v>
      </c>
      <c r="H71" s="181">
        <v>0</v>
      </c>
      <c r="I71" s="181">
        <v>0</v>
      </c>
    </row>
    <row r="72" spans="1:9" x14ac:dyDescent="0.25">
      <c r="A72" s="188" t="s">
        <v>1847</v>
      </c>
      <c r="B72" s="181">
        <v>1560000</v>
      </c>
      <c r="C72" s="182">
        <v>2</v>
      </c>
      <c r="D72" s="181">
        <v>0</v>
      </c>
      <c r="E72" s="181">
        <v>0</v>
      </c>
      <c r="F72" s="181">
        <v>0</v>
      </c>
      <c r="G72" s="181">
        <v>0</v>
      </c>
      <c r="H72" s="181">
        <v>0</v>
      </c>
      <c r="I72" s="181">
        <v>0</v>
      </c>
    </row>
    <row r="73" spans="1:9" x14ac:dyDescent="0.25">
      <c r="A73" s="187" t="s">
        <v>53</v>
      </c>
      <c r="B73" s="181">
        <v>9137000</v>
      </c>
      <c r="C73" s="182">
        <v>2</v>
      </c>
      <c r="D73" s="181">
        <v>0</v>
      </c>
      <c r="E73" s="181">
        <v>0</v>
      </c>
      <c r="F73" s="181">
        <v>0</v>
      </c>
      <c r="G73" s="181">
        <v>0</v>
      </c>
      <c r="H73" s="181">
        <v>0</v>
      </c>
      <c r="I73" s="181">
        <v>0</v>
      </c>
    </row>
    <row r="74" spans="1:9" x14ac:dyDescent="0.25">
      <c r="A74" s="188" t="s">
        <v>4418</v>
      </c>
      <c r="B74" s="181">
        <v>9137000</v>
      </c>
      <c r="C74" s="182">
        <v>2</v>
      </c>
      <c r="D74" s="181">
        <v>0</v>
      </c>
      <c r="E74" s="181">
        <v>0</v>
      </c>
      <c r="F74" s="181">
        <v>0</v>
      </c>
      <c r="G74" s="181">
        <v>0</v>
      </c>
      <c r="H74" s="181">
        <v>0</v>
      </c>
      <c r="I74" s="181">
        <v>0</v>
      </c>
    </row>
    <row r="75" spans="1:9" x14ac:dyDescent="0.25">
      <c r="A75" s="197" t="s">
        <v>104</v>
      </c>
      <c r="B75" s="185">
        <v>51653087</v>
      </c>
      <c r="C75" s="186">
        <v>30</v>
      </c>
      <c r="D75" s="185">
        <v>0</v>
      </c>
      <c r="E75" s="185">
        <v>0</v>
      </c>
      <c r="F75" s="185">
        <v>0</v>
      </c>
      <c r="G75" s="185">
        <v>89850</v>
      </c>
      <c r="H75" s="185">
        <v>0</v>
      </c>
      <c r="I75" s="185">
        <v>89850</v>
      </c>
    </row>
    <row r="76" spans="1:9" x14ac:dyDescent="0.25">
      <c r="A76" s="198" t="s">
        <v>175</v>
      </c>
      <c r="B76" s="190">
        <v>20200500</v>
      </c>
      <c r="C76" s="191">
        <v>15</v>
      </c>
      <c r="D76" s="181">
        <v>0</v>
      </c>
      <c r="E76" s="181">
        <v>0</v>
      </c>
      <c r="F76" s="181">
        <v>0</v>
      </c>
      <c r="G76" s="181">
        <v>89850</v>
      </c>
      <c r="H76" s="181">
        <v>0</v>
      </c>
      <c r="I76" s="181">
        <v>89850</v>
      </c>
    </row>
    <row r="77" spans="1:9" x14ac:dyDescent="0.25">
      <c r="A77" s="184" t="s">
        <v>91</v>
      </c>
      <c r="B77" s="181">
        <v>20200500</v>
      </c>
      <c r="C77" s="182">
        <v>15</v>
      </c>
      <c r="D77" s="181">
        <v>0</v>
      </c>
      <c r="E77" s="181">
        <v>0</v>
      </c>
      <c r="F77" s="181">
        <v>0</v>
      </c>
      <c r="G77" s="181">
        <v>89850</v>
      </c>
      <c r="H77" s="181">
        <v>0</v>
      </c>
      <c r="I77" s="181">
        <v>89850</v>
      </c>
    </row>
    <row r="78" spans="1:9" x14ac:dyDescent="0.25">
      <c r="A78" s="193" t="s">
        <v>171</v>
      </c>
      <c r="B78" s="181">
        <v>20200500</v>
      </c>
      <c r="C78" s="182">
        <v>15</v>
      </c>
      <c r="D78" s="181">
        <v>0</v>
      </c>
      <c r="E78" s="181">
        <v>0</v>
      </c>
      <c r="F78" s="181">
        <v>0</v>
      </c>
      <c r="G78" s="181">
        <v>89850</v>
      </c>
      <c r="H78" s="181">
        <v>0</v>
      </c>
      <c r="I78" s="181">
        <v>89850</v>
      </c>
    </row>
    <row r="79" spans="1:9" x14ac:dyDescent="0.25">
      <c r="A79" s="199" t="s">
        <v>172</v>
      </c>
      <c r="B79" s="201">
        <v>20200500</v>
      </c>
      <c r="C79" s="202">
        <v>15</v>
      </c>
      <c r="D79" s="181">
        <v>0</v>
      </c>
      <c r="E79" s="181">
        <v>0</v>
      </c>
      <c r="F79" s="181">
        <v>0</v>
      </c>
      <c r="G79" s="181">
        <v>89850</v>
      </c>
      <c r="H79" s="181">
        <v>0</v>
      </c>
      <c r="I79" s="181">
        <v>89850</v>
      </c>
    </row>
    <row r="80" spans="1:9" x14ac:dyDescent="0.25">
      <c r="A80" s="200" t="s">
        <v>4425</v>
      </c>
      <c r="B80" s="203">
        <v>2280000</v>
      </c>
      <c r="C80" s="204">
        <v>2</v>
      </c>
      <c r="D80" s="181">
        <v>0</v>
      </c>
      <c r="E80" s="181">
        <v>0</v>
      </c>
      <c r="F80" s="181">
        <v>0</v>
      </c>
      <c r="G80" s="181">
        <v>0</v>
      </c>
      <c r="H80" s="181">
        <v>0</v>
      </c>
      <c r="I80" s="181">
        <v>0</v>
      </c>
    </row>
    <row r="81" spans="1:9" x14ac:dyDescent="0.25">
      <c r="A81" s="187" t="s">
        <v>53</v>
      </c>
      <c r="B81" s="181">
        <v>2280000</v>
      </c>
      <c r="C81" s="182">
        <v>2</v>
      </c>
      <c r="D81" s="181">
        <v>0</v>
      </c>
      <c r="E81" s="181">
        <v>0</v>
      </c>
      <c r="F81" s="181">
        <v>0</v>
      </c>
      <c r="G81" s="181">
        <v>0</v>
      </c>
      <c r="H81" s="181">
        <v>0</v>
      </c>
      <c r="I81" s="181">
        <v>0</v>
      </c>
    </row>
    <row r="82" spans="1:9" x14ac:dyDescent="0.25">
      <c r="A82" s="188" t="s">
        <v>4426</v>
      </c>
      <c r="B82" s="181">
        <v>2280000</v>
      </c>
      <c r="C82" s="182">
        <v>2</v>
      </c>
      <c r="D82" s="181">
        <v>0</v>
      </c>
      <c r="E82" s="181">
        <v>0</v>
      </c>
      <c r="F82" s="181">
        <v>0</v>
      </c>
      <c r="G82" s="181">
        <v>0</v>
      </c>
      <c r="H82" s="181">
        <v>0</v>
      </c>
      <c r="I82" s="181">
        <v>0</v>
      </c>
    </row>
    <row r="83" spans="1:9" x14ac:dyDescent="0.25">
      <c r="A83" s="200" t="s">
        <v>4432</v>
      </c>
      <c r="B83" s="203">
        <v>4000000</v>
      </c>
      <c r="C83" s="204">
        <v>3</v>
      </c>
      <c r="D83" s="181">
        <v>0</v>
      </c>
      <c r="E83" s="181">
        <v>0</v>
      </c>
      <c r="F83" s="181">
        <v>0</v>
      </c>
      <c r="G83" s="181">
        <v>30000</v>
      </c>
      <c r="H83" s="181">
        <v>0</v>
      </c>
      <c r="I83" s="181">
        <v>30000</v>
      </c>
    </row>
    <row r="84" spans="1:9" x14ac:dyDescent="0.25">
      <c r="A84" s="187" t="s">
        <v>42</v>
      </c>
      <c r="B84" s="181">
        <v>4000000</v>
      </c>
      <c r="C84" s="182">
        <v>3</v>
      </c>
      <c r="D84" s="181">
        <v>0</v>
      </c>
      <c r="E84" s="181">
        <v>0</v>
      </c>
      <c r="F84" s="181">
        <v>0</v>
      </c>
      <c r="G84" s="181">
        <v>30000</v>
      </c>
      <c r="H84" s="181">
        <v>0</v>
      </c>
      <c r="I84" s="181">
        <v>30000</v>
      </c>
    </row>
    <row r="85" spans="1:9" x14ac:dyDescent="0.25">
      <c r="A85" s="188" t="s">
        <v>176</v>
      </c>
      <c r="B85" s="181">
        <v>1000000</v>
      </c>
      <c r="C85" s="182">
        <v>1</v>
      </c>
      <c r="D85" s="181">
        <v>0</v>
      </c>
      <c r="E85" s="181">
        <v>0</v>
      </c>
      <c r="F85" s="181">
        <v>0</v>
      </c>
      <c r="G85" s="181">
        <v>0</v>
      </c>
      <c r="H85" s="181">
        <v>0</v>
      </c>
      <c r="I85" s="181">
        <v>0</v>
      </c>
    </row>
    <row r="86" spans="1:9" x14ac:dyDescent="0.25">
      <c r="A86" s="188" t="s">
        <v>179</v>
      </c>
      <c r="B86" s="181">
        <v>1500000</v>
      </c>
      <c r="C86" s="182">
        <v>1</v>
      </c>
      <c r="D86" s="181">
        <v>0</v>
      </c>
      <c r="E86" s="181">
        <v>0</v>
      </c>
      <c r="F86" s="181">
        <v>0</v>
      </c>
      <c r="G86" s="181">
        <v>0</v>
      </c>
      <c r="H86" s="181">
        <v>0</v>
      </c>
      <c r="I86" s="181">
        <v>0</v>
      </c>
    </row>
    <row r="87" spans="1:9" x14ac:dyDescent="0.25">
      <c r="A87" s="188" t="s">
        <v>1668</v>
      </c>
      <c r="B87" s="181">
        <v>1500000</v>
      </c>
      <c r="C87" s="182">
        <v>1</v>
      </c>
      <c r="D87" s="181">
        <v>0</v>
      </c>
      <c r="E87" s="181">
        <v>0</v>
      </c>
      <c r="F87" s="181">
        <v>0</v>
      </c>
      <c r="G87" s="181">
        <v>30000</v>
      </c>
      <c r="H87" s="181">
        <v>0</v>
      </c>
      <c r="I87" s="181">
        <v>30000</v>
      </c>
    </row>
    <row r="88" spans="1:9" x14ac:dyDescent="0.25">
      <c r="A88" s="200" t="s">
        <v>4444</v>
      </c>
      <c r="B88" s="203">
        <v>5960000</v>
      </c>
      <c r="C88" s="204">
        <v>4</v>
      </c>
      <c r="D88" s="181">
        <v>0</v>
      </c>
      <c r="E88" s="181">
        <v>0</v>
      </c>
      <c r="F88" s="181">
        <v>0</v>
      </c>
      <c r="G88" s="181">
        <v>29900</v>
      </c>
      <c r="H88" s="181">
        <v>0</v>
      </c>
      <c r="I88" s="181">
        <v>29900</v>
      </c>
    </row>
    <row r="89" spans="1:9" x14ac:dyDescent="0.25">
      <c r="A89" s="187" t="s">
        <v>42</v>
      </c>
      <c r="B89" s="181">
        <v>3945000</v>
      </c>
      <c r="C89" s="182">
        <v>3</v>
      </c>
      <c r="D89" s="181">
        <v>0</v>
      </c>
      <c r="E89" s="181">
        <v>0</v>
      </c>
      <c r="F89" s="181">
        <v>0</v>
      </c>
      <c r="G89" s="181">
        <v>29900</v>
      </c>
      <c r="H89" s="181">
        <v>0</v>
      </c>
      <c r="I89" s="181">
        <v>29900</v>
      </c>
    </row>
    <row r="90" spans="1:9" x14ac:dyDescent="0.25">
      <c r="A90" s="188" t="s">
        <v>176</v>
      </c>
      <c r="B90" s="181">
        <v>1000000</v>
      </c>
      <c r="C90" s="182">
        <v>1</v>
      </c>
      <c r="D90" s="181">
        <v>0</v>
      </c>
      <c r="E90" s="181">
        <v>0</v>
      </c>
      <c r="F90" s="181">
        <v>0</v>
      </c>
      <c r="G90" s="181">
        <v>0</v>
      </c>
      <c r="H90" s="181">
        <v>0</v>
      </c>
      <c r="I90" s="181">
        <v>0</v>
      </c>
    </row>
    <row r="91" spans="1:9" x14ac:dyDescent="0.25">
      <c r="A91" s="188" t="s">
        <v>179</v>
      </c>
      <c r="B91" s="181">
        <v>1450000</v>
      </c>
      <c r="C91" s="182">
        <v>1</v>
      </c>
      <c r="D91" s="181">
        <v>0</v>
      </c>
      <c r="E91" s="181">
        <v>0</v>
      </c>
      <c r="F91" s="181">
        <v>0</v>
      </c>
      <c r="G91" s="181">
        <v>0</v>
      </c>
      <c r="H91" s="181">
        <v>0</v>
      </c>
      <c r="I91" s="181">
        <v>0</v>
      </c>
    </row>
    <row r="92" spans="1:9" x14ac:dyDescent="0.25">
      <c r="A92" s="188" t="s">
        <v>4445</v>
      </c>
      <c r="B92" s="181">
        <v>1495000</v>
      </c>
      <c r="C92" s="182">
        <v>1</v>
      </c>
      <c r="D92" s="181">
        <v>0</v>
      </c>
      <c r="E92" s="181">
        <v>0</v>
      </c>
      <c r="F92" s="181">
        <v>0</v>
      </c>
      <c r="G92" s="181">
        <v>29900</v>
      </c>
      <c r="H92" s="181">
        <v>0</v>
      </c>
      <c r="I92" s="181">
        <v>29900</v>
      </c>
    </row>
    <row r="93" spans="1:9" x14ac:dyDescent="0.25">
      <c r="A93" s="187" t="s">
        <v>53</v>
      </c>
      <c r="B93" s="181">
        <v>2015000</v>
      </c>
      <c r="C93" s="182">
        <v>1</v>
      </c>
      <c r="D93" s="181">
        <v>0</v>
      </c>
      <c r="E93" s="181">
        <v>0</v>
      </c>
      <c r="F93" s="181">
        <v>0</v>
      </c>
      <c r="G93" s="181">
        <v>0</v>
      </c>
      <c r="H93" s="181">
        <v>0</v>
      </c>
      <c r="I93" s="181">
        <v>0</v>
      </c>
    </row>
    <row r="94" spans="1:9" x14ac:dyDescent="0.25">
      <c r="A94" s="188" t="s">
        <v>4455</v>
      </c>
      <c r="B94" s="181">
        <v>2015000</v>
      </c>
      <c r="C94" s="182">
        <v>1</v>
      </c>
      <c r="D94" s="181">
        <v>0</v>
      </c>
      <c r="E94" s="181">
        <v>0</v>
      </c>
      <c r="F94" s="181">
        <v>0</v>
      </c>
      <c r="G94" s="181">
        <v>0</v>
      </c>
      <c r="H94" s="181">
        <v>0</v>
      </c>
      <c r="I94" s="181">
        <v>0</v>
      </c>
    </row>
    <row r="95" spans="1:9" x14ac:dyDescent="0.25">
      <c r="A95" s="200" t="s">
        <v>4459</v>
      </c>
      <c r="B95" s="203">
        <v>7960500</v>
      </c>
      <c r="C95" s="204">
        <v>6</v>
      </c>
      <c r="D95" s="181">
        <v>0</v>
      </c>
      <c r="E95" s="181">
        <v>0</v>
      </c>
      <c r="F95" s="181">
        <v>0</v>
      </c>
      <c r="G95" s="181">
        <v>29950</v>
      </c>
      <c r="H95" s="181">
        <v>0</v>
      </c>
      <c r="I95" s="181">
        <v>29950</v>
      </c>
    </row>
    <row r="96" spans="1:9" x14ac:dyDescent="0.25">
      <c r="A96" s="187" t="s">
        <v>42</v>
      </c>
      <c r="B96" s="181">
        <v>4695500</v>
      </c>
      <c r="C96" s="182">
        <v>4</v>
      </c>
      <c r="D96" s="181">
        <v>0</v>
      </c>
      <c r="E96" s="181">
        <v>0</v>
      </c>
      <c r="F96" s="181">
        <v>0</v>
      </c>
      <c r="G96" s="181">
        <v>29950</v>
      </c>
      <c r="H96" s="181">
        <v>0</v>
      </c>
      <c r="I96" s="181">
        <v>29950</v>
      </c>
    </row>
    <row r="97" spans="1:9" x14ac:dyDescent="0.25">
      <c r="A97" s="188" t="s">
        <v>176</v>
      </c>
      <c r="B97" s="181">
        <v>1000000</v>
      </c>
      <c r="C97" s="182">
        <v>1</v>
      </c>
      <c r="D97" s="181">
        <v>0</v>
      </c>
      <c r="E97" s="181">
        <v>0</v>
      </c>
      <c r="F97" s="181">
        <v>0</v>
      </c>
      <c r="G97" s="181">
        <v>0</v>
      </c>
      <c r="H97" s="181">
        <v>0</v>
      </c>
      <c r="I97" s="181">
        <v>0</v>
      </c>
    </row>
    <row r="98" spans="1:9" x14ac:dyDescent="0.25">
      <c r="A98" s="188" t="s">
        <v>179</v>
      </c>
      <c r="B98" s="181">
        <v>1450000</v>
      </c>
      <c r="C98" s="182">
        <v>1</v>
      </c>
      <c r="D98" s="181">
        <v>0</v>
      </c>
      <c r="E98" s="181">
        <v>0</v>
      </c>
      <c r="F98" s="181">
        <v>0</v>
      </c>
      <c r="G98" s="181">
        <v>0</v>
      </c>
      <c r="H98" s="181">
        <v>0</v>
      </c>
      <c r="I98" s="181">
        <v>0</v>
      </c>
    </row>
    <row r="99" spans="1:9" x14ac:dyDescent="0.25">
      <c r="A99" s="188" t="s">
        <v>1847</v>
      </c>
      <c r="B99" s="181">
        <v>748000</v>
      </c>
      <c r="C99" s="182">
        <v>1</v>
      </c>
      <c r="D99" s="181">
        <v>0</v>
      </c>
      <c r="E99" s="181">
        <v>0</v>
      </c>
      <c r="F99" s="181">
        <v>0</v>
      </c>
      <c r="G99" s="181">
        <v>0</v>
      </c>
      <c r="H99" s="181">
        <v>0</v>
      </c>
      <c r="I99" s="181">
        <v>0</v>
      </c>
    </row>
    <row r="100" spans="1:9" x14ac:dyDescent="0.25">
      <c r="A100" s="188" t="s">
        <v>4445</v>
      </c>
      <c r="B100" s="181">
        <v>1497500</v>
      </c>
      <c r="C100" s="182">
        <v>1</v>
      </c>
      <c r="D100" s="181">
        <v>0</v>
      </c>
      <c r="E100" s="181">
        <v>0</v>
      </c>
      <c r="F100" s="181">
        <v>0</v>
      </c>
      <c r="G100" s="181">
        <v>29950</v>
      </c>
      <c r="H100" s="181">
        <v>0</v>
      </c>
      <c r="I100" s="181">
        <v>29950</v>
      </c>
    </row>
    <row r="101" spans="1:9" x14ac:dyDescent="0.25">
      <c r="A101" s="187" t="s">
        <v>53</v>
      </c>
      <c r="B101" s="181">
        <v>3265000</v>
      </c>
      <c r="C101" s="182">
        <v>2</v>
      </c>
      <c r="D101" s="181">
        <v>0</v>
      </c>
      <c r="E101" s="181">
        <v>0</v>
      </c>
      <c r="F101" s="181">
        <v>0</v>
      </c>
      <c r="G101" s="181">
        <v>0</v>
      </c>
      <c r="H101" s="181">
        <v>0</v>
      </c>
      <c r="I101" s="181">
        <v>0</v>
      </c>
    </row>
    <row r="102" spans="1:9" x14ac:dyDescent="0.25">
      <c r="A102" s="188" t="s">
        <v>4472</v>
      </c>
      <c r="B102" s="181">
        <v>3265000</v>
      </c>
      <c r="C102" s="182">
        <v>2</v>
      </c>
      <c r="D102" s="181">
        <v>0</v>
      </c>
      <c r="E102" s="181">
        <v>0</v>
      </c>
      <c r="F102" s="181">
        <v>0</v>
      </c>
      <c r="G102" s="181">
        <v>0</v>
      </c>
      <c r="H102" s="181">
        <v>0</v>
      </c>
      <c r="I102" s="181">
        <v>0</v>
      </c>
    </row>
    <row r="103" spans="1:9" x14ac:dyDescent="0.25">
      <c r="A103" s="198" t="s">
        <v>105</v>
      </c>
      <c r="B103" s="190">
        <v>31452587</v>
      </c>
      <c r="C103" s="191">
        <v>15</v>
      </c>
      <c r="D103" s="181">
        <v>0</v>
      </c>
      <c r="E103" s="181">
        <v>0</v>
      </c>
      <c r="F103" s="181">
        <v>0</v>
      </c>
      <c r="G103" s="181">
        <v>0</v>
      </c>
      <c r="H103" s="181">
        <v>0</v>
      </c>
      <c r="I103" s="181">
        <v>0</v>
      </c>
    </row>
    <row r="104" spans="1:9" x14ac:dyDescent="0.25">
      <c r="A104" s="184" t="s">
        <v>91</v>
      </c>
      <c r="B104" s="181">
        <v>31452587</v>
      </c>
      <c r="C104" s="182">
        <v>15</v>
      </c>
      <c r="D104" s="181">
        <v>0</v>
      </c>
      <c r="E104" s="181">
        <v>0</v>
      </c>
      <c r="F104" s="181">
        <v>0</v>
      </c>
      <c r="G104" s="181">
        <v>0</v>
      </c>
      <c r="H104" s="181">
        <v>0</v>
      </c>
      <c r="I104" s="181">
        <v>0</v>
      </c>
    </row>
    <row r="105" spans="1:9" x14ac:dyDescent="0.25">
      <c r="A105" s="193" t="s">
        <v>94</v>
      </c>
      <c r="B105" s="181">
        <v>24196300</v>
      </c>
      <c r="C105" s="182">
        <v>6</v>
      </c>
      <c r="D105" s="181">
        <v>0</v>
      </c>
      <c r="E105" s="181">
        <v>0</v>
      </c>
      <c r="F105" s="181">
        <v>0</v>
      </c>
      <c r="G105" s="181">
        <v>0</v>
      </c>
      <c r="H105" s="181">
        <v>0</v>
      </c>
      <c r="I105" s="181">
        <v>0</v>
      </c>
    </row>
    <row r="106" spans="1:9" x14ac:dyDescent="0.25">
      <c r="A106" s="199" t="s">
        <v>95</v>
      </c>
      <c r="B106" s="201">
        <v>24196300</v>
      </c>
      <c r="C106" s="202">
        <v>6</v>
      </c>
      <c r="D106" s="181">
        <v>0</v>
      </c>
      <c r="E106" s="181">
        <v>0</v>
      </c>
      <c r="F106" s="181">
        <v>0</v>
      </c>
      <c r="G106" s="181">
        <v>0</v>
      </c>
      <c r="H106" s="181">
        <v>0</v>
      </c>
      <c r="I106" s="181">
        <v>0</v>
      </c>
    </row>
    <row r="107" spans="1:9" x14ac:dyDescent="0.25">
      <c r="A107" s="200" t="s">
        <v>4327</v>
      </c>
      <c r="B107" s="203">
        <v>7096000</v>
      </c>
      <c r="C107" s="204">
        <v>2</v>
      </c>
      <c r="D107" s="181">
        <v>0</v>
      </c>
      <c r="E107" s="181">
        <v>0</v>
      </c>
      <c r="F107" s="181">
        <v>0</v>
      </c>
      <c r="G107" s="181">
        <v>0</v>
      </c>
      <c r="H107" s="181">
        <v>0</v>
      </c>
      <c r="I107" s="181">
        <v>0</v>
      </c>
    </row>
    <row r="108" spans="1:9" x14ac:dyDescent="0.25">
      <c r="A108" s="187" t="s">
        <v>53</v>
      </c>
      <c r="B108" s="181">
        <v>7096000</v>
      </c>
      <c r="C108" s="182">
        <v>2</v>
      </c>
      <c r="D108" s="181">
        <v>0</v>
      </c>
      <c r="E108" s="181">
        <v>0</v>
      </c>
      <c r="F108" s="181">
        <v>0</v>
      </c>
      <c r="G108" s="181">
        <v>0</v>
      </c>
      <c r="H108" s="181">
        <v>0</v>
      </c>
      <c r="I108" s="181">
        <v>0</v>
      </c>
    </row>
    <row r="109" spans="1:9" x14ac:dyDescent="0.25">
      <c r="A109" s="188" t="s">
        <v>4328</v>
      </c>
      <c r="B109" s="181">
        <v>7096000</v>
      </c>
      <c r="C109" s="182">
        <v>2</v>
      </c>
      <c r="D109" s="181">
        <v>0</v>
      </c>
      <c r="E109" s="181">
        <v>0</v>
      </c>
      <c r="F109" s="181">
        <v>0</v>
      </c>
      <c r="G109" s="181">
        <v>0</v>
      </c>
      <c r="H109" s="181">
        <v>0</v>
      </c>
      <c r="I109" s="181">
        <v>0</v>
      </c>
    </row>
    <row r="110" spans="1:9" x14ac:dyDescent="0.25">
      <c r="A110" s="200" t="s">
        <v>4335</v>
      </c>
      <c r="B110" s="203">
        <v>15310300</v>
      </c>
      <c r="C110" s="204">
        <v>2</v>
      </c>
      <c r="D110" s="181">
        <v>0</v>
      </c>
      <c r="E110" s="181">
        <v>0</v>
      </c>
      <c r="F110" s="181">
        <v>0</v>
      </c>
      <c r="G110" s="181">
        <v>0</v>
      </c>
      <c r="H110" s="181">
        <v>0</v>
      </c>
      <c r="I110" s="181">
        <v>0</v>
      </c>
    </row>
    <row r="111" spans="1:9" x14ac:dyDescent="0.25">
      <c r="A111" s="187" t="s">
        <v>53</v>
      </c>
      <c r="B111" s="181">
        <v>15310300</v>
      </c>
      <c r="C111" s="182">
        <v>2</v>
      </c>
      <c r="D111" s="181">
        <v>0</v>
      </c>
      <c r="E111" s="181">
        <v>0</v>
      </c>
      <c r="F111" s="181">
        <v>0</v>
      </c>
      <c r="G111" s="181">
        <v>0</v>
      </c>
      <c r="H111" s="181">
        <v>0</v>
      </c>
      <c r="I111" s="181">
        <v>0</v>
      </c>
    </row>
    <row r="112" spans="1:9" x14ac:dyDescent="0.25">
      <c r="A112" s="188" t="s">
        <v>4336</v>
      </c>
      <c r="B112" s="181">
        <v>15310300</v>
      </c>
      <c r="C112" s="182">
        <v>2</v>
      </c>
      <c r="D112" s="181">
        <v>0</v>
      </c>
      <c r="E112" s="181">
        <v>0</v>
      </c>
      <c r="F112" s="181">
        <v>0</v>
      </c>
      <c r="G112" s="181">
        <v>0</v>
      </c>
      <c r="H112" s="181">
        <v>0</v>
      </c>
      <c r="I112" s="181">
        <v>0</v>
      </c>
    </row>
    <row r="113" spans="1:9" x14ac:dyDescent="0.25">
      <c r="A113" s="200" t="s">
        <v>123</v>
      </c>
      <c r="B113" s="203">
        <v>410000</v>
      </c>
      <c r="C113" s="204">
        <v>1</v>
      </c>
      <c r="D113" s="181">
        <v>0</v>
      </c>
      <c r="E113" s="181">
        <v>0</v>
      </c>
      <c r="F113" s="181">
        <v>0</v>
      </c>
      <c r="G113" s="181">
        <v>0</v>
      </c>
      <c r="H113" s="181">
        <v>0</v>
      </c>
      <c r="I113" s="181">
        <v>0</v>
      </c>
    </row>
    <row r="114" spans="1:9" x14ac:dyDescent="0.25">
      <c r="A114" s="187" t="s">
        <v>53</v>
      </c>
      <c r="B114" s="181">
        <v>410000</v>
      </c>
      <c r="C114" s="182">
        <v>1</v>
      </c>
      <c r="D114" s="181">
        <v>0</v>
      </c>
      <c r="E114" s="181">
        <v>0</v>
      </c>
      <c r="F114" s="181">
        <v>0</v>
      </c>
      <c r="G114" s="181">
        <v>0</v>
      </c>
      <c r="H114" s="181">
        <v>0</v>
      </c>
      <c r="I114" s="181">
        <v>0</v>
      </c>
    </row>
    <row r="115" spans="1:9" x14ac:dyDescent="0.25">
      <c r="A115" s="188" t="s">
        <v>125</v>
      </c>
      <c r="B115" s="181">
        <v>410000</v>
      </c>
      <c r="C115" s="182">
        <v>1</v>
      </c>
      <c r="D115" s="181">
        <v>0</v>
      </c>
      <c r="E115" s="181">
        <v>0</v>
      </c>
      <c r="F115" s="181">
        <v>0</v>
      </c>
      <c r="G115" s="181">
        <v>0</v>
      </c>
      <c r="H115" s="181">
        <v>0</v>
      </c>
      <c r="I115" s="181">
        <v>0</v>
      </c>
    </row>
    <row r="116" spans="1:9" x14ac:dyDescent="0.25">
      <c r="A116" s="200" t="s">
        <v>129</v>
      </c>
      <c r="B116" s="203">
        <v>1380000</v>
      </c>
      <c r="C116" s="204">
        <v>1</v>
      </c>
      <c r="D116" s="181">
        <v>0</v>
      </c>
      <c r="E116" s="181">
        <v>0</v>
      </c>
      <c r="F116" s="181">
        <v>0</v>
      </c>
      <c r="G116" s="181">
        <v>0</v>
      </c>
      <c r="H116" s="181">
        <v>0</v>
      </c>
      <c r="I116" s="181">
        <v>0</v>
      </c>
    </row>
    <row r="117" spans="1:9" x14ac:dyDescent="0.25">
      <c r="A117" s="187" t="s">
        <v>53</v>
      </c>
      <c r="B117" s="181">
        <v>1380000</v>
      </c>
      <c r="C117" s="182">
        <v>1</v>
      </c>
      <c r="D117" s="181">
        <v>0</v>
      </c>
      <c r="E117" s="181">
        <v>0</v>
      </c>
      <c r="F117" s="181">
        <v>0</v>
      </c>
      <c r="G117" s="181">
        <v>0</v>
      </c>
      <c r="H117" s="181">
        <v>0</v>
      </c>
      <c r="I117" s="181">
        <v>0</v>
      </c>
    </row>
    <row r="118" spans="1:9" x14ac:dyDescent="0.25">
      <c r="A118" s="188" t="s">
        <v>131</v>
      </c>
      <c r="B118" s="181">
        <v>1380000</v>
      </c>
      <c r="C118" s="182">
        <v>1</v>
      </c>
      <c r="D118" s="181">
        <v>0</v>
      </c>
      <c r="E118" s="181">
        <v>0</v>
      </c>
      <c r="F118" s="181">
        <v>0</v>
      </c>
      <c r="G118" s="181">
        <v>0</v>
      </c>
      <c r="H118" s="181">
        <v>0</v>
      </c>
      <c r="I118" s="181">
        <v>0</v>
      </c>
    </row>
    <row r="119" spans="1:9" x14ac:dyDescent="0.25">
      <c r="A119" s="193" t="s">
        <v>390</v>
      </c>
      <c r="B119" s="181">
        <v>7256287</v>
      </c>
      <c r="C119" s="182">
        <v>9</v>
      </c>
      <c r="D119" s="181">
        <v>0</v>
      </c>
      <c r="E119" s="181">
        <v>0</v>
      </c>
      <c r="F119" s="181">
        <v>0</v>
      </c>
      <c r="G119" s="181">
        <v>0</v>
      </c>
      <c r="H119" s="181">
        <v>0</v>
      </c>
      <c r="I119" s="181">
        <v>0</v>
      </c>
    </row>
    <row r="120" spans="1:9" x14ac:dyDescent="0.25">
      <c r="A120" s="199" t="s">
        <v>391</v>
      </c>
      <c r="B120" s="201">
        <v>7256287</v>
      </c>
      <c r="C120" s="202">
        <v>9</v>
      </c>
      <c r="D120" s="181">
        <v>0</v>
      </c>
      <c r="E120" s="181">
        <v>0</v>
      </c>
      <c r="F120" s="181">
        <v>0</v>
      </c>
      <c r="G120" s="181">
        <v>0</v>
      </c>
      <c r="H120" s="181">
        <v>0</v>
      </c>
      <c r="I120" s="181">
        <v>0</v>
      </c>
    </row>
    <row r="121" spans="1:9" x14ac:dyDescent="0.25">
      <c r="A121" s="200" t="s">
        <v>392</v>
      </c>
      <c r="B121" s="203">
        <v>6563287</v>
      </c>
      <c r="C121" s="204">
        <v>8</v>
      </c>
      <c r="D121" s="181">
        <v>0</v>
      </c>
      <c r="E121" s="181">
        <v>0</v>
      </c>
      <c r="F121" s="181">
        <v>0</v>
      </c>
      <c r="G121" s="181">
        <v>0</v>
      </c>
      <c r="H121" s="181">
        <v>0</v>
      </c>
      <c r="I121" s="181">
        <v>0</v>
      </c>
    </row>
    <row r="122" spans="1:9" x14ac:dyDescent="0.25">
      <c r="A122" s="187" t="s">
        <v>393</v>
      </c>
      <c r="B122" s="181">
        <v>4883287</v>
      </c>
      <c r="C122" s="182">
        <v>7</v>
      </c>
      <c r="D122" s="181">
        <v>0</v>
      </c>
      <c r="E122" s="181">
        <v>0</v>
      </c>
      <c r="F122" s="181">
        <v>0</v>
      </c>
      <c r="G122" s="181">
        <v>0</v>
      </c>
      <c r="H122" s="181">
        <v>0</v>
      </c>
      <c r="I122" s="181">
        <v>0</v>
      </c>
    </row>
    <row r="123" spans="1:9" x14ac:dyDescent="0.25">
      <c r="A123" s="188" t="s">
        <v>1002</v>
      </c>
      <c r="B123" s="181">
        <v>360720</v>
      </c>
      <c r="C123" s="182">
        <v>1</v>
      </c>
      <c r="D123" s="181">
        <v>0</v>
      </c>
      <c r="E123" s="181">
        <v>0</v>
      </c>
      <c r="F123" s="181">
        <v>0</v>
      </c>
      <c r="G123" s="181">
        <v>0</v>
      </c>
      <c r="H123" s="181">
        <v>0</v>
      </c>
      <c r="I123" s="181">
        <v>0</v>
      </c>
    </row>
    <row r="124" spans="1:9" x14ac:dyDescent="0.25">
      <c r="A124" s="188" t="s">
        <v>958</v>
      </c>
      <c r="B124" s="181">
        <v>1750000</v>
      </c>
      <c r="C124" s="182">
        <v>1</v>
      </c>
      <c r="D124" s="181">
        <v>0</v>
      </c>
      <c r="E124" s="181">
        <v>0</v>
      </c>
      <c r="F124" s="181">
        <v>0</v>
      </c>
      <c r="G124" s="181">
        <v>0</v>
      </c>
      <c r="H124" s="181">
        <v>0</v>
      </c>
      <c r="I124" s="181">
        <v>0</v>
      </c>
    </row>
    <row r="125" spans="1:9" x14ac:dyDescent="0.25">
      <c r="A125" s="188" t="s">
        <v>395</v>
      </c>
      <c r="B125" s="181">
        <v>1976000</v>
      </c>
      <c r="C125" s="182">
        <v>3</v>
      </c>
      <c r="D125" s="181">
        <v>0</v>
      </c>
      <c r="E125" s="181">
        <v>0</v>
      </c>
      <c r="F125" s="181">
        <v>0</v>
      </c>
      <c r="G125" s="181">
        <v>0</v>
      </c>
      <c r="H125" s="181">
        <v>0</v>
      </c>
      <c r="I125" s="181">
        <v>0</v>
      </c>
    </row>
    <row r="126" spans="1:9" x14ac:dyDescent="0.25">
      <c r="A126" s="188" t="s">
        <v>411</v>
      </c>
      <c r="B126" s="181">
        <v>796567</v>
      </c>
      <c r="C126" s="182">
        <v>2</v>
      </c>
      <c r="D126" s="181">
        <v>0</v>
      </c>
      <c r="E126" s="181">
        <v>0</v>
      </c>
      <c r="F126" s="181">
        <v>0</v>
      </c>
      <c r="G126" s="181">
        <v>0</v>
      </c>
      <c r="H126" s="181">
        <v>0</v>
      </c>
      <c r="I126" s="181">
        <v>0</v>
      </c>
    </row>
    <row r="127" spans="1:9" x14ac:dyDescent="0.25">
      <c r="A127" s="187" t="s">
        <v>211</v>
      </c>
      <c r="B127" s="181">
        <v>1680000</v>
      </c>
      <c r="C127" s="182">
        <v>1</v>
      </c>
      <c r="D127" s="181">
        <v>0</v>
      </c>
      <c r="E127" s="181">
        <v>0</v>
      </c>
      <c r="F127" s="181">
        <v>0</v>
      </c>
      <c r="G127" s="181">
        <v>0</v>
      </c>
      <c r="H127" s="181">
        <v>0</v>
      </c>
      <c r="I127" s="181">
        <v>0</v>
      </c>
    </row>
    <row r="128" spans="1:9" x14ac:dyDescent="0.25">
      <c r="A128" s="188" t="s">
        <v>1484</v>
      </c>
      <c r="B128" s="181">
        <v>800000</v>
      </c>
      <c r="C128" s="182">
        <v>1</v>
      </c>
      <c r="D128" s="181">
        <v>0</v>
      </c>
      <c r="E128" s="181">
        <v>0</v>
      </c>
      <c r="F128" s="181">
        <v>0</v>
      </c>
      <c r="G128" s="181">
        <v>0</v>
      </c>
      <c r="H128" s="181">
        <v>0</v>
      </c>
      <c r="I128" s="181">
        <v>0</v>
      </c>
    </row>
    <row r="129" spans="1:9" x14ac:dyDescent="0.25">
      <c r="A129" s="188" t="s">
        <v>1489</v>
      </c>
      <c r="B129" s="181">
        <v>880000</v>
      </c>
      <c r="C129" s="182">
        <v>1</v>
      </c>
      <c r="D129" s="181">
        <v>0</v>
      </c>
      <c r="E129" s="181">
        <v>0</v>
      </c>
      <c r="F129" s="181">
        <v>0</v>
      </c>
      <c r="G129" s="181">
        <v>0</v>
      </c>
      <c r="H129" s="181">
        <v>0</v>
      </c>
      <c r="I129" s="181">
        <v>0</v>
      </c>
    </row>
    <row r="130" spans="1:9" x14ac:dyDescent="0.25">
      <c r="A130" s="200" t="s">
        <v>433</v>
      </c>
      <c r="B130" s="203">
        <v>693000</v>
      </c>
      <c r="C130" s="204">
        <v>1</v>
      </c>
      <c r="D130" s="181">
        <v>0</v>
      </c>
      <c r="E130" s="181">
        <v>0</v>
      </c>
      <c r="F130" s="181">
        <v>0</v>
      </c>
      <c r="G130" s="181">
        <v>0</v>
      </c>
      <c r="H130" s="181">
        <v>0</v>
      </c>
      <c r="I130" s="181">
        <v>0</v>
      </c>
    </row>
    <row r="131" spans="1:9" x14ac:dyDescent="0.25">
      <c r="A131" s="187" t="s">
        <v>434</v>
      </c>
      <c r="B131" s="181">
        <v>693000</v>
      </c>
      <c r="C131" s="182">
        <v>1</v>
      </c>
      <c r="D131" s="181">
        <v>0</v>
      </c>
      <c r="E131" s="181">
        <v>0</v>
      </c>
      <c r="F131" s="181">
        <v>0</v>
      </c>
      <c r="G131" s="181">
        <v>0</v>
      </c>
      <c r="H131" s="181">
        <v>0</v>
      </c>
      <c r="I131" s="181">
        <v>0</v>
      </c>
    </row>
    <row r="132" spans="1:9" x14ac:dyDescent="0.25">
      <c r="A132" s="188" t="s">
        <v>436</v>
      </c>
      <c r="B132" s="181">
        <v>693000</v>
      </c>
      <c r="C132" s="182">
        <v>1</v>
      </c>
      <c r="D132" s="181">
        <v>0</v>
      </c>
      <c r="E132" s="181">
        <v>0</v>
      </c>
      <c r="F132" s="181">
        <v>0</v>
      </c>
      <c r="G132" s="181">
        <v>0</v>
      </c>
      <c r="H132" s="181">
        <v>0</v>
      </c>
      <c r="I132" s="181">
        <v>0</v>
      </c>
    </row>
    <row r="133" spans="1:9" x14ac:dyDescent="0.25">
      <c r="A133" s="189" t="s">
        <v>1675</v>
      </c>
      <c r="B133" s="181">
        <v>99955469</v>
      </c>
      <c r="C133" s="182">
        <v>62</v>
      </c>
      <c r="D133" s="181">
        <v>0</v>
      </c>
      <c r="E133" s="181">
        <v>0</v>
      </c>
      <c r="F133" s="181">
        <v>0</v>
      </c>
      <c r="G133" s="181">
        <v>247034</v>
      </c>
      <c r="H133" s="181">
        <v>0</v>
      </c>
      <c r="I133" s="181">
        <v>247034</v>
      </c>
    </row>
    <row r="134" spans="1:9" x14ac:dyDescent="0.25">
      <c r="A134"/>
      <c r="B134"/>
      <c r="C134"/>
      <c r="D134"/>
      <c r="E134"/>
      <c r="F134"/>
      <c r="G134"/>
      <c r="H134"/>
      <c r="I134"/>
    </row>
    <row r="135" spans="1:9" x14ac:dyDescent="0.25">
      <c r="A135"/>
      <c r="B135"/>
      <c r="C135"/>
      <c r="D135"/>
      <c r="E135"/>
      <c r="F135"/>
      <c r="G135"/>
      <c r="H135"/>
      <c r="I135"/>
    </row>
    <row r="136" spans="1:9" x14ac:dyDescent="0.25">
      <c r="A136"/>
      <c r="B136"/>
      <c r="C136"/>
      <c r="D136"/>
      <c r="E136"/>
      <c r="F136"/>
      <c r="G136"/>
      <c r="H136"/>
      <c r="I136"/>
    </row>
    <row r="137" spans="1:9" x14ac:dyDescent="0.25">
      <c r="A137"/>
      <c r="B137"/>
      <c r="C137"/>
      <c r="D137"/>
      <c r="E137"/>
      <c r="F137"/>
      <c r="G137"/>
      <c r="H137"/>
      <c r="I137"/>
    </row>
    <row r="138" spans="1:9" x14ac:dyDescent="0.25">
      <c r="A138"/>
      <c r="B138"/>
      <c r="C138"/>
      <c r="D138"/>
      <c r="E138"/>
      <c r="F138"/>
      <c r="G138"/>
      <c r="H138"/>
      <c r="I138"/>
    </row>
    <row r="139" spans="1:9" x14ac:dyDescent="0.25">
      <c r="A139"/>
      <c r="B139"/>
      <c r="C139"/>
      <c r="D139"/>
      <c r="E139"/>
      <c r="F139"/>
      <c r="G139"/>
      <c r="H139"/>
      <c r="I139"/>
    </row>
    <row r="140" spans="1:9" x14ac:dyDescent="0.25">
      <c r="A140"/>
      <c r="B140"/>
      <c r="C140"/>
      <c r="D140"/>
      <c r="E140"/>
      <c r="F140"/>
      <c r="G140"/>
      <c r="H140"/>
      <c r="I140"/>
    </row>
    <row r="141" spans="1:9" x14ac:dyDescent="0.25">
      <c r="A141"/>
      <c r="B141"/>
      <c r="C141"/>
      <c r="D141"/>
      <c r="E141"/>
      <c r="F141"/>
      <c r="G141"/>
      <c r="H141"/>
      <c r="I141"/>
    </row>
    <row r="142" spans="1:9" x14ac:dyDescent="0.25">
      <c r="A142"/>
      <c r="B142"/>
      <c r="C142"/>
      <c r="D142"/>
      <c r="E142"/>
      <c r="F142"/>
      <c r="G142"/>
      <c r="H142"/>
      <c r="I142"/>
    </row>
    <row r="143" spans="1:9" x14ac:dyDescent="0.25">
      <c r="A143"/>
      <c r="B143"/>
      <c r="C143"/>
      <c r="D143"/>
      <c r="E143"/>
      <c r="F143"/>
      <c r="G143"/>
      <c r="H143"/>
      <c r="I143"/>
    </row>
    <row r="144" spans="1:9" x14ac:dyDescent="0.25">
      <c r="A144"/>
      <c r="B144"/>
      <c r="C144"/>
      <c r="D144"/>
      <c r="E144"/>
      <c r="F144"/>
      <c r="G144"/>
      <c r="H144"/>
      <c r="I144"/>
    </row>
    <row r="145" spans="1:9" x14ac:dyDescent="0.25">
      <c r="A145"/>
      <c r="B145"/>
      <c r="C145"/>
      <c r="D145"/>
      <c r="E145"/>
      <c r="F145"/>
      <c r="G145"/>
      <c r="H145"/>
      <c r="I145"/>
    </row>
    <row r="146" spans="1:9" x14ac:dyDescent="0.25">
      <c r="A146"/>
      <c r="B146"/>
      <c r="C146"/>
      <c r="D146"/>
      <c r="E146"/>
      <c r="F146"/>
      <c r="G146"/>
      <c r="H146"/>
      <c r="I146"/>
    </row>
    <row r="147" spans="1:9" x14ac:dyDescent="0.25">
      <c r="A147"/>
      <c r="B147"/>
      <c r="C147"/>
      <c r="D147"/>
      <c r="E147"/>
      <c r="F147"/>
      <c r="G147"/>
      <c r="H147"/>
      <c r="I147"/>
    </row>
    <row r="148" spans="1:9" x14ac:dyDescent="0.25">
      <c r="A148"/>
      <c r="B148"/>
      <c r="C148"/>
      <c r="D148"/>
      <c r="E148"/>
      <c r="F148"/>
      <c r="G148"/>
      <c r="H148"/>
      <c r="I148"/>
    </row>
    <row r="149" spans="1:9" x14ac:dyDescent="0.25">
      <c r="A149"/>
      <c r="B149"/>
      <c r="C149"/>
      <c r="D149"/>
      <c r="E149"/>
      <c r="F149"/>
      <c r="G149"/>
      <c r="H149"/>
      <c r="I149"/>
    </row>
    <row r="150" spans="1:9" x14ac:dyDescent="0.25">
      <c r="A150"/>
      <c r="B150"/>
      <c r="C150"/>
      <c r="D150"/>
      <c r="E150"/>
      <c r="F150"/>
      <c r="G150"/>
      <c r="H150"/>
      <c r="I150"/>
    </row>
    <row r="151" spans="1:9" x14ac:dyDescent="0.25">
      <c r="A151"/>
      <c r="B151"/>
      <c r="C151"/>
      <c r="D151"/>
      <c r="E151"/>
      <c r="F151"/>
      <c r="G151"/>
      <c r="H151"/>
      <c r="I151"/>
    </row>
    <row r="152" spans="1:9" x14ac:dyDescent="0.25">
      <c r="A152"/>
      <c r="B152"/>
      <c r="C152"/>
      <c r="D152"/>
      <c r="E152"/>
      <c r="F152"/>
      <c r="G152"/>
      <c r="H152"/>
      <c r="I152"/>
    </row>
    <row r="153" spans="1:9" x14ac:dyDescent="0.25">
      <c r="A153"/>
      <c r="B153"/>
      <c r="C153"/>
      <c r="D153"/>
      <c r="E153"/>
      <c r="F153"/>
      <c r="G153"/>
      <c r="H153"/>
      <c r="I153"/>
    </row>
  </sheetData>
  <autoFilter ref="A4:I135" xr:uid="{5FFCE9CC-151A-46DC-B813-129D0DD63537}"/>
  <printOptions horizontalCentered="1"/>
  <pageMargins left="0.39370078740157483" right="0.39370078740157483" top="0.39370078740157483" bottom="0.74803149606299213" header="0.31496062992125984" footer="0.31496062992125984"/>
  <pageSetup paperSize="9" scale="77" fitToHeight="0"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2E19C-4C17-40AF-9F76-123540F27104}">
  <sheetPr codeName="Sheet11">
    <tabColor rgb="FF00B050"/>
    <pageSetUpPr fitToPage="1"/>
  </sheetPr>
  <dimension ref="B2:G109"/>
  <sheetViews>
    <sheetView showGridLines="0" view="pageBreakPreview" zoomScale="115" zoomScaleNormal="100" zoomScaleSheetLayoutView="115" workbookViewId="0">
      <selection activeCell="F9" sqref="F9"/>
    </sheetView>
  </sheetViews>
  <sheetFormatPr defaultRowHeight="14.4" x14ac:dyDescent="0.3"/>
  <cols>
    <col min="2" max="2" width="49.109375" customWidth="1"/>
    <col min="3" max="3" width="14.33203125" style="2" customWidth="1"/>
    <col min="4" max="4" width="10.5546875" style="4" customWidth="1"/>
    <col min="5" max="5" width="13.5546875" bestFit="1" customWidth="1"/>
    <col min="6" max="6" width="22" bestFit="1" customWidth="1"/>
    <col min="7" max="7" width="13.5546875" bestFit="1" customWidth="1"/>
    <col min="8" max="8" width="22" bestFit="1" customWidth="1"/>
    <col min="9" max="9" width="13.5546875" bestFit="1" customWidth="1"/>
    <col min="10" max="10" width="22" bestFit="1" customWidth="1"/>
    <col min="11" max="11" width="18.33203125" bestFit="1" customWidth="1"/>
    <col min="12" max="12" width="26.77734375" bestFit="1" customWidth="1"/>
    <col min="13" max="13" width="13.5546875" bestFit="1" customWidth="1"/>
    <col min="14" max="14" width="22" bestFit="1" customWidth="1"/>
    <col min="15" max="15" width="18.33203125" bestFit="1" customWidth="1"/>
    <col min="16" max="16" width="26.77734375" bestFit="1" customWidth="1"/>
  </cols>
  <sheetData>
    <row r="2" spans="2:7" x14ac:dyDescent="0.3">
      <c r="B2" s="8" t="s">
        <v>6</v>
      </c>
      <c r="C2" s="58" t="s" vm="1">
        <v>211</v>
      </c>
    </row>
    <row r="4" spans="2:7" s="4" customFormat="1" ht="28.8" x14ac:dyDescent="0.3">
      <c r="B4" s="107" t="s">
        <v>4196</v>
      </c>
      <c r="C4" s="109" t="s">
        <v>4197</v>
      </c>
      <c r="D4" s="109" t="s">
        <v>4198</v>
      </c>
    </row>
    <row r="5" spans="2:7" ht="15.6" x14ac:dyDescent="0.3">
      <c r="B5" s="108" t="s">
        <v>44</v>
      </c>
      <c r="C5" s="119">
        <v>347594350</v>
      </c>
      <c r="D5" s="120">
        <v>229</v>
      </c>
      <c r="F5" s="2"/>
      <c r="G5" s="2"/>
    </row>
    <row r="6" spans="2:7" x14ac:dyDescent="0.3">
      <c r="B6" s="114" t="s">
        <v>4187</v>
      </c>
      <c r="C6" s="115">
        <v>59367500</v>
      </c>
      <c r="D6" s="116">
        <v>39</v>
      </c>
    </row>
    <row r="7" spans="2:7" x14ac:dyDescent="0.3">
      <c r="B7" s="106" t="s">
        <v>79</v>
      </c>
      <c r="C7" s="117">
        <v>7146000</v>
      </c>
      <c r="D7" s="118">
        <v>6</v>
      </c>
    </row>
    <row r="8" spans="2:7" x14ac:dyDescent="0.3">
      <c r="B8" s="105" t="s">
        <v>80</v>
      </c>
      <c r="C8" s="81">
        <v>7146000</v>
      </c>
      <c r="D8" s="110">
        <v>6</v>
      </c>
    </row>
    <row r="9" spans="2:7" x14ac:dyDescent="0.3">
      <c r="B9" s="113" t="s">
        <v>487</v>
      </c>
      <c r="C9" s="111">
        <v>2300000</v>
      </c>
      <c r="D9" s="112">
        <v>2</v>
      </c>
    </row>
    <row r="10" spans="2:7" x14ac:dyDescent="0.3">
      <c r="B10" s="113" t="s">
        <v>688</v>
      </c>
      <c r="C10" s="111">
        <v>4846000</v>
      </c>
      <c r="D10" s="112">
        <v>4</v>
      </c>
    </row>
    <row r="11" spans="2:7" x14ac:dyDescent="0.3">
      <c r="B11" s="106" t="s">
        <v>166</v>
      </c>
      <c r="C11" s="117">
        <v>14767500</v>
      </c>
      <c r="D11" s="118">
        <v>12</v>
      </c>
    </row>
    <row r="12" spans="2:7" x14ac:dyDescent="0.3">
      <c r="B12" s="105" t="s">
        <v>204</v>
      </c>
      <c r="C12" s="81">
        <v>14767500</v>
      </c>
      <c r="D12" s="110">
        <v>12</v>
      </c>
    </row>
    <row r="13" spans="2:7" x14ac:dyDescent="0.3">
      <c r="B13" s="113" t="s">
        <v>688</v>
      </c>
      <c r="C13" s="111">
        <v>14767500</v>
      </c>
      <c r="D13" s="112">
        <v>12</v>
      </c>
    </row>
    <row r="14" spans="2:7" x14ac:dyDescent="0.3">
      <c r="B14" s="106" t="s">
        <v>104</v>
      </c>
      <c r="C14" s="117">
        <v>37454000</v>
      </c>
      <c r="D14" s="118">
        <v>21</v>
      </c>
    </row>
    <row r="15" spans="2:7" x14ac:dyDescent="0.3">
      <c r="B15" s="105" t="s">
        <v>175</v>
      </c>
      <c r="C15" s="81">
        <v>4980000</v>
      </c>
      <c r="D15" s="110">
        <v>4</v>
      </c>
    </row>
    <row r="16" spans="2:7" x14ac:dyDescent="0.3">
      <c r="B16" s="113" t="s">
        <v>487</v>
      </c>
      <c r="C16" s="111">
        <v>2490000</v>
      </c>
      <c r="D16" s="112">
        <v>2</v>
      </c>
    </row>
    <row r="17" spans="2:4" x14ac:dyDescent="0.3">
      <c r="B17" s="113" t="s">
        <v>688</v>
      </c>
      <c r="C17" s="111">
        <v>2490000</v>
      </c>
      <c r="D17" s="112">
        <v>2</v>
      </c>
    </row>
    <row r="18" spans="2:4" x14ac:dyDescent="0.3">
      <c r="B18" s="105" t="s">
        <v>105</v>
      </c>
      <c r="C18" s="81">
        <v>32474000</v>
      </c>
      <c r="D18" s="110">
        <v>17</v>
      </c>
    </row>
    <row r="19" spans="2:4" x14ac:dyDescent="0.3">
      <c r="B19" s="113" t="s">
        <v>897</v>
      </c>
      <c r="C19" s="111">
        <v>13175000</v>
      </c>
      <c r="D19" s="112">
        <v>2</v>
      </c>
    </row>
    <row r="20" spans="2:4" x14ac:dyDescent="0.3">
      <c r="B20" s="113" t="s">
        <v>688</v>
      </c>
      <c r="C20" s="111">
        <v>19299000</v>
      </c>
      <c r="D20" s="112">
        <v>15</v>
      </c>
    </row>
    <row r="21" spans="2:4" x14ac:dyDescent="0.3">
      <c r="B21" s="114" t="s">
        <v>4188</v>
      </c>
      <c r="C21" s="115">
        <v>11442000</v>
      </c>
      <c r="D21" s="116">
        <v>9</v>
      </c>
    </row>
    <row r="22" spans="2:4" x14ac:dyDescent="0.3">
      <c r="B22" s="106" t="s">
        <v>104</v>
      </c>
      <c r="C22" s="117">
        <v>11442000</v>
      </c>
      <c r="D22" s="118">
        <v>9</v>
      </c>
    </row>
    <row r="23" spans="2:4" x14ac:dyDescent="0.3">
      <c r="B23" s="105" t="s">
        <v>175</v>
      </c>
      <c r="C23" s="81">
        <v>2490000</v>
      </c>
      <c r="D23" s="110">
        <v>2</v>
      </c>
    </row>
    <row r="24" spans="2:4" x14ac:dyDescent="0.3">
      <c r="B24" s="113" t="s">
        <v>628</v>
      </c>
      <c r="C24" s="111">
        <v>2490000</v>
      </c>
      <c r="D24" s="112">
        <v>2</v>
      </c>
    </row>
    <row r="25" spans="2:4" x14ac:dyDescent="0.3">
      <c r="B25" s="105" t="s">
        <v>105</v>
      </c>
      <c r="C25" s="81">
        <v>8952000</v>
      </c>
      <c r="D25" s="110">
        <v>7</v>
      </c>
    </row>
    <row r="26" spans="2:4" x14ac:dyDescent="0.3">
      <c r="B26" s="113" t="s">
        <v>628</v>
      </c>
      <c r="C26" s="111">
        <v>8952000</v>
      </c>
      <c r="D26" s="112">
        <v>7</v>
      </c>
    </row>
    <row r="27" spans="2:4" x14ac:dyDescent="0.3">
      <c r="B27" s="114" t="s">
        <v>4189</v>
      </c>
      <c r="C27" s="115">
        <v>57750500</v>
      </c>
      <c r="D27" s="116">
        <v>41</v>
      </c>
    </row>
    <row r="28" spans="2:4" x14ac:dyDescent="0.3">
      <c r="B28" s="106" t="s">
        <v>79</v>
      </c>
      <c r="C28" s="117">
        <v>4844500</v>
      </c>
      <c r="D28" s="118">
        <v>4</v>
      </c>
    </row>
    <row r="29" spans="2:4" x14ac:dyDescent="0.3">
      <c r="B29" s="105" t="s">
        <v>80</v>
      </c>
      <c r="C29" s="81">
        <v>4844500</v>
      </c>
      <c r="D29" s="110">
        <v>4</v>
      </c>
    </row>
    <row r="30" spans="2:4" x14ac:dyDescent="0.3">
      <c r="B30" s="113" t="s">
        <v>207</v>
      </c>
      <c r="C30" s="111">
        <v>4844500</v>
      </c>
      <c r="D30" s="112">
        <v>4</v>
      </c>
    </row>
    <row r="31" spans="2:4" x14ac:dyDescent="0.3">
      <c r="B31" s="106" t="s">
        <v>166</v>
      </c>
      <c r="C31" s="117">
        <v>27134000</v>
      </c>
      <c r="D31" s="118">
        <v>23</v>
      </c>
    </row>
    <row r="32" spans="2:4" x14ac:dyDescent="0.3">
      <c r="B32" s="105" t="s">
        <v>204</v>
      </c>
      <c r="C32" s="81">
        <v>27134000</v>
      </c>
      <c r="D32" s="110">
        <v>23</v>
      </c>
    </row>
    <row r="33" spans="2:4" x14ac:dyDescent="0.3">
      <c r="B33" s="113" t="s">
        <v>207</v>
      </c>
      <c r="C33" s="111">
        <v>27134000</v>
      </c>
      <c r="D33" s="112">
        <v>23</v>
      </c>
    </row>
    <row r="34" spans="2:4" x14ac:dyDescent="0.3">
      <c r="B34" s="106" t="s">
        <v>104</v>
      </c>
      <c r="C34" s="117">
        <v>25772000</v>
      </c>
      <c r="D34" s="118">
        <v>14</v>
      </c>
    </row>
    <row r="35" spans="2:4" x14ac:dyDescent="0.3">
      <c r="B35" s="105" t="s">
        <v>175</v>
      </c>
      <c r="C35" s="81">
        <v>2490000</v>
      </c>
      <c r="D35" s="110">
        <v>2</v>
      </c>
    </row>
    <row r="36" spans="2:4" x14ac:dyDescent="0.3">
      <c r="B36" s="113" t="s">
        <v>207</v>
      </c>
      <c r="C36" s="111">
        <v>2490000</v>
      </c>
      <c r="D36" s="112">
        <v>2</v>
      </c>
    </row>
    <row r="37" spans="2:4" x14ac:dyDescent="0.3">
      <c r="B37" s="105" t="s">
        <v>105</v>
      </c>
      <c r="C37" s="81">
        <v>23282000</v>
      </c>
      <c r="D37" s="110">
        <v>12</v>
      </c>
    </row>
    <row r="38" spans="2:4" x14ac:dyDescent="0.3">
      <c r="B38" s="113" t="s">
        <v>475</v>
      </c>
      <c r="C38" s="111">
        <v>1680000</v>
      </c>
      <c r="D38" s="112">
        <v>1</v>
      </c>
    </row>
    <row r="39" spans="2:4" x14ac:dyDescent="0.3">
      <c r="B39" s="113" t="s">
        <v>50</v>
      </c>
      <c r="C39" s="111">
        <v>21602000</v>
      </c>
      <c r="D39" s="112">
        <v>11</v>
      </c>
    </row>
    <row r="40" spans="2:4" x14ac:dyDescent="0.3">
      <c r="B40" s="114" t="s">
        <v>4190</v>
      </c>
      <c r="C40" s="115">
        <v>1447000</v>
      </c>
      <c r="D40" s="116">
        <v>1</v>
      </c>
    </row>
    <row r="41" spans="2:4" x14ac:dyDescent="0.3">
      <c r="B41" s="106" t="s">
        <v>166</v>
      </c>
      <c r="C41" s="117">
        <v>1447000</v>
      </c>
      <c r="D41" s="118">
        <v>1</v>
      </c>
    </row>
    <row r="42" spans="2:4" x14ac:dyDescent="0.3">
      <c r="B42" s="105" t="s">
        <v>204</v>
      </c>
      <c r="C42" s="81">
        <v>1447000</v>
      </c>
      <c r="D42" s="110">
        <v>1</v>
      </c>
    </row>
    <row r="43" spans="2:4" x14ac:dyDescent="0.3">
      <c r="B43" s="113" t="s">
        <v>2156</v>
      </c>
      <c r="C43" s="111">
        <v>1447000</v>
      </c>
      <c r="D43" s="112">
        <v>1</v>
      </c>
    </row>
    <row r="44" spans="2:4" x14ac:dyDescent="0.3">
      <c r="B44" s="114" t="s">
        <v>4191</v>
      </c>
      <c r="C44" s="115">
        <v>9415000</v>
      </c>
      <c r="D44" s="116">
        <v>5</v>
      </c>
    </row>
    <row r="45" spans="2:4" x14ac:dyDescent="0.3">
      <c r="B45" s="106" t="s">
        <v>104</v>
      </c>
      <c r="C45" s="117">
        <v>9415000</v>
      </c>
      <c r="D45" s="118">
        <v>5</v>
      </c>
    </row>
    <row r="46" spans="2:4" x14ac:dyDescent="0.3">
      <c r="B46" s="105" t="s">
        <v>175</v>
      </c>
      <c r="C46" s="81">
        <v>4940000</v>
      </c>
      <c r="D46" s="110">
        <v>2</v>
      </c>
    </row>
    <row r="47" spans="2:4" x14ac:dyDescent="0.3">
      <c r="B47" s="113" t="s">
        <v>2920</v>
      </c>
      <c r="C47" s="111">
        <v>4940000</v>
      </c>
      <c r="D47" s="112">
        <v>2</v>
      </c>
    </row>
    <row r="48" spans="2:4" x14ac:dyDescent="0.3">
      <c r="B48" s="105" t="s">
        <v>105</v>
      </c>
      <c r="C48" s="81">
        <v>4475000</v>
      </c>
      <c r="D48" s="110">
        <v>3</v>
      </c>
    </row>
    <row r="49" spans="2:4" x14ac:dyDescent="0.3">
      <c r="B49" s="113" t="s">
        <v>2923</v>
      </c>
      <c r="C49" s="111">
        <v>4475000</v>
      </c>
      <c r="D49" s="112">
        <v>3</v>
      </c>
    </row>
    <row r="50" spans="2:4" x14ac:dyDescent="0.3">
      <c r="B50" s="114" t="s">
        <v>4192</v>
      </c>
      <c r="C50" s="115">
        <v>22306500</v>
      </c>
      <c r="D50" s="116">
        <v>18</v>
      </c>
    </row>
    <row r="51" spans="2:4" x14ac:dyDescent="0.3">
      <c r="B51" s="106" t="s">
        <v>79</v>
      </c>
      <c r="C51" s="117">
        <v>2469500</v>
      </c>
      <c r="D51" s="118">
        <v>2</v>
      </c>
    </row>
    <row r="52" spans="2:4" x14ac:dyDescent="0.3">
      <c r="B52" s="105" t="s">
        <v>80</v>
      </c>
      <c r="C52" s="81">
        <v>2469500</v>
      </c>
      <c r="D52" s="110">
        <v>2</v>
      </c>
    </row>
    <row r="53" spans="2:4" x14ac:dyDescent="0.3">
      <c r="B53" s="113" t="s">
        <v>3023</v>
      </c>
      <c r="C53" s="111">
        <v>2469500</v>
      </c>
      <c r="D53" s="112">
        <v>2</v>
      </c>
    </row>
    <row r="54" spans="2:4" x14ac:dyDescent="0.3">
      <c r="B54" s="106" t="s">
        <v>166</v>
      </c>
      <c r="C54" s="117">
        <v>19837000</v>
      </c>
      <c r="D54" s="118">
        <v>16</v>
      </c>
    </row>
    <row r="55" spans="2:4" x14ac:dyDescent="0.3">
      <c r="B55" s="105" t="s">
        <v>204</v>
      </c>
      <c r="C55" s="81">
        <v>19837000</v>
      </c>
      <c r="D55" s="110">
        <v>16</v>
      </c>
    </row>
    <row r="56" spans="2:4" x14ac:dyDescent="0.3">
      <c r="B56" s="113" t="s">
        <v>3023</v>
      </c>
      <c r="C56" s="111">
        <v>19837000</v>
      </c>
      <c r="D56" s="112">
        <v>16</v>
      </c>
    </row>
    <row r="57" spans="2:4" x14ac:dyDescent="0.3">
      <c r="B57" s="114" t="s">
        <v>4193</v>
      </c>
      <c r="C57" s="115">
        <v>67172000</v>
      </c>
      <c r="D57" s="116">
        <v>41</v>
      </c>
    </row>
    <row r="58" spans="2:4" x14ac:dyDescent="0.3">
      <c r="B58" s="106" t="s">
        <v>79</v>
      </c>
      <c r="C58" s="117">
        <v>4964000</v>
      </c>
      <c r="D58" s="118">
        <v>4</v>
      </c>
    </row>
    <row r="59" spans="2:4" x14ac:dyDescent="0.3">
      <c r="B59" s="105" t="s">
        <v>80</v>
      </c>
      <c r="C59" s="81">
        <v>4964000</v>
      </c>
      <c r="D59" s="110">
        <v>4</v>
      </c>
    </row>
    <row r="60" spans="2:4" x14ac:dyDescent="0.3">
      <c r="B60" s="113" t="s">
        <v>3173</v>
      </c>
      <c r="C60" s="111">
        <v>4964000</v>
      </c>
      <c r="D60" s="112">
        <v>4</v>
      </c>
    </row>
    <row r="61" spans="2:4" x14ac:dyDescent="0.3">
      <c r="B61" s="106" t="s">
        <v>166</v>
      </c>
      <c r="C61" s="117">
        <v>12665000</v>
      </c>
      <c r="D61" s="118">
        <v>10</v>
      </c>
    </row>
    <row r="62" spans="2:4" x14ac:dyDescent="0.3">
      <c r="B62" s="105" t="s">
        <v>204</v>
      </c>
      <c r="C62" s="81">
        <v>12665000</v>
      </c>
      <c r="D62" s="110">
        <v>10</v>
      </c>
    </row>
    <row r="63" spans="2:4" x14ac:dyDescent="0.3">
      <c r="B63" s="113" t="s">
        <v>3314</v>
      </c>
      <c r="C63" s="111">
        <v>5920000</v>
      </c>
      <c r="D63" s="112">
        <v>4</v>
      </c>
    </row>
    <row r="64" spans="2:4" x14ac:dyDescent="0.3">
      <c r="B64" s="113" t="s">
        <v>3358</v>
      </c>
      <c r="C64" s="111">
        <v>6745000</v>
      </c>
      <c r="D64" s="112">
        <v>6</v>
      </c>
    </row>
    <row r="65" spans="2:4" x14ac:dyDescent="0.3">
      <c r="B65" s="106" t="s">
        <v>104</v>
      </c>
      <c r="C65" s="117">
        <v>49543000</v>
      </c>
      <c r="D65" s="118">
        <v>27</v>
      </c>
    </row>
    <row r="66" spans="2:4" x14ac:dyDescent="0.3">
      <c r="B66" s="105" t="s">
        <v>175</v>
      </c>
      <c r="C66" s="81">
        <v>7342000</v>
      </c>
      <c r="D66" s="110">
        <v>6</v>
      </c>
    </row>
    <row r="67" spans="2:4" x14ac:dyDescent="0.3">
      <c r="B67" s="113" t="s">
        <v>3173</v>
      </c>
      <c r="C67" s="111">
        <v>2447000</v>
      </c>
      <c r="D67" s="112">
        <v>2</v>
      </c>
    </row>
    <row r="68" spans="2:4" x14ac:dyDescent="0.3">
      <c r="B68" s="113" t="s">
        <v>3256</v>
      </c>
      <c r="C68" s="111">
        <v>2450000</v>
      </c>
      <c r="D68" s="112">
        <v>2</v>
      </c>
    </row>
    <row r="69" spans="2:4" x14ac:dyDescent="0.3">
      <c r="B69" s="113" t="s">
        <v>3358</v>
      </c>
      <c r="C69" s="111">
        <v>2445000</v>
      </c>
      <c r="D69" s="112">
        <v>2</v>
      </c>
    </row>
    <row r="70" spans="2:4" x14ac:dyDescent="0.3">
      <c r="B70" s="105" t="s">
        <v>105</v>
      </c>
      <c r="C70" s="81">
        <v>42201000</v>
      </c>
      <c r="D70" s="110">
        <v>21</v>
      </c>
    </row>
    <row r="71" spans="2:4" x14ac:dyDescent="0.3">
      <c r="B71" s="113" t="s">
        <v>3173</v>
      </c>
      <c r="C71" s="111">
        <v>10104000</v>
      </c>
      <c r="D71" s="112">
        <v>8</v>
      </c>
    </row>
    <row r="72" spans="2:4" x14ac:dyDescent="0.3">
      <c r="B72" s="113" t="s">
        <v>3256</v>
      </c>
      <c r="C72" s="111">
        <v>30602000</v>
      </c>
      <c r="D72" s="112">
        <v>12</v>
      </c>
    </row>
    <row r="73" spans="2:4" x14ac:dyDescent="0.3">
      <c r="B73" s="113" t="s">
        <v>3314</v>
      </c>
      <c r="C73" s="111">
        <v>1495000</v>
      </c>
      <c r="D73" s="112">
        <v>1</v>
      </c>
    </row>
    <row r="74" spans="2:4" x14ac:dyDescent="0.3">
      <c r="B74" s="114" t="s">
        <v>4194</v>
      </c>
      <c r="C74" s="115">
        <v>60870500</v>
      </c>
      <c r="D74" s="116">
        <v>29</v>
      </c>
    </row>
    <row r="75" spans="2:4" x14ac:dyDescent="0.3">
      <c r="B75" s="106" t="s">
        <v>79</v>
      </c>
      <c r="C75" s="117">
        <v>6467500</v>
      </c>
      <c r="D75" s="118">
        <v>5</v>
      </c>
    </row>
    <row r="76" spans="2:4" x14ac:dyDescent="0.3">
      <c r="B76" s="105" t="s">
        <v>80</v>
      </c>
      <c r="C76" s="81">
        <v>6467500</v>
      </c>
      <c r="D76" s="110">
        <v>5</v>
      </c>
    </row>
    <row r="77" spans="2:4" x14ac:dyDescent="0.3">
      <c r="B77" s="113" t="s">
        <v>3470</v>
      </c>
      <c r="C77" s="111">
        <v>4994000</v>
      </c>
      <c r="D77" s="112">
        <v>4</v>
      </c>
    </row>
    <row r="78" spans="2:4" x14ac:dyDescent="0.3">
      <c r="B78" s="113" t="s">
        <v>3516</v>
      </c>
      <c r="C78" s="111">
        <v>1473500</v>
      </c>
      <c r="D78" s="112">
        <v>1</v>
      </c>
    </row>
    <row r="79" spans="2:4" x14ac:dyDescent="0.3">
      <c r="B79" s="106" t="s">
        <v>166</v>
      </c>
      <c r="C79" s="117">
        <v>1950000</v>
      </c>
      <c r="D79" s="118">
        <v>2</v>
      </c>
    </row>
    <row r="80" spans="2:4" x14ac:dyDescent="0.3">
      <c r="B80" s="105" t="s">
        <v>204</v>
      </c>
      <c r="C80" s="81">
        <v>1950000</v>
      </c>
      <c r="D80" s="110">
        <v>2</v>
      </c>
    </row>
    <row r="81" spans="2:4" x14ac:dyDescent="0.3">
      <c r="B81" s="113" t="s">
        <v>3470</v>
      </c>
      <c r="C81" s="111">
        <v>1950000</v>
      </c>
      <c r="D81" s="112">
        <v>2</v>
      </c>
    </row>
    <row r="82" spans="2:4" x14ac:dyDescent="0.3">
      <c r="B82" s="106" t="s">
        <v>104</v>
      </c>
      <c r="C82" s="117">
        <v>52453000</v>
      </c>
      <c r="D82" s="118">
        <v>22</v>
      </c>
    </row>
    <row r="83" spans="2:4" x14ac:dyDescent="0.3">
      <c r="B83" s="105" t="s">
        <v>175</v>
      </c>
      <c r="C83" s="81">
        <v>2455000</v>
      </c>
      <c r="D83" s="110">
        <v>2</v>
      </c>
    </row>
    <row r="84" spans="2:4" x14ac:dyDescent="0.3">
      <c r="B84" s="113" t="s">
        <v>3470</v>
      </c>
      <c r="C84" s="111">
        <v>2455000</v>
      </c>
      <c r="D84" s="112">
        <v>2</v>
      </c>
    </row>
    <row r="85" spans="2:4" x14ac:dyDescent="0.3">
      <c r="B85" s="105" t="s">
        <v>105</v>
      </c>
      <c r="C85" s="81">
        <v>49998000</v>
      </c>
      <c r="D85" s="110">
        <v>20</v>
      </c>
    </row>
    <row r="86" spans="2:4" x14ac:dyDescent="0.3">
      <c r="B86" s="113" t="s">
        <v>3470</v>
      </c>
      <c r="C86" s="111">
        <v>38191000</v>
      </c>
      <c r="D86" s="112">
        <v>11</v>
      </c>
    </row>
    <row r="87" spans="2:4" x14ac:dyDescent="0.3">
      <c r="B87" s="113" t="s">
        <v>3516</v>
      </c>
      <c r="C87" s="111">
        <v>11807000</v>
      </c>
      <c r="D87" s="112">
        <v>9</v>
      </c>
    </row>
    <row r="88" spans="2:4" x14ac:dyDescent="0.3">
      <c r="B88" s="114" t="s">
        <v>4195</v>
      </c>
      <c r="C88" s="115">
        <v>32935350</v>
      </c>
      <c r="D88" s="116">
        <v>27</v>
      </c>
    </row>
    <row r="89" spans="2:4" x14ac:dyDescent="0.3">
      <c r="B89" s="106" t="s">
        <v>79</v>
      </c>
      <c r="C89" s="117">
        <v>18731350</v>
      </c>
      <c r="D89" s="118">
        <v>16</v>
      </c>
    </row>
    <row r="90" spans="2:4" x14ac:dyDescent="0.3">
      <c r="B90" s="105" t="s">
        <v>80</v>
      </c>
      <c r="C90" s="81">
        <v>18731350</v>
      </c>
      <c r="D90" s="110">
        <v>16</v>
      </c>
    </row>
    <row r="91" spans="2:4" x14ac:dyDescent="0.3">
      <c r="B91" s="113" t="s">
        <v>3616</v>
      </c>
      <c r="C91" s="111">
        <v>3458850</v>
      </c>
      <c r="D91" s="112">
        <v>3</v>
      </c>
    </row>
    <row r="92" spans="2:4" x14ac:dyDescent="0.3">
      <c r="B92" s="113" t="s">
        <v>3670</v>
      </c>
      <c r="C92" s="111">
        <v>2480000</v>
      </c>
      <c r="D92" s="112">
        <v>2</v>
      </c>
    </row>
    <row r="93" spans="2:4" x14ac:dyDescent="0.3">
      <c r="B93" s="113" t="s">
        <v>3699</v>
      </c>
      <c r="C93" s="111">
        <v>3427500</v>
      </c>
      <c r="D93" s="112">
        <v>3</v>
      </c>
    </row>
    <row r="94" spans="2:4" x14ac:dyDescent="0.3">
      <c r="B94" s="113" t="s">
        <v>3776</v>
      </c>
      <c r="C94" s="111">
        <v>9365000</v>
      </c>
      <c r="D94" s="112">
        <v>8</v>
      </c>
    </row>
    <row r="95" spans="2:4" x14ac:dyDescent="0.3">
      <c r="B95" s="106" t="s">
        <v>104</v>
      </c>
      <c r="C95" s="117">
        <v>14204000</v>
      </c>
      <c r="D95" s="118">
        <v>11</v>
      </c>
    </row>
    <row r="96" spans="2:4" x14ac:dyDescent="0.3">
      <c r="B96" s="105" t="s">
        <v>175</v>
      </c>
      <c r="C96" s="81">
        <v>2700000</v>
      </c>
      <c r="D96" s="110">
        <v>2</v>
      </c>
    </row>
    <row r="97" spans="2:4" x14ac:dyDescent="0.3">
      <c r="B97" s="113" t="s">
        <v>3616</v>
      </c>
      <c r="C97" s="111">
        <v>2700000</v>
      </c>
      <c r="D97" s="112">
        <v>2</v>
      </c>
    </row>
    <row r="98" spans="2:4" x14ac:dyDescent="0.3">
      <c r="B98" s="105" t="s">
        <v>105</v>
      </c>
      <c r="C98" s="81">
        <v>11504000</v>
      </c>
      <c r="D98" s="110">
        <v>9</v>
      </c>
    </row>
    <row r="99" spans="2:4" x14ac:dyDescent="0.3">
      <c r="B99" s="113" t="s">
        <v>3616</v>
      </c>
      <c r="C99" s="111">
        <v>11504000</v>
      </c>
      <c r="D99" s="112">
        <v>9</v>
      </c>
    </row>
    <row r="100" spans="2:4" x14ac:dyDescent="0.3">
      <c r="B100" s="114" t="s">
        <v>4121</v>
      </c>
      <c r="C100" s="115">
        <v>24888000</v>
      </c>
      <c r="D100" s="116">
        <v>19</v>
      </c>
    </row>
    <row r="101" spans="2:4" x14ac:dyDescent="0.3">
      <c r="B101" s="106" t="s">
        <v>166</v>
      </c>
      <c r="C101" s="117">
        <v>15480000</v>
      </c>
      <c r="D101" s="118">
        <v>11</v>
      </c>
    </row>
    <row r="102" spans="2:4" x14ac:dyDescent="0.3">
      <c r="B102" s="105" t="s">
        <v>204</v>
      </c>
      <c r="C102" s="81">
        <v>15480000</v>
      </c>
      <c r="D102" s="110">
        <v>11</v>
      </c>
    </row>
    <row r="103" spans="2:4" x14ac:dyDescent="0.3">
      <c r="B103" s="113" t="s">
        <v>3858</v>
      </c>
      <c r="C103" s="111">
        <v>11645000</v>
      </c>
      <c r="D103" s="112">
        <v>8</v>
      </c>
    </row>
    <row r="104" spans="2:4" x14ac:dyDescent="0.3">
      <c r="B104" s="113" t="s">
        <v>3970</v>
      </c>
      <c r="C104" s="111">
        <v>3835000</v>
      </c>
      <c r="D104" s="112">
        <v>3</v>
      </c>
    </row>
    <row r="105" spans="2:4" x14ac:dyDescent="0.3">
      <c r="B105" s="106" t="s">
        <v>104</v>
      </c>
      <c r="C105" s="117">
        <v>9408000</v>
      </c>
      <c r="D105" s="118">
        <v>8</v>
      </c>
    </row>
    <row r="106" spans="2:4" x14ac:dyDescent="0.3">
      <c r="B106" s="105" t="s">
        <v>105</v>
      </c>
      <c r="C106" s="81">
        <v>9408000</v>
      </c>
      <c r="D106" s="110">
        <v>8</v>
      </c>
    </row>
    <row r="107" spans="2:4" x14ac:dyDescent="0.3">
      <c r="B107" s="113" t="s">
        <v>3812</v>
      </c>
      <c r="C107" s="111">
        <v>9028000</v>
      </c>
      <c r="D107" s="112">
        <v>7</v>
      </c>
    </row>
    <row r="108" spans="2:4" x14ac:dyDescent="0.3">
      <c r="B108" s="113" t="s">
        <v>3970</v>
      </c>
      <c r="C108" s="111">
        <v>380000</v>
      </c>
      <c r="D108" s="112">
        <v>1</v>
      </c>
    </row>
    <row r="109" spans="2:4" x14ac:dyDescent="0.3">
      <c r="B109" s="65" t="s">
        <v>1675</v>
      </c>
      <c r="C109" s="85">
        <v>347594350</v>
      </c>
      <c r="D109" s="65">
        <v>229</v>
      </c>
    </row>
  </sheetData>
  <autoFilter ref="B4:D109" xr:uid="{C7C2E19C-4C17-40AF-9F76-123540F27104}"/>
  <printOptions horizontalCentered="1"/>
  <pageMargins left="0.70866141732283472" right="0.39370078740157483" top="0.39370078740157483" bottom="0.74803149606299213" header="0.31496062992125984" footer="0.31496062992125984"/>
  <pageSetup paperSize="9" fitToHeight="0" orientation="portrait" r:id="rId2"/>
  <headerFooter>
    <oddFooter>&amp;LRekap Persediaan, Pusdik KP TA. 2022
(SP2D Januari s.d Desember 2022)&amp;RHal &amp;P dari &amp;N</oddFooter>
  </headerFooter>
  <rowBreaks count="1" manualBreakCount="1">
    <brk id="49" min="1" max="3" man="1"/>
  </rowBreaks>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F45E-B743-4F09-A104-CCFFC78E3795}">
  <sheetPr codeName="Sheet12">
    <tabColor rgb="FF00B050"/>
  </sheetPr>
  <dimension ref="A1:I483"/>
  <sheetViews>
    <sheetView zoomScale="130" zoomScaleNormal="130" workbookViewId="0">
      <selection activeCell="I4" sqref="I4"/>
    </sheetView>
  </sheetViews>
  <sheetFormatPr defaultRowHeight="14.4" x14ac:dyDescent="0.3"/>
  <cols>
    <col min="1" max="1" width="12.33203125" customWidth="1"/>
    <col min="2" max="2" width="12.77734375" customWidth="1"/>
    <col min="3" max="3" width="12.33203125" style="50" customWidth="1"/>
    <col min="5" max="5" width="24.33203125" bestFit="1" customWidth="1"/>
    <col min="6" max="6" width="12.109375" customWidth="1"/>
    <col min="7" max="7" width="11.88671875" customWidth="1"/>
    <col min="8" max="8" width="10.6640625" customWidth="1"/>
  </cols>
  <sheetData>
    <row r="1" spans="1:9" s="55" customFormat="1" ht="15" thickBot="1" x14ac:dyDescent="0.35">
      <c r="A1" s="51" t="s">
        <v>2767</v>
      </c>
      <c r="B1" s="52" t="s">
        <v>2768</v>
      </c>
      <c r="C1" s="53" t="s">
        <v>2769</v>
      </c>
      <c r="D1" s="52" t="s">
        <v>2770</v>
      </c>
      <c r="E1" s="52" t="s">
        <v>2771</v>
      </c>
      <c r="F1" s="52" t="s">
        <v>2772</v>
      </c>
      <c r="G1" s="52" t="s">
        <v>2773</v>
      </c>
      <c r="H1" s="54" t="s">
        <v>2774</v>
      </c>
      <c r="I1" s="52" t="s">
        <v>2806</v>
      </c>
    </row>
    <row r="2" spans="1:9" ht="15" thickBot="1" x14ac:dyDescent="0.35">
      <c r="A2" s="28" t="s">
        <v>2775</v>
      </c>
      <c r="B2" s="29">
        <v>44722</v>
      </c>
      <c r="C2" s="30">
        <v>1746500</v>
      </c>
      <c r="D2" s="31">
        <v>1.9770710200112099E+17</v>
      </c>
      <c r="E2" s="31" t="s">
        <v>2776</v>
      </c>
      <c r="F2" s="31">
        <v>222</v>
      </c>
      <c r="G2" s="31" t="s">
        <v>2424</v>
      </c>
      <c r="H2" s="32"/>
      <c r="I2" s="56" t="str" cm="1">
        <f t="array" ref="I2">IFERROR(SUM(_xlfn._xlws.FILTER(SPP[Realisasi],SPP[NoSPP]=Arsip_SPP[[#This Row],[Nomor Tagihan]],"Blm Upload")),"Blm Upload")</f>
        <v>Blm Upload</v>
      </c>
    </row>
    <row r="3" spans="1:9" ht="15" thickBot="1" x14ac:dyDescent="0.35">
      <c r="A3" s="28" t="s">
        <v>2777</v>
      </c>
      <c r="B3" s="29">
        <v>44722</v>
      </c>
      <c r="C3" s="30">
        <v>27781475</v>
      </c>
      <c r="D3" s="31">
        <v>1.9770710200112099E+17</v>
      </c>
      <c r="E3" s="31" t="s">
        <v>2776</v>
      </c>
      <c r="F3" s="31">
        <v>231</v>
      </c>
      <c r="G3" s="31" t="s">
        <v>477</v>
      </c>
      <c r="H3" s="32"/>
      <c r="I3" s="31" t="str" cm="1">
        <f t="array" ref="I3">IFERROR(SUM(_xlfn._xlws.FILTER(SPP[Realisasi],SPP[NoSPP]=Arsip_SPP[[#This Row],[Nomor Tagihan]],"Blm Upload")),"Blm Upload")</f>
        <v>Blm Upload</v>
      </c>
    </row>
    <row r="4" spans="1:9" ht="15" thickBot="1" x14ac:dyDescent="0.35">
      <c r="A4" s="28" t="s">
        <v>2778</v>
      </c>
      <c r="B4" s="29">
        <v>44722</v>
      </c>
      <c r="C4" s="30">
        <v>9532727</v>
      </c>
      <c r="D4" s="31">
        <v>1.9770710200112099E+17</v>
      </c>
      <c r="E4" s="31" t="s">
        <v>2776</v>
      </c>
      <c r="F4" s="31">
        <v>231</v>
      </c>
      <c r="G4" s="31" t="s">
        <v>477</v>
      </c>
      <c r="H4" s="32"/>
      <c r="I4" s="31" t="str" cm="1">
        <f t="array" ref="I4">IFERROR(SUM(_xlfn._xlws.FILTER(SPP[Realisasi],SPP[NoSPP]=Arsip_SPP[[#This Row],[Nomor Tagihan]],"Blm Upload")),"Blm Upload")</f>
        <v>Blm Upload</v>
      </c>
    </row>
    <row r="5" spans="1:9" ht="15" thickBot="1" x14ac:dyDescent="0.35">
      <c r="A5" s="28" t="s">
        <v>2779</v>
      </c>
      <c r="B5" s="29">
        <v>44722</v>
      </c>
      <c r="C5" s="30">
        <v>96513536</v>
      </c>
      <c r="D5" s="31">
        <v>1.9770710200112099E+17</v>
      </c>
      <c r="E5" s="31" t="s">
        <v>2776</v>
      </c>
      <c r="F5" s="31">
        <v>312</v>
      </c>
      <c r="G5" s="31" t="s">
        <v>476</v>
      </c>
      <c r="H5" s="32"/>
      <c r="I5" s="31" t="str" cm="1">
        <f t="array" ref="I5">IFERROR(SUM(_xlfn._xlws.FILTER(SPP[Realisasi],SPP[NoSPP]=Arsip_SPP[[#This Row],[Nomor Tagihan]],"Blm Upload")),"Blm Upload")</f>
        <v>Blm Upload</v>
      </c>
    </row>
    <row r="6" spans="1:9" ht="15" thickBot="1" x14ac:dyDescent="0.35">
      <c r="A6" s="28" t="s">
        <v>2780</v>
      </c>
      <c r="B6" s="29">
        <v>44722</v>
      </c>
      <c r="C6" s="30">
        <v>41936937</v>
      </c>
      <c r="D6" s="31">
        <v>1.9770710200112099E+17</v>
      </c>
      <c r="E6" s="31" t="s">
        <v>2776</v>
      </c>
      <c r="F6" s="31">
        <v>111</v>
      </c>
      <c r="G6" s="31" t="s">
        <v>2312</v>
      </c>
      <c r="H6" s="32"/>
      <c r="I6" s="31" t="str" cm="1">
        <f t="array" ref="I6">IFERROR(SUM(_xlfn._xlws.FILTER(SPP[Realisasi],SPP[NoSPP]=Arsip_SPP[[#This Row],[Nomor Tagihan]],"Blm Upload")),"Blm Upload")</f>
        <v>Blm Upload</v>
      </c>
    </row>
    <row r="7" spans="1:9" ht="15" thickBot="1" x14ac:dyDescent="0.35">
      <c r="A7" s="28" t="s">
        <v>2319</v>
      </c>
      <c r="B7" s="29">
        <v>44721</v>
      </c>
      <c r="C7" s="30">
        <v>4395000</v>
      </c>
      <c r="D7" s="31">
        <v>1.9770710200112099E+17</v>
      </c>
      <c r="E7" s="31" t="s">
        <v>2776</v>
      </c>
      <c r="F7" s="31">
        <v>231</v>
      </c>
      <c r="G7" s="31" t="s">
        <v>477</v>
      </c>
      <c r="H7" s="32">
        <v>221751303011642</v>
      </c>
      <c r="I7" s="31" t="str" cm="1">
        <f t="array" ref="I7">IFERROR(SUM(_xlfn._xlws.FILTER(SPP[Realisasi],SPP[NoSPP]=Arsip_SPP[[#This Row],[Nomor Tagihan]],"Blm Upload")),"Blm Upload")</f>
        <v>Blm Upload</v>
      </c>
    </row>
    <row r="8" spans="1:9" ht="15" thickBot="1" x14ac:dyDescent="0.35">
      <c r="A8" s="28" t="s">
        <v>2307</v>
      </c>
      <c r="B8" s="29">
        <v>44721</v>
      </c>
      <c r="C8" s="30">
        <v>14411850</v>
      </c>
      <c r="D8" s="31">
        <v>1.9770710200112099E+17</v>
      </c>
      <c r="E8" s="31" t="s">
        <v>2776</v>
      </c>
      <c r="F8" s="31">
        <v>221</v>
      </c>
      <c r="G8" s="31" t="s">
        <v>2305</v>
      </c>
      <c r="H8" s="32">
        <v>221751303011792</v>
      </c>
      <c r="I8" s="31" t="str" cm="1">
        <f t="array" ref="I8">IFERROR(SUM(_xlfn._xlws.FILTER(SPP[Realisasi],SPP[NoSPP]=Arsip_SPP[[#This Row],[Nomor Tagihan]],"Blm Upload")),"Blm Upload")</f>
        <v>Blm Upload</v>
      </c>
    </row>
    <row r="9" spans="1:9" ht="15" thickBot="1" x14ac:dyDescent="0.35">
      <c r="A9" s="28" t="s">
        <v>2320</v>
      </c>
      <c r="B9" s="29">
        <v>44721</v>
      </c>
      <c r="C9" s="30">
        <v>3200000</v>
      </c>
      <c r="D9" s="31">
        <v>1.9770710200112099E+17</v>
      </c>
      <c r="E9" s="31" t="s">
        <v>2776</v>
      </c>
      <c r="F9" s="31">
        <v>231</v>
      </c>
      <c r="G9" s="31" t="s">
        <v>477</v>
      </c>
      <c r="H9" s="32">
        <v>221751303011643</v>
      </c>
      <c r="I9" s="31" t="str" cm="1">
        <f t="array" ref="I9">IFERROR(SUM(_xlfn._xlws.FILTER(SPP[Realisasi],SPP[NoSPP]=Arsip_SPP[[#This Row],[Nomor Tagihan]],"Blm Upload")),"Blm Upload")</f>
        <v>Blm Upload</v>
      </c>
    </row>
    <row r="10" spans="1:9" ht="15" thickBot="1" x14ac:dyDescent="0.35">
      <c r="A10" s="28" t="s">
        <v>2321</v>
      </c>
      <c r="B10" s="29">
        <v>44721</v>
      </c>
      <c r="C10" s="30">
        <v>7730000</v>
      </c>
      <c r="D10" s="31">
        <v>1.9770710200112099E+17</v>
      </c>
      <c r="E10" s="31" t="s">
        <v>2776</v>
      </c>
      <c r="F10" s="31">
        <v>231</v>
      </c>
      <c r="G10" s="31" t="s">
        <v>477</v>
      </c>
      <c r="H10" s="32">
        <v>221751303011644</v>
      </c>
      <c r="I10" s="31" t="str" cm="1">
        <f t="array" ref="I10">IFERROR(SUM(_xlfn._xlws.FILTER(SPP[Realisasi],SPP[NoSPP]=Arsip_SPP[[#This Row],[Nomor Tagihan]],"Blm Upload")),"Blm Upload")</f>
        <v>Blm Upload</v>
      </c>
    </row>
    <row r="11" spans="1:9" ht="15" thickBot="1" x14ac:dyDescent="0.35">
      <c r="A11" s="28" t="s">
        <v>2311</v>
      </c>
      <c r="B11" s="29">
        <v>44721</v>
      </c>
      <c r="C11" s="30">
        <v>16341500</v>
      </c>
      <c r="D11" s="31">
        <v>1.9770710200112099E+17</v>
      </c>
      <c r="E11" s="31" t="s">
        <v>2776</v>
      </c>
      <c r="F11" s="31">
        <v>231</v>
      </c>
      <c r="G11" s="31" t="s">
        <v>477</v>
      </c>
      <c r="H11" s="32">
        <v>221751302015736</v>
      </c>
      <c r="I11" s="31" t="str" cm="1">
        <f t="array" ref="I11">IFERROR(SUM(_xlfn._xlws.FILTER(SPP[Realisasi],SPP[NoSPP]=Arsip_SPP[[#This Row],[Nomor Tagihan]],"Blm Upload")),"Blm Upload")</f>
        <v>Blm Upload</v>
      </c>
    </row>
    <row r="12" spans="1:9" ht="15" thickBot="1" x14ac:dyDescent="0.35">
      <c r="A12" s="28" t="s">
        <v>2310</v>
      </c>
      <c r="B12" s="29">
        <v>44721</v>
      </c>
      <c r="C12" s="30">
        <v>5715783</v>
      </c>
      <c r="D12" s="31">
        <v>1.9770710200112099E+17</v>
      </c>
      <c r="E12" s="31" t="s">
        <v>2776</v>
      </c>
      <c r="F12" s="31">
        <v>231</v>
      </c>
      <c r="G12" s="31" t="s">
        <v>477</v>
      </c>
      <c r="H12" s="32">
        <v>221751302015712</v>
      </c>
      <c r="I12" s="31" t="str" cm="1">
        <f t="array" ref="I12">IFERROR(SUM(_xlfn._xlws.FILTER(SPP[Realisasi],SPP[NoSPP]=Arsip_SPP[[#This Row],[Nomor Tagihan]],"Blm Upload")),"Blm Upload")</f>
        <v>Blm Upload</v>
      </c>
    </row>
    <row r="13" spans="1:9" ht="15" thickBot="1" x14ac:dyDescent="0.35">
      <c r="A13" s="28" t="s">
        <v>2314</v>
      </c>
      <c r="B13" s="29">
        <v>44721</v>
      </c>
      <c r="C13" s="30">
        <v>98398742</v>
      </c>
      <c r="D13" s="31">
        <v>1.9770710200112099E+17</v>
      </c>
      <c r="E13" s="31" t="s">
        <v>2776</v>
      </c>
      <c r="F13" s="31">
        <v>231</v>
      </c>
      <c r="G13" s="31" t="s">
        <v>477</v>
      </c>
      <c r="H13" s="32">
        <v>221751301021236</v>
      </c>
      <c r="I13" s="31" t="str" cm="1">
        <f t="array" ref="I13">IFERROR(SUM(_xlfn._xlws.FILTER(SPP[Realisasi],SPP[NoSPP]=Arsip_SPP[[#This Row],[Nomor Tagihan]],"Blm Upload")),"Blm Upload")</f>
        <v>Blm Upload</v>
      </c>
    </row>
    <row r="14" spans="1:9" ht="15" thickBot="1" x14ac:dyDescent="0.35">
      <c r="A14" s="28" t="s">
        <v>2309</v>
      </c>
      <c r="B14" s="29">
        <v>44721</v>
      </c>
      <c r="C14" s="30">
        <v>7327927</v>
      </c>
      <c r="D14" s="31">
        <v>1.9770710200112099E+17</v>
      </c>
      <c r="E14" s="31" t="s">
        <v>2776</v>
      </c>
      <c r="F14" s="31">
        <v>231</v>
      </c>
      <c r="G14" s="31" t="s">
        <v>477</v>
      </c>
      <c r="H14" s="32">
        <v>221751302015713</v>
      </c>
      <c r="I14" s="31" t="str" cm="1">
        <f t="array" ref="I14">IFERROR(SUM(_xlfn._xlws.FILTER(SPP[Realisasi],SPP[NoSPP]=Arsip_SPP[[#This Row],[Nomor Tagihan]],"Blm Upload")),"Blm Upload")</f>
        <v>Blm Upload</v>
      </c>
    </row>
    <row r="15" spans="1:9" ht="15" thickBot="1" x14ac:dyDescent="0.35">
      <c r="A15" s="28" t="s">
        <v>2315</v>
      </c>
      <c r="B15" s="29">
        <v>44721</v>
      </c>
      <c r="C15" s="30">
        <v>20722546</v>
      </c>
      <c r="D15" s="31">
        <v>1.9770710200112099E+17</v>
      </c>
      <c r="E15" s="31" t="s">
        <v>2776</v>
      </c>
      <c r="F15" s="31">
        <v>231</v>
      </c>
      <c r="G15" s="31" t="s">
        <v>477</v>
      </c>
      <c r="H15" s="32">
        <v>221751301021187</v>
      </c>
      <c r="I15" s="31" t="str" cm="1">
        <f t="array" ref="I15">IFERROR(SUM(_xlfn._xlws.FILTER(SPP[Realisasi],SPP[NoSPP]=Arsip_SPP[[#This Row],[Nomor Tagihan]],"Blm Upload")),"Blm Upload")</f>
        <v>Blm Upload</v>
      </c>
    </row>
    <row r="16" spans="1:9" ht="15" thickBot="1" x14ac:dyDescent="0.35">
      <c r="A16" s="28" t="s">
        <v>2306</v>
      </c>
      <c r="B16" s="29">
        <v>44721</v>
      </c>
      <c r="C16" s="30">
        <v>15560850</v>
      </c>
      <c r="D16" s="31">
        <v>1.9770710200112099E+17</v>
      </c>
      <c r="E16" s="31" t="s">
        <v>2776</v>
      </c>
      <c r="F16" s="31">
        <v>221</v>
      </c>
      <c r="G16" s="31" t="s">
        <v>2305</v>
      </c>
      <c r="H16" s="32">
        <v>221751303011791</v>
      </c>
      <c r="I16" s="31" t="str" cm="1">
        <f t="array" ref="I16">IFERROR(SUM(_xlfn._xlws.FILTER(SPP[Realisasi],SPP[NoSPP]=Arsip_SPP[[#This Row],[Nomor Tagihan]],"Blm Upload")),"Blm Upload")</f>
        <v>Blm Upload</v>
      </c>
    </row>
    <row r="17" spans="1:9" ht="15" thickBot="1" x14ac:dyDescent="0.35">
      <c r="A17" s="28" t="s">
        <v>2308</v>
      </c>
      <c r="B17" s="29">
        <v>44721</v>
      </c>
      <c r="C17" s="30">
        <v>28310100</v>
      </c>
      <c r="D17" s="31">
        <v>1.9770710200112099E+17</v>
      </c>
      <c r="E17" s="31" t="s">
        <v>2776</v>
      </c>
      <c r="F17" s="31">
        <v>221</v>
      </c>
      <c r="G17" s="31" t="s">
        <v>2305</v>
      </c>
      <c r="H17" s="32">
        <v>221751303011790</v>
      </c>
      <c r="I17" s="31" t="str" cm="1">
        <f t="array" ref="I17">IFERROR(SUM(_xlfn._xlws.FILTER(SPP[Realisasi],SPP[NoSPP]=Arsip_SPP[[#This Row],[Nomor Tagihan]],"Blm Upload")),"Blm Upload")</f>
        <v>Blm Upload</v>
      </c>
    </row>
    <row r="18" spans="1:9" ht="15" thickBot="1" x14ac:dyDescent="0.35">
      <c r="A18" s="28" t="s">
        <v>2765</v>
      </c>
      <c r="B18" s="29">
        <v>44721</v>
      </c>
      <c r="C18" s="30">
        <v>3950000</v>
      </c>
      <c r="D18" s="31">
        <v>1.9630602198802099E+17</v>
      </c>
      <c r="E18" s="31" t="s">
        <v>2781</v>
      </c>
      <c r="F18" s="31">
        <v>237</v>
      </c>
      <c r="G18" s="31" t="s">
        <v>2782</v>
      </c>
      <c r="H18" s="32"/>
      <c r="I18" s="31" cm="1">
        <f t="array" ref="I18">IFERROR(SUM(_xlfn._xlws.FILTER(SPP[Realisasi],SPP[NoSPP]=Arsip_SPP[[#This Row],[Nomor Tagihan]],"Blm Upload")),"Blm Upload")</f>
        <v>3950000</v>
      </c>
    </row>
    <row r="19" spans="1:9" ht="15" thickBot="1" x14ac:dyDescent="0.35">
      <c r="A19" s="28" t="s">
        <v>2764</v>
      </c>
      <c r="B19" s="29">
        <v>44721</v>
      </c>
      <c r="C19" s="30">
        <v>3950000</v>
      </c>
      <c r="D19" s="31">
        <v>1.9630602198802099E+17</v>
      </c>
      <c r="E19" s="31" t="s">
        <v>2781</v>
      </c>
      <c r="F19" s="31">
        <v>237</v>
      </c>
      <c r="G19" s="31" t="s">
        <v>2782</v>
      </c>
      <c r="H19" s="32"/>
      <c r="I19" s="31" cm="1">
        <f t="array" ref="I19">IFERROR(SUM(_xlfn._xlws.FILTER(SPP[Realisasi],SPP[NoSPP]=Arsip_SPP[[#This Row],[Nomor Tagihan]],"Blm Upload")),"Blm Upload")</f>
        <v>3950000</v>
      </c>
    </row>
    <row r="20" spans="1:9" ht="15" thickBot="1" x14ac:dyDescent="0.35">
      <c r="A20" s="28" t="s">
        <v>2783</v>
      </c>
      <c r="B20" s="29">
        <v>44720</v>
      </c>
      <c r="C20" s="30">
        <v>30236000</v>
      </c>
      <c r="D20" s="31">
        <v>1.96804071993032E+17</v>
      </c>
      <c r="E20" s="31" t="s">
        <v>2784</v>
      </c>
      <c r="F20" s="31">
        <v>231</v>
      </c>
      <c r="G20" s="31" t="s">
        <v>477</v>
      </c>
      <c r="H20" s="32"/>
      <c r="I20" s="31" t="str" cm="1">
        <f t="array" ref="I20">IFERROR(SUM(_xlfn._xlws.FILTER(SPP[Realisasi],SPP[NoSPP]=Arsip_SPP[[#This Row],[Nomor Tagihan]],"Blm Upload")),"Blm Upload")</f>
        <v>Blm Upload</v>
      </c>
    </row>
    <row r="21" spans="1:9" ht="15" thickBot="1" x14ac:dyDescent="0.35">
      <c r="A21" s="28" t="s">
        <v>2785</v>
      </c>
      <c r="B21" s="29">
        <v>44720</v>
      </c>
      <c r="C21" s="30">
        <v>5020000</v>
      </c>
      <c r="D21" s="31">
        <v>1.96804071993032E+17</v>
      </c>
      <c r="E21" s="31" t="s">
        <v>2784</v>
      </c>
      <c r="F21" s="31">
        <v>231</v>
      </c>
      <c r="G21" s="31" t="s">
        <v>477</v>
      </c>
      <c r="H21" s="32"/>
      <c r="I21" s="31" t="str" cm="1">
        <f t="array" ref="I21">IFERROR(SUM(_xlfn._xlws.FILTER(SPP[Realisasi],SPP[NoSPP]=Arsip_SPP[[#This Row],[Nomor Tagihan]],"Blm Upload")),"Blm Upload")</f>
        <v>Blm Upload</v>
      </c>
    </row>
    <row r="22" spans="1:9" ht="15" thickBot="1" x14ac:dyDescent="0.35">
      <c r="A22" s="28" t="s">
        <v>2786</v>
      </c>
      <c r="B22" s="29">
        <v>44720</v>
      </c>
      <c r="C22" s="30">
        <v>39690000</v>
      </c>
      <c r="D22" s="31">
        <v>1.96804071993032E+17</v>
      </c>
      <c r="E22" s="31" t="s">
        <v>2784</v>
      </c>
      <c r="F22" s="31">
        <v>231</v>
      </c>
      <c r="G22" s="31" t="s">
        <v>477</v>
      </c>
      <c r="H22" s="32"/>
      <c r="I22" s="31" t="str" cm="1">
        <f t="array" ref="I22">IFERROR(SUM(_xlfn._xlws.FILTER(SPP[Realisasi],SPP[NoSPP]=Arsip_SPP[[#This Row],[Nomor Tagihan]],"Blm Upload")),"Blm Upload")</f>
        <v>Blm Upload</v>
      </c>
    </row>
    <row r="23" spans="1:9" ht="15" thickBot="1" x14ac:dyDescent="0.35">
      <c r="A23" s="28" t="s">
        <v>2787</v>
      </c>
      <c r="B23" s="29">
        <v>44720</v>
      </c>
      <c r="C23" s="30">
        <v>4877000</v>
      </c>
      <c r="D23" s="31">
        <v>1.96804071993032E+17</v>
      </c>
      <c r="E23" s="31" t="s">
        <v>2784</v>
      </c>
      <c r="F23" s="31">
        <v>231</v>
      </c>
      <c r="G23" s="31" t="s">
        <v>477</v>
      </c>
      <c r="H23" s="32"/>
      <c r="I23" s="31" t="str" cm="1">
        <f t="array" ref="I23">IFERROR(SUM(_xlfn._xlws.FILTER(SPP[Realisasi],SPP[NoSPP]=Arsip_SPP[[#This Row],[Nomor Tagihan]],"Blm Upload")),"Blm Upload")</f>
        <v>Blm Upload</v>
      </c>
    </row>
    <row r="24" spans="1:9" ht="15" thickBot="1" x14ac:dyDescent="0.35">
      <c r="A24" s="28" t="s">
        <v>2788</v>
      </c>
      <c r="B24" s="29">
        <v>44720</v>
      </c>
      <c r="C24" s="30">
        <v>5274270</v>
      </c>
      <c r="D24" s="31">
        <v>1.96804071993032E+17</v>
      </c>
      <c r="E24" s="31" t="s">
        <v>2784</v>
      </c>
      <c r="F24" s="31">
        <v>231</v>
      </c>
      <c r="G24" s="31" t="s">
        <v>477</v>
      </c>
      <c r="H24" s="32"/>
      <c r="I24" s="31" t="str" cm="1">
        <f t="array" ref="I24">IFERROR(SUM(_xlfn._xlws.FILTER(SPP[Realisasi],SPP[NoSPP]=Arsip_SPP[[#This Row],[Nomor Tagihan]],"Blm Upload")),"Blm Upload")</f>
        <v>Blm Upload</v>
      </c>
    </row>
    <row r="25" spans="1:9" ht="15" thickBot="1" x14ac:dyDescent="0.35">
      <c r="A25" s="28" t="s">
        <v>2789</v>
      </c>
      <c r="B25" s="29">
        <v>44720</v>
      </c>
      <c r="C25" s="30">
        <v>5949700</v>
      </c>
      <c r="D25" s="31">
        <v>1.96804071993032E+17</v>
      </c>
      <c r="E25" s="31" t="s">
        <v>2784</v>
      </c>
      <c r="F25" s="31">
        <v>231</v>
      </c>
      <c r="G25" s="31" t="s">
        <v>477</v>
      </c>
      <c r="H25" s="32"/>
      <c r="I25" s="31" t="str" cm="1">
        <f t="array" ref="I25">IFERROR(SUM(_xlfn._xlws.FILTER(SPP[Realisasi],SPP[NoSPP]=Arsip_SPP[[#This Row],[Nomor Tagihan]],"Blm Upload")),"Blm Upload")</f>
        <v>Blm Upload</v>
      </c>
    </row>
    <row r="26" spans="1:9" ht="15" thickBot="1" x14ac:dyDescent="0.35">
      <c r="A26" s="28" t="s">
        <v>2303</v>
      </c>
      <c r="B26" s="29">
        <v>44720</v>
      </c>
      <c r="C26" s="30">
        <v>405278</v>
      </c>
      <c r="D26" s="31">
        <v>1.9770710200112099E+17</v>
      </c>
      <c r="E26" s="31" t="s">
        <v>2776</v>
      </c>
      <c r="F26" s="31">
        <v>237</v>
      </c>
      <c r="G26" s="31" t="s">
        <v>2782</v>
      </c>
      <c r="H26" s="32">
        <v>221751303011793</v>
      </c>
      <c r="I26" s="31" t="str" cm="1">
        <f t="array" ref="I26">IFERROR(SUM(_xlfn._xlws.FILTER(SPP[Realisasi],SPP[NoSPP]=Arsip_SPP[[#This Row],[Nomor Tagihan]],"Blm Upload")),"Blm Upload")</f>
        <v>Blm Upload</v>
      </c>
    </row>
    <row r="27" spans="1:9" ht="15" thickBot="1" x14ac:dyDescent="0.35">
      <c r="A27" s="28" t="s">
        <v>2790</v>
      </c>
      <c r="B27" s="29">
        <v>44720</v>
      </c>
      <c r="C27" s="30">
        <v>15805229</v>
      </c>
      <c r="D27" s="31">
        <v>1.96804071993032E+17</v>
      </c>
      <c r="E27" s="31" t="s">
        <v>2784</v>
      </c>
      <c r="F27" s="31">
        <v>231</v>
      </c>
      <c r="G27" s="31" t="s">
        <v>477</v>
      </c>
      <c r="H27" s="32"/>
      <c r="I27" s="31" t="str" cm="1">
        <f t="array" ref="I27">IFERROR(SUM(_xlfn._xlws.FILTER(SPP[Realisasi],SPP[NoSPP]=Arsip_SPP[[#This Row],[Nomor Tagihan]],"Blm Upload")),"Blm Upload")</f>
        <v>Blm Upload</v>
      </c>
    </row>
    <row r="28" spans="1:9" ht="15" thickBot="1" x14ac:dyDescent="0.35">
      <c r="A28" s="28" t="s">
        <v>2304</v>
      </c>
      <c r="B28" s="29">
        <v>44720</v>
      </c>
      <c r="C28" s="30">
        <v>702080</v>
      </c>
      <c r="D28" s="31">
        <v>1.9770710200112099E+17</v>
      </c>
      <c r="E28" s="31" t="s">
        <v>2776</v>
      </c>
      <c r="F28" s="31">
        <v>237</v>
      </c>
      <c r="G28" s="31" t="s">
        <v>2782</v>
      </c>
      <c r="H28" s="32">
        <v>221751303011788</v>
      </c>
      <c r="I28" s="31" t="str" cm="1">
        <f t="array" ref="I28">IFERROR(SUM(_xlfn._xlws.FILTER(SPP[Realisasi],SPP[NoSPP]=Arsip_SPP[[#This Row],[Nomor Tagihan]],"Blm Upload")),"Blm Upload")</f>
        <v>Blm Upload</v>
      </c>
    </row>
    <row r="29" spans="1:9" ht="15" thickBot="1" x14ac:dyDescent="0.35">
      <c r="A29" s="28" t="s">
        <v>2791</v>
      </c>
      <c r="B29" s="29">
        <v>44720</v>
      </c>
      <c r="C29" s="30">
        <v>8506120</v>
      </c>
      <c r="D29" s="31">
        <v>1.96804071993032E+17</v>
      </c>
      <c r="E29" s="31" t="s">
        <v>2784</v>
      </c>
      <c r="F29" s="31">
        <v>231</v>
      </c>
      <c r="G29" s="31" t="s">
        <v>477</v>
      </c>
      <c r="H29" s="32"/>
      <c r="I29" s="31" t="str" cm="1">
        <f t="array" ref="I29">IFERROR(SUM(_xlfn._xlws.FILTER(SPP[Realisasi],SPP[NoSPP]=Arsip_SPP[[#This Row],[Nomor Tagihan]],"Blm Upload")),"Blm Upload")</f>
        <v>Blm Upload</v>
      </c>
    </row>
    <row r="30" spans="1:9" ht="15" thickBot="1" x14ac:dyDescent="0.35">
      <c r="A30" s="28" t="s">
        <v>2792</v>
      </c>
      <c r="B30" s="29">
        <v>44720</v>
      </c>
      <c r="C30" s="30">
        <v>4839000</v>
      </c>
      <c r="D30" s="31">
        <v>1.96804071993032E+17</v>
      </c>
      <c r="E30" s="31" t="s">
        <v>2784</v>
      </c>
      <c r="F30" s="31">
        <v>231</v>
      </c>
      <c r="G30" s="31" t="s">
        <v>477</v>
      </c>
      <c r="H30" s="32"/>
      <c r="I30" s="31" t="str" cm="1">
        <f t="array" ref="I30">IFERROR(SUM(_xlfn._xlws.FILTER(SPP[Realisasi],SPP[NoSPP]=Arsip_SPP[[#This Row],[Nomor Tagihan]],"Blm Upload")),"Blm Upload")</f>
        <v>Blm Upload</v>
      </c>
    </row>
    <row r="31" spans="1:9" ht="15" thickBot="1" x14ac:dyDescent="0.35">
      <c r="A31" s="28" t="s">
        <v>2318</v>
      </c>
      <c r="B31" s="29">
        <v>44720</v>
      </c>
      <c r="C31" s="30">
        <v>16301000</v>
      </c>
      <c r="D31" s="31">
        <v>1.9770710200112099E+17</v>
      </c>
      <c r="E31" s="31" t="s">
        <v>2776</v>
      </c>
      <c r="F31" s="31">
        <v>231</v>
      </c>
      <c r="G31" s="31" t="s">
        <v>477</v>
      </c>
      <c r="H31" s="32">
        <v>221751303011641</v>
      </c>
      <c r="I31" s="31" t="str" cm="1">
        <f t="array" ref="I31">IFERROR(SUM(_xlfn._xlws.FILTER(SPP[Realisasi],SPP[NoSPP]=Arsip_SPP[[#This Row],[Nomor Tagihan]],"Blm Upload")),"Blm Upload")</f>
        <v>Blm Upload</v>
      </c>
    </row>
    <row r="32" spans="1:9" ht="15" thickBot="1" x14ac:dyDescent="0.35">
      <c r="A32" s="28" t="s">
        <v>2763</v>
      </c>
      <c r="B32" s="29">
        <v>44720</v>
      </c>
      <c r="C32" s="30">
        <v>48815040</v>
      </c>
      <c r="D32" s="31">
        <v>1.9630602198802099E+17</v>
      </c>
      <c r="E32" s="31" t="s">
        <v>2781</v>
      </c>
      <c r="F32" s="31">
        <v>231</v>
      </c>
      <c r="G32" s="31" t="s">
        <v>477</v>
      </c>
      <c r="H32" s="32"/>
      <c r="I32" s="31" cm="1">
        <f t="array" ref="I32">IFERROR(SUM(_xlfn._xlws.FILTER(SPP[Realisasi],SPP[NoSPP]=Arsip_SPP[[#This Row],[Nomor Tagihan]],"Blm Upload")),"Blm Upload")</f>
        <v>48815040</v>
      </c>
    </row>
    <row r="33" spans="1:9" ht="15" thickBot="1" x14ac:dyDescent="0.35">
      <c r="A33" s="28" t="s">
        <v>2762</v>
      </c>
      <c r="B33" s="29">
        <v>44720</v>
      </c>
      <c r="C33" s="30">
        <v>2110000</v>
      </c>
      <c r="D33" s="31">
        <v>1.9630602198802099E+17</v>
      </c>
      <c r="E33" s="31" t="s">
        <v>2781</v>
      </c>
      <c r="F33" s="31">
        <v>231</v>
      </c>
      <c r="G33" s="31" t="s">
        <v>477</v>
      </c>
      <c r="H33" s="32"/>
      <c r="I33" s="31" cm="1">
        <f t="array" ref="I33">IFERROR(SUM(_xlfn._xlws.FILTER(SPP[Realisasi],SPP[NoSPP]=Arsip_SPP[[#This Row],[Nomor Tagihan]],"Blm Upload")),"Blm Upload")</f>
        <v>2110000</v>
      </c>
    </row>
    <row r="34" spans="1:9" ht="15" thickBot="1" x14ac:dyDescent="0.35">
      <c r="A34" s="28" t="s">
        <v>2761</v>
      </c>
      <c r="B34" s="29">
        <v>44720</v>
      </c>
      <c r="C34" s="30">
        <v>360000</v>
      </c>
      <c r="D34" s="31">
        <v>1.9630602198802099E+17</v>
      </c>
      <c r="E34" s="31" t="s">
        <v>2781</v>
      </c>
      <c r="F34" s="31">
        <v>231</v>
      </c>
      <c r="G34" s="31" t="s">
        <v>477</v>
      </c>
      <c r="H34" s="32"/>
      <c r="I34" s="31" cm="1">
        <f t="array" ref="I34">IFERROR(SUM(_xlfn._xlws.FILTER(SPP[Realisasi],SPP[NoSPP]=Arsip_SPP[[#This Row],[Nomor Tagihan]],"Blm Upload")),"Blm Upload")</f>
        <v>360000</v>
      </c>
    </row>
    <row r="35" spans="1:9" ht="15" thickBot="1" x14ac:dyDescent="0.35">
      <c r="A35" s="28" t="s">
        <v>2760</v>
      </c>
      <c r="B35" s="29">
        <v>44720</v>
      </c>
      <c r="C35" s="30">
        <v>9185000</v>
      </c>
      <c r="D35" s="31">
        <v>1.9630602198802099E+17</v>
      </c>
      <c r="E35" s="31" t="s">
        <v>2781</v>
      </c>
      <c r="F35" s="31">
        <v>231</v>
      </c>
      <c r="G35" s="31" t="s">
        <v>477</v>
      </c>
      <c r="H35" s="32"/>
      <c r="I35" s="31" cm="1">
        <f t="array" ref="I35">IFERROR(SUM(_xlfn._xlws.FILTER(SPP[Realisasi],SPP[NoSPP]=Arsip_SPP[[#This Row],[Nomor Tagihan]],"Blm Upload")),"Blm Upload")</f>
        <v>9185000</v>
      </c>
    </row>
    <row r="36" spans="1:9" ht="15" thickBot="1" x14ac:dyDescent="0.35">
      <c r="A36" s="28" t="s">
        <v>2759</v>
      </c>
      <c r="B36" s="29">
        <v>44720</v>
      </c>
      <c r="C36" s="30">
        <v>25208100</v>
      </c>
      <c r="D36" s="31">
        <v>1.9630602198802099E+17</v>
      </c>
      <c r="E36" s="31" t="s">
        <v>2781</v>
      </c>
      <c r="F36" s="31">
        <v>231</v>
      </c>
      <c r="G36" s="31" t="s">
        <v>477</v>
      </c>
      <c r="H36" s="32"/>
      <c r="I36" s="31" cm="1">
        <f t="array" ref="I36">IFERROR(SUM(_xlfn._xlws.FILTER(SPP[Realisasi],SPP[NoSPP]=Arsip_SPP[[#This Row],[Nomor Tagihan]],"Blm Upload")),"Blm Upload")</f>
        <v>25208100</v>
      </c>
    </row>
    <row r="37" spans="1:9" ht="15" thickBot="1" x14ac:dyDescent="0.35">
      <c r="A37" s="28" t="s">
        <v>2758</v>
      </c>
      <c r="B37" s="29">
        <v>44720</v>
      </c>
      <c r="C37" s="30">
        <v>14635000</v>
      </c>
      <c r="D37" s="31">
        <v>1.9630602198802099E+17</v>
      </c>
      <c r="E37" s="31" t="s">
        <v>2781</v>
      </c>
      <c r="F37" s="31">
        <v>231</v>
      </c>
      <c r="G37" s="31" t="s">
        <v>477</v>
      </c>
      <c r="H37" s="32"/>
      <c r="I37" s="31" cm="1">
        <f t="array" ref="I37">IFERROR(SUM(_xlfn._xlws.FILTER(SPP[Realisasi],SPP[NoSPP]=Arsip_SPP[[#This Row],[Nomor Tagihan]],"Blm Upload")),"Blm Upload")</f>
        <v>14635000</v>
      </c>
    </row>
    <row r="38" spans="1:9" ht="15" thickBot="1" x14ac:dyDescent="0.35">
      <c r="A38" s="28" t="s">
        <v>2757</v>
      </c>
      <c r="B38" s="29">
        <v>44720</v>
      </c>
      <c r="C38" s="30">
        <v>136770850</v>
      </c>
      <c r="D38" s="31">
        <v>1.9630602198802099E+17</v>
      </c>
      <c r="E38" s="31" t="s">
        <v>2781</v>
      </c>
      <c r="F38" s="31">
        <v>237</v>
      </c>
      <c r="G38" s="31" t="s">
        <v>2782</v>
      </c>
      <c r="H38" s="32"/>
      <c r="I38" s="31" cm="1">
        <f t="array" ref="I38">IFERROR(SUM(_xlfn._xlws.FILTER(SPP[Realisasi],SPP[NoSPP]=Arsip_SPP[[#This Row],[Nomor Tagihan]],"Blm Upload")),"Blm Upload")</f>
        <v>136770850</v>
      </c>
    </row>
    <row r="39" spans="1:9" ht="15" thickBot="1" x14ac:dyDescent="0.35">
      <c r="A39" s="28" t="s">
        <v>2313</v>
      </c>
      <c r="B39" s="29">
        <v>44720</v>
      </c>
      <c r="C39" s="30">
        <v>41936937</v>
      </c>
      <c r="D39" s="31">
        <v>1.9770710200112099E+17</v>
      </c>
      <c r="E39" s="31" t="s">
        <v>2776</v>
      </c>
      <c r="F39" s="31">
        <v>111</v>
      </c>
      <c r="G39" s="31" t="s">
        <v>2312</v>
      </c>
      <c r="H39" s="32">
        <v>221751301021032</v>
      </c>
      <c r="I39" s="31" t="str" cm="1">
        <f t="array" ref="I39">IFERROR(SUM(_xlfn._xlws.FILTER(SPP[Realisasi],SPP[NoSPP]=Arsip_SPP[[#This Row],[Nomor Tagihan]],"Blm Upload")),"Blm Upload")</f>
        <v>Blm Upload</v>
      </c>
    </row>
    <row r="40" spans="1:9" ht="15" thickBot="1" x14ac:dyDescent="0.35">
      <c r="A40" s="28" t="s">
        <v>2317</v>
      </c>
      <c r="B40" s="29">
        <v>44720</v>
      </c>
      <c r="C40" s="30">
        <v>9241400</v>
      </c>
      <c r="D40" s="31">
        <v>1.9770710200112099E+17</v>
      </c>
      <c r="E40" s="31" t="s">
        <v>2776</v>
      </c>
      <c r="F40" s="31">
        <v>231</v>
      </c>
      <c r="G40" s="31" t="s">
        <v>477</v>
      </c>
      <c r="H40" s="32">
        <v>221751303011650</v>
      </c>
      <c r="I40" s="31" t="str" cm="1">
        <f t="array" ref="I40">IFERROR(SUM(_xlfn._xlws.FILTER(SPP[Realisasi],SPP[NoSPP]=Arsip_SPP[[#This Row],[Nomor Tagihan]],"Blm Upload")),"Blm Upload")</f>
        <v>Blm Upload</v>
      </c>
    </row>
    <row r="41" spans="1:9" ht="15" thickBot="1" x14ac:dyDescent="0.35">
      <c r="A41" s="28" t="s">
        <v>2756</v>
      </c>
      <c r="B41" s="29">
        <v>44720</v>
      </c>
      <c r="C41" s="30">
        <v>9875000</v>
      </c>
      <c r="D41" s="31">
        <v>1.9630602198802099E+17</v>
      </c>
      <c r="E41" s="31" t="s">
        <v>2781</v>
      </c>
      <c r="F41" s="31">
        <v>237</v>
      </c>
      <c r="G41" s="31" t="s">
        <v>2782</v>
      </c>
      <c r="H41" s="32"/>
      <c r="I41" s="31" cm="1">
        <f t="array" ref="I41">IFERROR(SUM(_xlfn._xlws.FILTER(SPP[Realisasi],SPP[NoSPP]=Arsip_SPP[[#This Row],[Nomor Tagihan]],"Blm Upload")),"Blm Upload")</f>
        <v>9875000</v>
      </c>
    </row>
    <row r="42" spans="1:9" ht="15" thickBot="1" x14ac:dyDescent="0.35">
      <c r="A42" s="28" t="s">
        <v>2316</v>
      </c>
      <c r="B42" s="29">
        <v>44720</v>
      </c>
      <c r="C42" s="30">
        <v>20256600</v>
      </c>
      <c r="D42" s="31">
        <v>1.9770710200112099E+17</v>
      </c>
      <c r="E42" s="31" t="s">
        <v>2776</v>
      </c>
      <c r="F42" s="31">
        <v>231</v>
      </c>
      <c r="G42" s="31" t="s">
        <v>477</v>
      </c>
      <c r="H42" s="32">
        <v>221751301021316</v>
      </c>
      <c r="I42" s="31" t="str" cm="1">
        <f t="array" ref="I42">IFERROR(SUM(_xlfn._xlws.FILTER(SPP[Realisasi],SPP[NoSPP]=Arsip_SPP[[#This Row],[Nomor Tagihan]],"Blm Upload")),"Blm Upload")</f>
        <v>Blm Upload</v>
      </c>
    </row>
    <row r="43" spans="1:9" ht="15" thickBot="1" x14ac:dyDescent="0.35">
      <c r="A43" s="28" t="s">
        <v>2793</v>
      </c>
      <c r="B43" s="29">
        <v>44720</v>
      </c>
      <c r="C43" s="30">
        <v>191420500</v>
      </c>
      <c r="D43" s="31">
        <v>1.9770710200112099E+17</v>
      </c>
      <c r="E43" s="31" t="s">
        <v>2776</v>
      </c>
      <c r="F43" s="31">
        <v>211</v>
      </c>
      <c r="G43" s="31" t="s">
        <v>2431</v>
      </c>
      <c r="H43" s="32"/>
      <c r="I43" s="31" t="str" cm="1">
        <f t="array" ref="I43">IFERROR(SUM(_xlfn._xlws.FILTER(SPP[Realisasi],SPP[NoSPP]=Arsip_SPP[[#This Row],[Nomor Tagihan]],"Blm Upload")),"Blm Upload")</f>
        <v>Blm Upload</v>
      </c>
    </row>
    <row r="44" spans="1:9" ht="15" thickBot="1" x14ac:dyDescent="0.35">
      <c r="A44" s="28" t="s">
        <v>2794</v>
      </c>
      <c r="B44" s="29">
        <v>44720</v>
      </c>
      <c r="C44" s="30">
        <v>175746200</v>
      </c>
      <c r="D44" s="31">
        <v>1.9770710200112099E+17</v>
      </c>
      <c r="E44" s="31" t="s">
        <v>2776</v>
      </c>
      <c r="F44" s="31">
        <v>211</v>
      </c>
      <c r="G44" s="31" t="s">
        <v>2431</v>
      </c>
      <c r="H44" s="32"/>
      <c r="I44" s="31" t="str" cm="1">
        <f t="array" ref="I44">IFERROR(SUM(_xlfn._xlws.FILTER(SPP[Realisasi],SPP[NoSPP]=Arsip_SPP[[#This Row],[Nomor Tagihan]],"Blm Upload")),"Blm Upload")</f>
        <v>Blm Upload</v>
      </c>
    </row>
    <row r="45" spans="1:9" ht="15" thickBot="1" x14ac:dyDescent="0.35">
      <c r="A45" s="28" t="s">
        <v>2795</v>
      </c>
      <c r="B45" s="29">
        <v>44720</v>
      </c>
      <c r="C45" s="30">
        <v>301393100</v>
      </c>
      <c r="D45" s="31">
        <v>1.9770710200112099E+17</v>
      </c>
      <c r="E45" s="31" t="s">
        <v>2776</v>
      </c>
      <c r="F45" s="31">
        <v>211</v>
      </c>
      <c r="G45" s="31" t="s">
        <v>2431</v>
      </c>
      <c r="H45" s="32"/>
      <c r="I45" s="31" t="str" cm="1">
        <f t="array" ref="I45">IFERROR(SUM(_xlfn._xlws.FILTER(SPP[Realisasi],SPP[NoSPP]=Arsip_SPP[[#This Row],[Nomor Tagihan]],"Blm Upload")),"Blm Upload")</f>
        <v>Blm Upload</v>
      </c>
    </row>
    <row r="46" spans="1:9" ht="15" thickBot="1" x14ac:dyDescent="0.35">
      <c r="A46" s="28" t="s">
        <v>2322</v>
      </c>
      <c r="B46" s="29">
        <v>44720</v>
      </c>
      <c r="C46" s="33">
        <v>0</v>
      </c>
      <c r="D46" s="31">
        <v>1.9770710200112099E+17</v>
      </c>
      <c r="E46" s="31" t="s">
        <v>2776</v>
      </c>
      <c r="F46" s="31">
        <v>322</v>
      </c>
      <c r="G46" s="31" t="s">
        <v>2796</v>
      </c>
      <c r="H46" s="32">
        <v>221751701003190</v>
      </c>
      <c r="I46" s="31" t="str" cm="1">
        <f t="array" ref="I46">IFERROR(SUM(_xlfn._xlws.FILTER(SPP[Realisasi],SPP[NoSPP]=Arsip_SPP[[#This Row],[Nomor Tagihan]],"Blm Upload")),"Blm Upload")</f>
        <v>Blm Upload</v>
      </c>
    </row>
    <row r="47" spans="1:9" ht="15" thickBot="1" x14ac:dyDescent="0.35">
      <c r="A47" s="28" t="s">
        <v>2797</v>
      </c>
      <c r="B47" s="29">
        <v>44719</v>
      </c>
      <c r="C47" s="30">
        <v>34046171</v>
      </c>
      <c r="D47" s="31">
        <v>1.96804071993032E+17</v>
      </c>
      <c r="E47" s="31" t="s">
        <v>2784</v>
      </c>
      <c r="F47" s="31">
        <v>111</v>
      </c>
      <c r="G47" s="31" t="s">
        <v>2312</v>
      </c>
      <c r="H47" s="32"/>
      <c r="I47" s="31" t="str" cm="1">
        <f t="array" ref="I47">IFERROR(SUM(_xlfn._xlws.FILTER(SPP[Realisasi],SPP[NoSPP]=Arsip_SPP[[#This Row],[Nomor Tagihan]],"Blm Upload")),"Blm Upload")</f>
        <v>Blm Upload</v>
      </c>
    </row>
    <row r="48" spans="1:9" ht="15" thickBot="1" x14ac:dyDescent="0.35">
      <c r="A48" s="28" t="s">
        <v>2798</v>
      </c>
      <c r="B48" s="29">
        <v>44720</v>
      </c>
      <c r="C48" s="30">
        <v>19600000</v>
      </c>
      <c r="D48" s="31">
        <v>1.96804071993032E+17</v>
      </c>
      <c r="E48" s="31" t="s">
        <v>2784</v>
      </c>
      <c r="F48" s="31">
        <v>231</v>
      </c>
      <c r="G48" s="31" t="s">
        <v>477</v>
      </c>
      <c r="H48" s="32"/>
      <c r="I48" s="31" t="str" cm="1">
        <f t="array" ref="I48">IFERROR(SUM(_xlfn._xlws.FILTER(SPP[Realisasi],SPP[NoSPP]=Arsip_SPP[[#This Row],[Nomor Tagihan]],"Blm Upload")),"Blm Upload")</f>
        <v>Blm Upload</v>
      </c>
    </row>
    <row r="49" spans="1:9" ht="15" thickBot="1" x14ac:dyDescent="0.35">
      <c r="A49" s="28" t="s">
        <v>2799</v>
      </c>
      <c r="B49" s="29">
        <v>44720</v>
      </c>
      <c r="C49" s="30">
        <v>18424000</v>
      </c>
      <c r="D49" s="31">
        <v>1.96804071993032E+17</v>
      </c>
      <c r="E49" s="31" t="s">
        <v>2784</v>
      </c>
      <c r="F49" s="31">
        <v>231</v>
      </c>
      <c r="G49" s="31" t="s">
        <v>477</v>
      </c>
      <c r="H49" s="32"/>
      <c r="I49" s="31" t="str" cm="1">
        <f t="array" ref="I49">IFERROR(SUM(_xlfn._xlws.FILTER(SPP[Realisasi],SPP[NoSPP]=Arsip_SPP[[#This Row],[Nomor Tagihan]],"Blm Upload")),"Blm Upload")</f>
        <v>Blm Upload</v>
      </c>
    </row>
    <row r="50" spans="1:9" ht="15" thickBot="1" x14ac:dyDescent="0.35">
      <c r="A50" s="28" t="s">
        <v>2330</v>
      </c>
      <c r="B50" s="29">
        <v>44719</v>
      </c>
      <c r="C50" s="33">
        <v>0</v>
      </c>
      <c r="D50" s="31">
        <v>1.9770710200112099E+17</v>
      </c>
      <c r="E50" s="31" t="s">
        <v>2776</v>
      </c>
      <c r="F50" s="31">
        <v>322</v>
      </c>
      <c r="G50" s="31" t="s">
        <v>2796</v>
      </c>
      <c r="H50" s="32">
        <v>221751701003132</v>
      </c>
      <c r="I50" s="31" t="str" cm="1">
        <f t="array" ref="I50">IFERROR(SUM(_xlfn._xlws.FILTER(SPP[Realisasi],SPP[NoSPP]=Arsip_SPP[[#This Row],[Nomor Tagihan]],"Blm Upload")),"Blm Upload")</f>
        <v>Blm Upload</v>
      </c>
    </row>
    <row r="51" spans="1:9" ht="15" thickBot="1" x14ac:dyDescent="0.35">
      <c r="A51" s="28" t="s">
        <v>2327</v>
      </c>
      <c r="B51" s="29">
        <v>44719</v>
      </c>
      <c r="C51" s="30">
        <v>190977650</v>
      </c>
      <c r="D51" s="31">
        <v>1.9770710200112099E+17</v>
      </c>
      <c r="E51" s="31" t="s">
        <v>2776</v>
      </c>
      <c r="F51" s="31">
        <v>237</v>
      </c>
      <c r="G51" s="31" t="s">
        <v>2782</v>
      </c>
      <c r="H51" s="32">
        <v>221751303011384</v>
      </c>
      <c r="I51" s="31" t="str" cm="1">
        <f t="array" ref="I51">IFERROR(SUM(_xlfn._xlws.FILTER(SPP[Realisasi],SPP[NoSPP]=Arsip_SPP[[#This Row],[Nomor Tagihan]],"Blm Upload")),"Blm Upload")</f>
        <v>Blm Upload</v>
      </c>
    </row>
    <row r="52" spans="1:9" ht="15" thickBot="1" x14ac:dyDescent="0.35">
      <c r="A52" s="28" t="s">
        <v>2328</v>
      </c>
      <c r="B52" s="29">
        <v>44719</v>
      </c>
      <c r="C52" s="30">
        <v>229077617</v>
      </c>
      <c r="D52" s="31">
        <v>1.9770710200112099E+17</v>
      </c>
      <c r="E52" s="31" t="s">
        <v>2776</v>
      </c>
      <c r="F52" s="31">
        <v>237</v>
      </c>
      <c r="G52" s="31" t="s">
        <v>2782</v>
      </c>
      <c r="H52" s="32">
        <v>221751303011385</v>
      </c>
      <c r="I52" s="31" t="str" cm="1">
        <f t="array" ref="I52">IFERROR(SUM(_xlfn._xlws.FILTER(SPP[Realisasi],SPP[NoSPP]=Arsip_SPP[[#This Row],[Nomor Tagihan]],"Blm Upload")),"Blm Upload")</f>
        <v>Blm Upload</v>
      </c>
    </row>
    <row r="53" spans="1:9" ht="15" thickBot="1" x14ac:dyDescent="0.35">
      <c r="A53" s="28" t="s">
        <v>2732</v>
      </c>
      <c r="B53" s="29">
        <v>44594</v>
      </c>
      <c r="C53" s="30">
        <v>62980584</v>
      </c>
      <c r="D53" s="31">
        <v>1.9630602198802099E+17</v>
      </c>
      <c r="E53" s="31" t="s">
        <v>2781</v>
      </c>
      <c r="F53" s="31">
        <v>227</v>
      </c>
      <c r="G53" s="31" t="s">
        <v>2800</v>
      </c>
      <c r="H53" s="32">
        <v>221751303000482</v>
      </c>
      <c r="I53" s="31" cm="1">
        <f t="array" ref="I53">IFERROR(SUM(_xlfn._xlws.FILTER(SPP[Realisasi],SPP[NoSPP]=Arsip_SPP[[#This Row],[Nomor Tagihan]],"Blm Upload")),"Blm Upload")</f>
        <v>63640000</v>
      </c>
    </row>
    <row r="54" spans="1:9" ht="15" thickBot="1" x14ac:dyDescent="0.35">
      <c r="A54" s="28" t="s">
        <v>2326</v>
      </c>
      <c r="B54" s="29">
        <v>44718</v>
      </c>
      <c r="C54" s="30">
        <v>7905000</v>
      </c>
      <c r="D54" s="31">
        <v>1.96804071993032E+17</v>
      </c>
      <c r="E54" s="31" t="s">
        <v>2784</v>
      </c>
      <c r="F54" s="31">
        <v>231</v>
      </c>
      <c r="G54" s="31" t="s">
        <v>477</v>
      </c>
      <c r="H54" s="32">
        <v>221751303011464</v>
      </c>
      <c r="I54" s="31" t="str" cm="1">
        <f t="array" ref="I54">IFERROR(SUM(_xlfn._xlws.FILTER(SPP[Realisasi],SPP[NoSPP]=Arsip_SPP[[#This Row],[Nomor Tagihan]],"Blm Upload")),"Blm Upload")</f>
        <v>Blm Upload</v>
      </c>
    </row>
    <row r="55" spans="1:9" ht="15" thickBot="1" x14ac:dyDescent="0.35">
      <c r="A55" s="28" t="s">
        <v>2325</v>
      </c>
      <c r="B55" s="29">
        <v>44718</v>
      </c>
      <c r="C55" s="30">
        <v>12394280</v>
      </c>
      <c r="D55" s="31">
        <v>1.96804071993032E+17</v>
      </c>
      <c r="E55" s="31" t="s">
        <v>2784</v>
      </c>
      <c r="F55" s="31">
        <v>231</v>
      </c>
      <c r="G55" s="31" t="s">
        <v>477</v>
      </c>
      <c r="H55" s="32">
        <v>221751303011465</v>
      </c>
      <c r="I55" s="31" t="str" cm="1">
        <f t="array" ref="I55">IFERROR(SUM(_xlfn._xlws.FILTER(SPP[Realisasi],SPP[NoSPP]=Arsip_SPP[[#This Row],[Nomor Tagihan]],"Blm Upload")),"Blm Upload")</f>
        <v>Blm Upload</v>
      </c>
    </row>
    <row r="56" spans="1:9" ht="15" thickBot="1" x14ac:dyDescent="0.35">
      <c r="A56" s="28" t="s">
        <v>2323</v>
      </c>
      <c r="B56" s="29">
        <v>44718</v>
      </c>
      <c r="C56" s="30">
        <v>12737257</v>
      </c>
      <c r="D56" s="31">
        <v>1.96804071993032E+17</v>
      </c>
      <c r="E56" s="31" t="s">
        <v>2784</v>
      </c>
      <c r="F56" s="31">
        <v>231</v>
      </c>
      <c r="G56" s="31" t="s">
        <v>477</v>
      </c>
      <c r="H56" s="32">
        <v>221751303011466</v>
      </c>
      <c r="I56" s="31" t="str" cm="1">
        <f t="array" ref="I56">IFERROR(SUM(_xlfn._xlws.FILTER(SPP[Realisasi],SPP[NoSPP]=Arsip_SPP[[#This Row],[Nomor Tagihan]],"Blm Upload")),"Blm Upload")</f>
        <v>Blm Upload</v>
      </c>
    </row>
    <row r="57" spans="1:9" ht="15" thickBot="1" x14ac:dyDescent="0.35">
      <c r="A57" s="28" t="s">
        <v>2324</v>
      </c>
      <c r="B57" s="29">
        <v>44718</v>
      </c>
      <c r="C57" s="30">
        <v>24400714</v>
      </c>
      <c r="D57" s="31">
        <v>1.96804071993032E+17</v>
      </c>
      <c r="E57" s="31" t="s">
        <v>2784</v>
      </c>
      <c r="F57" s="31">
        <v>231</v>
      </c>
      <c r="G57" s="31" t="s">
        <v>477</v>
      </c>
      <c r="H57" s="32">
        <v>221751303011467</v>
      </c>
      <c r="I57" s="31" t="str" cm="1">
        <f t="array" ref="I57">IFERROR(SUM(_xlfn._xlws.FILTER(SPP[Realisasi],SPP[NoSPP]=Arsip_SPP[[#This Row],[Nomor Tagihan]],"Blm Upload")),"Blm Upload")</f>
        <v>Blm Upload</v>
      </c>
    </row>
    <row r="58" spans="1:9" ht="15" thickBot="1" x14ac:dyDescent="0.35">
      <c r="A58" s="28" t="s">
        <v>2366</v>
      </c>
      <c r="B58" s="29">
        <v>44718</v>
      </c>
      <c r="C58" s="30">
        <v>274250843</v>
      </c>
      <c r="D58" s="31">
        <v>1.9770710200112099E+17</v>
      </c>
      <c r="E58" s="31" t="s">
        <v>2776</v>
      </c>
      <c r="F58" s="31">
        <v>111</v>
      </c>
      <c r="G58" s="31" t="s">
        <v>2312</v>
      </c>
      <c r="H58" s="32">
        <v>221751302014875</v>
      </c>
      <c r="I58" s="31" t="str" cm="1">
        <f t="array" ref="I58">IFERROR(SUM(_xlfn._xlws.FILTER(SPP[Realisasi],SPP[NoSPP]=Arsip_SPP[[#This Row],[Nomor Tagihan]],"Blm Upload")),"Blm Upload")</f>
        <v>Blm Upload</v>
      </c>
    </row>
    <row r="59" spans="1:9" ht="15" thickBot="1" x14ac:dyDescent="0.35">
      <c r="A59" s="28" t="s">
        <v>2353</v>
      </c>
      <c r="B59" s="29">
        <v>44718</v>
      </c>
      <c r="C59" s="30">
        <v>366995268</v>
      </c>
      <c r="D59" s="31">
        <v>1.9770710200112099E+17</v>
      </c>
      <c r="E59" s="31" t="s">
        <v>2776</v>
      </c>
      <c r="F59" s="31">
        <v>237</v>
      </c>
      <c r="G59" s="31" t="s">
        <v>2782</v>
      </c>
      <c r="H59" s="32">
        <v>221751303011087</v>
      </c>
      <c r="I59" s="31" t="str" cm="1">
        <f t="array" ref="I59">IFERROR(SUM(_xlfn._xlws.FILTER(SPP[Realisasi],SPP[NoSPP]=Arsip_SPP[[#This Row],[Nomor Tagihan]],"Blm Upload")),"Blm Upload")</f>
        <v>Blm Upload</v>
      </c>
    </row>
    <row r="60" spans="1:9" ht="15" thickBot="1" x14ac:dyDescent="0.35">
      <c r="A60" s="28" t="s">
        <v>2352</v>
      </c>
      <c r="B60" s="29">
        <v>44715</v>
      </c>
      <c r="C60" s="30">
        <v>98046879</v>
      </c>
      <c r="D60" s="31">
        <v>1.9770710200112099E+17</v>
      </c>
      <c r="E60" s="31" t="s">
        <v>2776</v>
      </c>
      <c r="F60" s="31">
        <v>312</v>
      </c>
      <c r="G60" s="31" t="s">
        <v>476</v>
      </c>
      <c r="H60" s="32">
        <v>221751303011106</v>
      </c>
      <c r="I60" s="31" t="str" cm="1">
        <f t="array" ref="I60">IFERROR(SUM(_xlfn._xlws.FILTER(SPP[Realisasi],SPP[NoSPP]=Arsip_SPP[[#This Row],[Nomor Tagihan]],"Blm Upload")),"Blm Upload")</f>
        <v>Blm Upload</v>
      </c>
    </row>
    <row r="61" spans="1:9" ht="15" thickBot="1" x14ac:dyDescent="0.35">
      <c r="A61" s="28" t="s">
        <v>2367</v>
      </c>
      <c r="B61" s="29">
        <v>44715</v>
      </c>
      <c r="C61" s="33">
        <v>0</v>
      </c>
      <c r="D61" s="31">
        <v>1.9770710200112099E+17</v>
      </c>
      <c r="E61" s="31" t="s">
        <v>2776</v>
      </c>
      <c r="F61" s="31">
        <v>322</v>
      </c>
      <c r="G61" s="31" t="s">
        <v>2796</v>
      </c>
      <c r="H61" s="32">
        <v>221751701003042</v>
      </c>
      <c r="I61" s="31" t="str" cm="1">
        <f t="array" ref="I61">IFERROR(SUM(_xlfn._xlws.FILTER(SPP[Realisasi],SPP[NoSPP]=Arsip_SPP[[#This Row],[Nomor Tagihan]],"Blm Upload")),"Blm Upload")</f>
        <v>Blm Upload</v>
      </c>
    </row>
    <row r="62" spans="1:9" ht="15" thickBot="1" x14ac:dyDescent="0.35">
      <c r="A62" s="28" t="s">
        <v>2715</v>
      </c>
      <c r="B62" s="29">
        <v>44603</v>
      </c>
      <c r="C62" s="30">
        <v>9587800</v>
      </c>
      <c r="D62" s="31">
        <v>1.9630602198802099E+17</v>
      </c>
      <c r="E62" s="31" t="s">
        <v>2781</v>
      </c>
      <c r="F62" s="31">
        <v>237</v>
      </c>
      <c r="G62" s="31" t="s">
        <v>2782</v>
      </c>
      <c r="H62" s="32">
        <v>221751303001044</v>
      </c>
      <c r="I62" s="31" cm="1">
        <f t="array" ref="I62">IFERROR(SUM(_xlfn._xlws.FILTER(SPP[Realisasi],SPP[NoSPP]=Arsip_SPP[[#This Row],[Nomor Tagihan]],"Blm Upload")),"Blm Upload")</f>
        <v>9587800</v>
      </c>
    </row>
    <row r="63" spans="1:9" ht="15" thickBot="1" x14ac:dyDescent="0.35">
      <c r="A63" s="28" t="s">
        <v>2717</v>
      </c>
      <c r="B63" s="29">
        <v>44603</v>
      </c>
      <c r="C63" s="30">
        <v>1010000</v>
      </c>
      <c r="D63" s="31">
        <v>1.9630602198802099E+17</v>
      </c>
      <c r="E63" s="31" t="s">
        <v>2781</v>
      </c>
      <c r="F63" s="31">
        <v>237</v>
      </c>
      <c r="G63" s="31" t="s">
        <v>2782</v>
      </c>
      <c r="H63" s="32">
        <v>221751303001043</v>
      </c>
      <c r="I63" s="31" cm="1">
        <f t="array" ref="I63">IFERROR(SUM(_xlfn._xlws.FILTER(SPP[Realisasi],SPP[NoSPP]=Arsip_SPP[[#This Row],[Nomor Tagihan]],"Blm Upload")),"Blm Upload")</f>
        <v>1010000</v>
      </c>
    </row>
    <row r="64" spans="1:9" ht="15" thickBot="1" x14ac:dyDescent="0.35">
      <c r="A64" s="28" t="s">
        <v>2696</v>
      </c>
      <c r="B64" s="29">
        <v>44615</v>
      </c>
      <c r="C64" s="30">
        <v>62997846</v>
      </c>
      <c r="D64" s="31">
        <v>1.9630602198802099E+17</v>
      </c>
      <c r="E64" s="31" t="s">
        <v>2781</v>
      </c>
      <c r="F64" s="31">
        <v>217</v>
      </c>
      <c r="G64" s="31" t="s">
        <v>2802</v>
      </c>
      <c r="H64" s="32">
        <v>221751503000159</v>
      </c>
      <c r="I64" s="31" cm="1">
        <f t="array" ref="I64">IFERROR(SUM(_xlfn._xlws.FILTER(SPP[Realisasi],SPP[NoSPP]=Arsip_SPP[[#This Row],[Nomor Tagihan]],"Blm Upload")),"Blm Upload")</f>
        <v>63640000</v>
      </c>
    </row>
    <row r="65" spans="1:9" ht="15" thickBot="1" x14ac:dyDescent="0.35">
      <c r="A65" s="28" t="s">
        <v>893</v>
      </c>
      <c r="B65" s="29">
        <v>44624</v>
      </c>
      <c r="C65" s="30">
        <v>99961115</v>
      </c>
      <c r="D65" s="31">
        <v>1.9630602198802099E+17</v>
      </c>
      <c r="E65" s="31" t="s">
        <v>2781</v>
      </c>
      <c r="F65" s="31">
        <v>312</v>
      </c>
      <c r="G65" s="31" t="s">
        <v>476</v>
      </c>
      <c r="H65" s="32">
        <v>221751303002069</v>
      </c>
      <c r="I65" s="31" cm="1">
        <f t="array" ref="I65">IFERROR(SUM(_xlfn._xlws.FILTER(SPP[Realisasi],SPP[NoSPP]=Arsip_SPP[[#This Row],[Nomor Tagihan]],"Blm Upload")),"Blm Upload")</f>
        <v>99961115</v>
      </c>
    </row>
    <row r="66" spans="1:9" ht="15" thickBot="1" x14ac:dyDescent="0.35">
      <c r="A66" s="28" t="s">
        <v>846</v>
      </c>
      <c r="B66" s="29">
        <v>44635</v>
      </c>
      <c r="C66" s="33">
        <v>0</v>
      </c>
      <c r="D66" s="31">
        <v>1.9630602198802099E+17</v>
      </c>
      <c r="E66" s="31" t="s">
        <v>2781</v>
      </c>
      <c r="F66" s="31">
        <v>322</v>
      </c>
      <c r="G66" s="31" t="s">
        <v>2796</v>
      </c>
      <c r="H66" s="32">
        <v>221751701001127</v>
      </c>
      <c r="I66" s="31" cm="1">
        <f t="array" ref="I66">IFERROR(SUM(_xlfn._xlws.FILTER(SPP[Realisasi],SPP[NoSPP]=Arsip_SPP[[#This Row],[Nomor Tagihan]],"Blm Upload")),"Blm Upload")</f>
        <v>21912994</v>
      </c>
    </row>
    <row r="67" spans="1:9" ht="15" thickBot="1" x14ac:dyDescent="0.35">
      <c r="A67" s="28" t="s">
        <v>796</v>
      </c>
      <c r="B67" s="29">
        <v>44635</v>
      </c>
      <c r="C67" s="33">
        <v>0</v>
      </c>
      <c r="D67" s="31">
        <v>1.9630602198802099E+17</v>
      </c>
      <c r="E67" s="31" t="s">
        <v>2781</v>
      </c>
      <c r="F67" s="31">
        <v>322</v>
      </c>
      <c r="G67" s="31" t="s">
        <v>2796</v>
      </c>
      <c r="H67" s="32">
        <v>221751701001235</v>
      </c>
      <c r="I67" s="31" cm="1">
        <f t="array" ref="I67">IFERROR(SUM(_xlfn._xlws.FILTER(SPP[Realisasi],SPP[NoSPP]=Arsip_SPP[[#This Row],[Nomor Tagihan]],"Blm Upload")),"Blm Upload")</f>
        <v>31765000</v>
      </c>
    </row>
    <row r="68" spans="1:9" ht="15" thickBot="1" x14ac:dyDescent="0.35">
      <c r="A68" s="28" t="s">
        <v>773</v>
      </c>
      <c r="B68" s="29">
        <v>44635</v>
      </c>
      <c r="C68" s="33">
        <v>0</v>
      </c>
      <c r="D68" s="31">
        <v>1.9630602198802099E+17</v>
      </c>
      <c r="E68" s="31" t="s">
        <v>2781</v>
      </c>
      <c r="F68" s="31">
        <v>322</v>
      </c>
      <c r="G68" s="31" t="s">
        <v>2796</v>
      </c>
      <c r="H68" s="32">
        <v>221751701001126</v>
      </c>
      <c r="I68" s="31" cm="1">
        <f t="array" ref="I68">IFERROR(SUM(_xlfn._xlws.FILTER(SPP[Realisasi],SPP[NoSPP]=Arsip_SPP[[#This Row],[Nomor Tagihan]],"Blm Upload")),"Blm Upload")</f>
        <v>2949500</v>
      </c>
    </row>
    <row r="69" spans="1:9" ht="15" thickBot="1" x14ac:dyDescent="0.35">
      <c r="A69" s="28" t="s">
        <v>694</v>
      </c>
      <c r="B69" s="29">
        <v>44635</v>
      </c>
      <c r="C69" s="33">
        <v>0</v>
      </c>
      <c r="D69" s="31">
        <v>1.9630602198802099E+17</v>
      </c>
      <c r="E69" s="31" t="s">
        <v>2781</v>
      </c>
      <c r="F69" s="31">
        <v>322</v>
      </c>
      <c r="G69" s="31" t="s">
        <v>2796</v>
      </c>
      <c r="H69" s="32">
        <v>221751701001125</v>
      </c>
      <c r="I69" s="31" cm="1">
        <f t="array" ref="I69">IFERROR(SUM(_xlfn._xlws.FILTER(SPP[Realisasi],SPP[NoSPP]=Arsip_SPP[[#This Row],[Nomor Tagihan]],"Blm Upload")),"Blm Upload")</f>
        <v>58197700</v>
      </c>
    </row>
    <row r="70" spans="1:9" ht="15" thickBot="1" x14ac:dyDescent="0.35">
      <c r="A70" s="28" t="s">
        <v>728</v>
      </c>
      <c r="B70" s="29">
        <v>44635</v>
      </c>
      <c r="C70" s="33">
        <v>0</v>
      </c>
      <c r="D70" s="31">
        <v>1.9630602198802099E+17</v>
      </c>
      <c r="E70" s="31" t="s">
        <v>2781</v>
      </c>
      <c r="F70" s="31">
        <v>322</v>
      </c>
      <c r="G70" s="31" t="s">
        <v>2796</v>
      </c>
      <c r="H70" s="32">
        <v>221751701001124</v>
      </c>
      <c r="I70" s="31" cm="1">
        <f t="array" ref="I70">IFERROR(SUM(_xlfn._xlws.FILTER(SPP[Realisasi],SPP[NoSPP]=Arsip_SPP[[#This Row],[Nomor Tagihan]],"Blm Upload")),"Blm Upload")</f>
        <v>42927193</v>
      </c>
    </row>
    <row r="71" spans="1:9" ht="15" thickBot="1" x14ac:dyDescent="0.35">
      <c r="A71" s="28" t="s">
        <v>2334</v>
      </c>
      <c r="B71" s="29">
        <v>44715</v>
      </c>
      <c r="C71" s="30">
        <v>4022000</v>
      </c>
      <c r="D71" s="31">
        <v>1.96804071993032E+17</v>
      </c>
      <c r="E71" s="31" t="s">
        <v>2784</v>
      </c>
      <c r="F71" s="31">
        <v>231</v>
      </c>
      <c r="G71" s="31" t="s">
        <v>477</v>
      </c>
      <c r="H71" s="32">
        <v>221751303011101</v>
      </c>
      <c r="I71" s="31" t="str" cm="1">
        <f t="array" ref="I71">IFERROR(SUM(_xlfn._xlws.FILTER(SPP[Realisasi],SPP[NoSPP]=Arsip_SPP[[#This Row],[Nomor Tagihan]],"Blm Upload")),"Blm Upload")</f>
        <v>Blm Upload</v>
      </c>
    </row>
    <row r="72" spans="1:9" ht="15" thickBot="1" x14ac:dyDescent="0.35">
      <c r="A72" s="28" t="s">
        <v>2343</v>
      </c>
      <c r="B72" s="29">
        <v>44715</v>
      </c>
      <c r="C72" s="30">
        <v>1466000</v>
      </c>
      <c r="D72" s="31">
        <v>1.96804071993032E+17</v>
      </c>
      <c r="E72" s="31" t="s">
        <v>2784</v>
      </c>
      <c r="F72" s="31">
        <v>231</v>
      </c>
      <c r="G72" s="31" t="s">
        <v>477</v>
      </c>
      <c r="H72" s="32">
        <v>221751303011102</v>
      </c>
      <c r="I72" s="31" t="str" cm="1">
        <f t="array" ref="I72">IFERROR(SUM(_xlfn._xlws.FILTER(SPP[Realisasi],SPP[NoSPP]=Arsip_SPP[[#This Row],[Nomor Tagihan]],"Blm Upload")),"Blm Upload")</f>
        <v>Blm Upload</v>
      </c>
    </row>
    <row r="73" spans="1:9" ht="15" thickBot="1" x14ac:dyDescent="0.35">
      <c r="A73" s="28" t="s">
        <v>2339</v>
      </c>
      <c r="B73" s="29">
        <v>44715</v>
      </c>
      <c r="C73" s="30">
        <v>21200000</v>
      </c>
      <c r="D73" s="31">
        <v>1.96804071993032E+17</v>
      </c>
      <c r="E73" s="31" t="s">
        <v>2784</v>
      </c>
      <c r="F73" s="31">
        <v>231</v>
      </c>
      <c r="G73" s="31" t="s">
        <v>477</v>
      </c>
      <c r="H73" s="32">
        <v>221751303011103</v>
      </c>
      <c r="I73" s="31" t="str" cm="1">
        <f t="array" ref="I73">IFERROR(SUM(_xlfn._xlws.FILTER(SPP[Realisasi],SPP[NoSPP]=Arsip_SPP[[#This Row],[Nomor Tagihan]],"Blm Upload")),"Blm Upload")</f>
        <v>Blm Upload</v>
      </c>
    </row>
    <row r="74" spans="1:9" ht="15" thickBot="1" x14ac:dyDescent="0.35">
      <c r="A74" s="28" t="s">
        <v>2381</v>
      </c>
      <c r="B74" s="29">
        <v>44714</v>
      </c>
      <c r="C74" s="30">
        <v>16539900</v>
      </c>
      <c r="D74" s="31">
        <v>1.9770710200112099E+17</v>
      </c>
      <c r="E74" s="31" t="s">
        <v>2776</v>
      </c>
      <c r="F74" s="31">
        <v>231</v>
      </c>
      <c r="G74" s="31" t="s">
        <v>477</v>
      </c>
      <c r="H74" s="32">
        <v>221751303010884</v>
      </c>
      <c r="I74" s="31" t="str" cm="1">
        <f t="array" ref="I74">IFERROR(SUM(_xlfn._xlws.FILTER(SPP[Realisasi],SPP[NoSPP]=Arsip_SPP[[#This Row],[Nomor Tagihan]],"Blm Upload")),"Blm Upload")</f>
        <v>Blm Upload</v>
      </c>
    </row>
    <row r="75" spans="1:9" ht="15" thickBot="1" x14ac:dyDescent="0.35">
      <c r="A75" s="28" t="s">
        <v>2342</v>
      </c>
      <c r="B75" s="29">
        <v>44714</v>
      </c>
      <c r="C75" s="30">
        <v>24882400</v>
      </c>
      <c r="D75" s="31">
        <v>1.96804071993032E+17</v>
      </c>
      <c r="E75" s="31" t="s">
        <v>2784</v>
      </c>
      <c r="F75" s="31">
        <v>231</v>
      </c>
      <c r="G75" s="31" t="s">
        <v>477</v>
      </c>
      <c r="H75" s="32">
        <v>221751303011104</v>
      </c>
      <c r="I75" s="31" t="str" cm="1">
        <f t="array" ref="I75">IFERROR(SUM(_xlfn._xlws.FILTER(SPP[Realisasi],SPP[NoSPP]=Arsip_SPP[[#This Row],[Nomor Tagihan]],"Blm Upload")),"Blm Upload")</f>
        <v>Blm Upload</v>
      </c>
    </row>
    <row r="76" spans="1:9" ht="15" thickBot="1" x14ac:dyDescent="0.35">
      <c r="A76" s="28" t="s">
        <v>2391</v>
      </c>
      <c r="B76" s="29">
        <v>44714</v>
      </c>
      <c r="C76" s="30">
        <v>5290560</v>
      </c>
      <c r="D76" s="31">
        <v>1.9770710200112099E+17</v>
      </c>
      <c r="E76" s="31" t="s">
        <v>2776</v>
      </c>
      <c r="F76" s="31">
        <v>227</v>
      </c>
      <c r="G76" s="31" t="s">
        <v>2800</v>
      </c>
      <c r="H76" s="32">
        <v>221751303010789</v>
      </c>
      <c r="I76" s="31" t="str" cm="1">
        <f t="array" ref="I76">IFERROR(SUM(_xlfn._xlws.FILTER(SPP[Realisasi],SPP[NoSPP]=Arsip_SPP[[#This Row],[Nomor Tagihan]],"Blm Upload")),"Blm Upload")</f>
        <v>Blm Upload</v>
      </c>
    </row>
    <row r="77" spans="1:9" ht="15" thickBot="1" x14ac:dyDescent="0.35">
      <c r="A77" s="28" t="s">
        <v>2360</v>
      </c>
      <c r="B77" s="29">
        <v>44714</v>
      </c>
      <c r="C77" s="30">
        <v>2990500</v>
      </c>
      <c r="D77" s="31">
        <v>1.96804071993032E+17</v>
      </c>
      <c r="E77" s="31" t="s">
        <v>2784</v>
      </c>
      <c r="F77" s="31">
        <v>231</v>
      </c>
      <c r="G77" s="31" t="s">
        <v>477</v>
      </c>
      <c r="H77" s="32">
        <v>221751303011105</v>
      </c>
      <c r="I77" s="31" t="str" cm="1">
        <f t="array" ref="I77">IFERROR(SUM(_xlfn._xlws.FILTER(SPP[Realisasi],SPP[NoSPP]=Arsip_SPP[[#This Row],[Nomor Tagihan]],"Blm Upload")),"Blm Upload")</f>
        <v>Blm Upload</v>
      </c>
    </row>
    <row r="78" spans="1:9" ht="15" thickBot="1" x14ac:dyDescent="0.35">
      <c r="A78" s="28" t="s">
        <v>2227</v>
      </c>
      <c r="B78" s="29">
        <v>44712</v>
      </c>
      <c r="C78" s="30">
        <v>152000000</v>
      </c>
      <c r="D78" s="31">
        <v>1.9630602198802099E+17</v>
      </c>
      <c r="E78" s="31" t="s">
        <v>2781</v>
      </c>
      <c r="F78" s="31">
        <v>111</v>
      </c>
      <c r="G78" s="31" t="s">
        <v>2312</v>
      </c>
      <c r="H78" s="32">
        <v>221751303011371</v>
      </c>
      <c r="I78" s="31" cm="1">
        <f t="array" ref="I78">IFERROR(SUM(_xlfn._xlws.FILTER(SPP[Realisasi],SPP[NoSPP]=Arsip_SPP[[#This Row],[Nomor Tagihan]],"Blm Upload")),"Blm Upload")</f>
        <v>152000000</v>
      </c>
    </row>
    <row r="79" spans="1:9" ht="15" thickBot="1" x14ac:dyDescent="0.35">
      <c r="A79" s="28" t="s">
        <v>684</v>
      </c>
      <c r="B79" s="29">
        <v>44635</v>
      </c>
      <c r="C79" s="33">
        <v>0</v>
      </c>
      <c r="D79" s="31">
        <v>1.9630602198802099E+17</v>
      </c>
      <c r="E79" s="31" t="s">
        <v>2781</v>
      </c>
      <c r="F79" s="31">
        <v>322</v>
      </c>
      <c r="G79" s="31" t="s">
        <v>2796</v>
      </c>
      <c r="H79" s="32">
        <v>221751701001123</v>
      </c>
      <c r="I79" s="31" cm="1">
        <f t="array" ref="I79">IFERROR(SUM(_xlfn._xlws.FILTER(SPP[Realisasi],SPP[NoSPP]=Arsip_SPP[[#This Row],[Nomor Tagihan]],"Blm Upload")),"Blm Upload")</f>
        <v>3436750</v>
      </c>
    </row>
    <row r="80" spans="1:9" ht="15" thickBot="1" x14ac:dyDescent="0.35">
      <c r="A80" s="28" t="s">
        <v>2226</v>
      </c>
      <c r="B80" s="29">
        <v>44712</v>
      </c>
      <c r="C80" s="30">
        <v>16250000</v>
      </c>
      <c r="D80" s="31">
        <v>1.9630602198802099E+17</v>
      </c>
      <c r="E80" s="31" t="s">
        <v>2781</v>
      </c>
      <c r="F80" s="31">
        <v>111</v>
      </c>
      <c r="G80" s="31" t="s">
        <v>2312</v>
      </c>
      <c r="H80" s="32">
        <v>221751304000042</v>
      </c>
      <c r="I80" s="31" cm="1">
        <f t="array" ref="I80">IFERROR(SUM(_xlfn._xlws.FILTER(SPP[Realisasi],SPP[NoSPP]=Arsip_SPP[[#This Row],[Nomor Tagihan]],"Blm Upload")),"Blm Upload")</f>
        <v>16250000</v>
      </c>
    </row>
    <row r="81" spans="1:9" ht="15" thickBot="1" x14ac:dyDescent="0.35">
      <c r="A81" s="28" t="s">
        <v>2225</v>
      </c>
      <c r="B81" s="29">
        <v>44712</v>
      </c>
      <c r="C81" s="30">
        <v>55500000</v>
      </c>
      <c r="D81" s="31">
        <v>1.9630602198802099E+17</v>
      </c>
      <c r="E81" s="31" t="s">
        <v>2781</v>
      </c>
      <c r="F81" s="31">
        <v>111</v>
      </c>
      <c r="G81" s="31" t="s">
        <v>2312</v>
      </c>
      <c r="H81" s="32">
        <v>221751303011380</v>
      </c>
      <c r="I81" s="31" cm="1">
        <f t="array" ref="I81">IFERROR(SUM(_xlfn._xlws.FILTER(SPP[Realisasi],SPP[NoSPP]=Arsip_SPP[[#This Row],[Nomor Tagihan]],"Blm Upload")),"Blm Upload")</f>
        <v>55500000</v>
      </c>
    </row>
    <row r="82" spans="1:9" ht="15" thickBot="1" x14ac:dyDescent="0.35">
      <c r="A82" s="28" t="s">
        <v>2361</v>
      </c>
      <c r="B82" s="29">
        <v>44712</v>
      </c>
      <c r="C82" s="30">
        <v>75799600</v>
      </c>
      <c r="D82" s="31">
        <v>1.96804071993032E+17</v>
      </c>
      <c r="E82" s="31" t="s">
        <v>2784</v>
      </c>
      <c r="F82" s="31">
        <v>312</v>
      </c>
      <c r="G82" s="31" t="s">
        <v>476</v>
      </c>
      <c r="H82" s="32">
        <v>221751303011107</v>
      </c>
      <c r="I82" s="31" t="str" cm="1">
        <f t="array" ref="I82">IFERROR(SUM(_xlfn._xlws.FILTER(SPP[Realisasi],SPP[NoSPP]=Arsip_SPP[[#This Row],[Nomor Tagihan]],"Blm Upload")),"Blm Upload")</f>
        <v>Blm Upload</v>
      </c>
    </row>
    <row r="83" spans="1:9" ht="15" thickBot="1" x14ac:dyDescent="0.35">
      <c r="A83" s="28" t="s">
        <v>2340</v>
      </c>
      <c r="B83" s="29">
        <v>44712</v>
      </c>
      <c r="C83" s="30">
        <v>8922355</v>
      </c>
      <c r="D83" s="31">
        <v>1.96804071993032E+17</v>
      </c>
      <c r="E83" s="31" t="s">
        <v>2784</v>
      </c>
      <c r="F83" s="31">
        <v>312</v>
      </c>
      <c r="G83" s="31" t="s">
        <v>476</v>
      </c>
      <c r="H83" s="32">
        <v>221751303011108</v>
      </c>
      <c r="I83" s="31" t="str" cm="1">
        <f t="array" ref="I83">IFERROR(SUM(_xlfn._xlws.FILTER(SPP[Realisasi],SPP[NoSPP]=Arsip_SPP[[#This Row],[Nomor Tagihan]],"Blm Upload")),"Blm Upload")</f>
        <v>Blm Upload</v>
      </c>
    </row>
    <row r="84" spans="1:9" ht="15" thickBot="1" x14ac:dyDescent="0.35">
      <c r="A84" s="28" t="s">
        <v>2341</v>
      </c>
      <c r="B84" s="29">
        <v>44712</v>
      </c>
      <c r="C84" s="30">
        <v>14960400</v>
      </c>
      <c r="D84" s="31">
        <v>1.96804071993032E+17</v>
      </c>
      <c r="E84" s="31" t="s">
        <v>2784</v>
      </c>
      <c r="F84" s="31">
        <v>312</v>
      </c>
      <c r="G84" s="31" t="s">
        <v>476</v>
      </c>
      <c r="H84" s="32">
        <v>221751303011109</v>
      </c>
      <c r="I84" s="31" t="str" cm="1">
        <f t="array" ref="I84">IFERROR(SUM(_xlfn._xlws.FILTER(SPP[Realisasi],SPP[NoSPP]=Arsip_SPP[[#This Row],[Nomor Tagihan]],"Blm Upload")),"Blm Upload")</f>
        <v>Blm Upload</v>
      </c>
    </row>
    <row r="85" spans="1:9" ht="15" thickBot="1" x14ac:dyDescent="0.35">
      <c r="A85" s="28" t="s">
        <v>2224</v>
      </c>
      <c r="B85" s="29">
        <v>44712</v>
      </c>
      <c r="C85" s="30">
        <v>30000000</v>
      </c>
      <c r="D85" s="31">
        <v>1.9630602198802099E+17</v>
      </c>
      <c r="E85" s="31" t="s">
        <v>2781</v>
      </c>
      <c r="F85" s="31">
        <v>237</v>
      </c>
      <c r="G85" s="31" t="s">
        <v>2782</v>
      </c>
      <c r="H85" s="32">
        <v>221751301019939</v>
      </c>
      <c r="I85" s="31" cm="1">
        <f t="array" ref="I85">IFERROR(SUM(_xlfn._xlws.FILTER(SPP[Realisasi],SPP[NoSPP]=Arsip_SPP[[#This Row],[Nomor Tagihan]],"Blm Upload")),"Blm Upload")</f>
        <v>30000000</v>
      </c>
    </row>
    <row r="86" spans="1:9" ht="15" thickBot="1" x14ac:dyDescent="0.35">
      <c r="A86" s="28" t="s">
        <v>2223</v>
      </c>
      <c r="B86" s="29">
        <v>44712</v>
      </c>
      <c r="C86" s="30">
        <v>30000000</v>
      </c>
      <c r="D86" s="31">
        <v>1.9630602198802099E+17</v>
      </c>
      <c r="E86" s="31" t="s">
        <v>2781</v>
      </c>
      <c r="F86" s="31">
        <v>237</v>
      </c>
      <c r="G86" s="31" t="s">
        <v>2782</v>
      </c>
      <c r="H86" s="32">
        <v>221751302015165</v>
      </c>
      <c r="I86" s="31" cm="1">
        <f t="array" ref="I86">IFERROR(SUM(_xlfn._xlws.FILTER(SPP[Realisasi],SPP[NoSPP]=Arsip_SPP[[#This Row],[Nomor Tagihan]],"Blm Upload")),"Blm Upload")</f>
        <v>30000000</v>
      </c>
    </row>
    <row r="87" spans="1:9" ht="15" thickBot="1" x14ac:dyDescent="0.35">
      <c r="A87" s="28" t="s">
        <v>2222</v>
      </c>
      <c r="B87" s="29">
        <v>44712</v>
      </c>
      <c r="C87" s="30">
        <v>180000000</v>
      </c>
      <c r="D87" s="31">
        <v>1.9630602198802099E+17</v>
      </c>
      <c r="E87" s="31" t="s">
        <v>2781</v>
      </c>
      <c r="F87" s="31">
        <v>237</v>
      </c>
      <c r="G87" s="31" t="s">
        <v>2782</v>
      </c>
      <c r="H87" s="32">
        <v>221751303011011</v>
      </c>
      <c r="I87" s="31" cm="1">
        <f t="array" ref="I87">IFERROR(SUM(_xlfn._xlws.FILTER(SPP[Realisasi],SPP[NoSPP]=Arsip_SPP[[#This Row],[Nomor Tagihan]],"Blm Upload")),"Blm Upload")</f>
        <v>180000000</v>
      </c>
    </row>
    <row r="88" spans="1:9" ht="15" thickBot="1" x14ac:dyDescent="0.35">
      <c r="A88" s="28" t="s">
        <v>2221</v>
      </c>
      <c r="B88" s="29">
        <v>44712</v>
      </c>
      <c r="C88" s="30">
        <v>27294800</v>
      </c>
      <c r="D88" s="31">
        <v>1.9630602198802099E+17</v>
      </c>
      <c r="E88" s="31" t="s">
        <v>2781</v>
      </c>
      <c r="F88" s="31">
        <v>231</v>
      </c>
      <c r="G88" s="31" t="s">
        <v>477</v>
      </c>
      <c r="H88" s="32">
        <v>221751303011013</v>
      </c>
      <c r="I88" s="31" cm="1">
        <f t="array" ref="I88">IFERROR(SUM(_xlfn._xlws.FILTER(SPP[Realisasi],SPP[NoSPP]=Arsip_SPP[[#This Row],[Nomor Tagihan]],"Blm Upload")),"Blm Upload")</f>
        <v>27294800</v>
      </c>
    </row>
    <row r="89" spans="1:9" ht="15" thickBot="1" x14ac:dyDescent="0.35">
      <c r="A89" s="28" t="s">
        <v>2220</v>
      </c>
      <c r="B89" s="29">
        <v>44712</v>
      </c>
      <c r="C89" s="30">
        <v>15508650</v>
      </c>
      <c r="D89" s="31">
        <v>1.9630602198802099E+17</v>
      </c>
      <c r="E89" s="31" t="s">
        <v>2781</v>
      </c>
      <c r="F89" s="31">
        <v>231</v>
      </c>
      <c r="G89" s="31" t="s">
        <v>477</v>
      </c>
      <c r="H89" s="32">
        <v>221751303011015</v>
      </c>
      <c r="I89" s="31" cm="1">
        <f t="array" ref="I89">IFERROR(SUM(_xlfn._xlws.FILTER(SPP[Realisasi],SPP[NoSPP]=Arsip_SPP[[#This Row],[Nomor Tagihan]],"Blm Upload")),"Blm Upload")</f>
        <v>15508650</v>
      </c>
    </row>
    <row r="90" spans="1:9" ht="15" thickBot="1" x14ac:dyDescent="0.35">
      <c r="A90" s="28" t="s">
        <v>2219</v>
      </c>
      <c r="B90" s="29">
        <v>44712</v>
      </c>
      <c r="C90" s="30">
        <v>25425327</v>
      </c>
      <c r="D90" s="31">
        <v>1.9630602198802099E+17</v>
      </c>
      <c r="E90" s="31" t="s">
        <v>2781</v>
      </c>
      <c r="F90" s="31">
        <v>231</v>
      </c>
      <c r="G90" s="31" t="s">
        <v>477</v>
      </c>
      <c r="H90" s="32">
        <v>221751303011016</v>
      </c>
      <c r="I90" s="31" cm="1">
        <f t="array" ref="I90">IFERROR(SUM(_xlfn._xlws.FILTER(SPP[Realisasi],SPP[NoSPP]=Arsip_SPP[[#This Row],[Nomor Tagihan]],"Blm Upload")),"Blm Upload")</f>
        <v>25425327</v>
      </c>
    </row>
    <row r="91" spans="1:9" ht="15" thickBot="1" x14ac:dyDescent="0.35">
      <c r="A91" s="28" t="s">
        <v>2218</v>
      </c>
      <c r="B91" s="29">
        <v>44712</v>
      </c>
      <c r="C91" s="30">
        <v>3840000</v>
      </c>
      <c r="D91" s="31">
        <v>1.9630602198802099E+17</v>
      </c>
      <c r="E91" s="31" t="s">
        <v>2781</v>
      </c>
      <c r="F91" s="31">
        <v>231</v>
      </c>
      <c r="G91" s="31" t="s">
        <v>477</v>
      </c>
      <c r="H91" s="32">
        <v>221751303011006</v>
      </c>
      <c r="I91" s="31" cm="1">
        <f t="array" ref="I91">IFERROR(SUM(_xlfn._xlws.FILTER(SPP[Realisasi],SPP[NoSPP]=Arsip_SPP[[#This Row],[Nomor Tagihan]],"Blm Upload")),"Blm Upload")</f>
        <v>3840000</v>
      </c>
    </row>
    <row r="92" spans="1:9" ht="15" thickBot="1" x14ac:dyDescent="0.35">
      <c r="A92" s="28" t="s">
        <v>791</v>
      </c>
      <c r="B92" s="29">
        <v>44635</v>
      </c>
      <c r="C92" s="33">
        <v>0</v>
      </c>
      <c r="D92" s="31">
        <v>1.9630602198802099E+17</v>
      </c>
      <c r="E92" s="31" t="s">
        <v>2781</v>
      </c>
      <c r="F92" s="31">
        <v>322</v>
      </c>
      <c r="G92" s="31" t="s">
        <v>2796</v>
      </c>
      <c r="H92" s="32">
        <v>221751701001122</v>
      </c>
      <c r="I92" s="31" cm="1">
        <f t="array" ref="I92">IFERROR(SUM(_xlfn._xlws.FILTER(SPP[Realisasi],SPP[NoSPP]=Arsip_SPP[[#This Row],[Nomor Tagihan]],"Blm Upload")),"Blm Upload")</f>
        <v>50674500</v>
      </c>
    </row>
    <row r="93" spans="1:9" ht="15" thickBot="1" x14ac:dyDescent="0.35">
      <c r="A93" s="28" t="s">
        <v>2217</v>
      </c>
      <c r="B93" s="29">
        <v>44712</v>
      </c>
      <c r="C93" s="30">
        <v>15880573</v>
      </c>
      <c r="D93" s="31">
        <v>1.9630602198802099E+17</v>
      </c>
      <c r="E93" s="31" t="s">
        <v>2781</v>
      </c>
      <c r="F93" s="31">
        <v>231</v>
      </c>
      <c r="G93" s="31" t="s">
        <v>477</v>
      </c>
      <c r="H93" s="32">
        <v>221751303011007</v>
      </c>
      <c r="I93" s="31" cm="1">
        <f t="array" ref="I93">IFERROR(SUM(_xlfn._xlws.FILTER(SPP[Realisasi],SPP[NoSPP]=Arsip_SPP[[#This Row],[Nomor Tagihan]],"Blm Upload")),"Blm Upload")</f>
        <v>15880573</v>
      </c>
    </row>
    <row r="94" spans="1:9" ht="15" thickBot="1" x14ac:dyDescent="0.35">
      <c r="A94" s="28" t="s">
        <v>2395</v>
      </c>
      <c r="B94" s="29">
        <v>44712</v>
      </c>
      <c r="C94" s="33">
        <v>0</v>
      </c>
      <c r="D94" s="31">
        <v>1.9770710200112099E+17</v>
      </c>
      <c r="E94" s="31" t="s">
        <v>2776</v>
      </c>
      <c r="F94" s="31">
        <v>322</v>
      </c>
      <c r="G94" s="31" t="s">
        <v>2796</v>
      </c>
      <c r="H94" s="32">
        <v>221751701002958</v>
      </c>
      <c r="I94" s="31" t="str" cm="1">
        <f t="array" ref="I94">IFERROR(SUM(_xlfn._xlws.FILTER(SPP[Realisasi],SPP[NoSPP]=Arsip_SPP[[#This Row],[Nomor Tagihan]],"Blm Upload")),"Blm Upload")</f>
        <v>Blm Upload</v>
      </c>
    </row>
    <row r="95" spans="1:9" ht="15" thickBot="1" x14ac:dyDescent="0.35">
      <c r="A95" s="28" t="s">
        <v>2216</v>
      </c>
      <c r="B95" s="29">
        <v>44712</v>
      </c>
      <c r="C95" s="30">
        <v>4074431</v>
      </c>
      <c r="D95" s="31">
        <v>1.9630602198802099E+17</v>
      </c>
      <c r="E95" s="31" t="s">
        <v>2781</v>
      </c>
      <c r="F95" s="31">
        <v>231</v>
      </c>
      <c r="G95" s="31" t="s">
        <v>477</v>
      </c>
      <c r="H95" s="32">
        <v>221751303010996</v>
      </c>
      <c r="I95" s="31" cm="1">
        <f t="array" ref="I95">IFERROR(SUM(_xlfn._xlws.FILTER(SPP[Realisasi],SPP[NoSPP]=Arsip_SPP[[#This Row],[Nomor Tagihan]],"Blm Upload")),"Blm Upload")</f>
        <v>4074431</v>
      </c>
    </row>
    <row r="96" spans="1:9" ht="15" thickBot="1" x14ac:dyDescent="0.35">
      <c r="A96" s="28" t="s">
        <v>2215</v>
      </c>
      <c r="B96" s="29">
        <v>44712</v>
      </c>
      <c r="C96" s="30">
        <v>1650000</v>
      </c>
      <c r="D96" s="31">
        <v>1.9630602198802099E+17</v>
      </c>
      <c r="E96" s="31" t="s">
        <v>2781</v>
      </c>
      <c r="F96" s="31">
        <v>231</v>
      </c>
      <c r="G96" s="31" t="s">
        <v>477</v>
      </c>
      <c r="H96" s="32">
        <v>221751303010995</v>
      </c>
      <c r="I96" s="31" cm="1">
        <f t="array" ref="I96">IFERROR(SUM(_xlfn._xlws.FILTER(SPP[Realisasi],SPP[NoSPP]=Arsip_SPP[[#This Row],[Nomor Tagihan]],"Blm Upload")),"Blm Upload")</f>
        <v>1650000</v>
      </c>
    </row>
    <row r="97" spans="1:9" ht="15" thickBot="1" x14ac:dyDescent="0.35">
      <c r="A97" s="28" t="s">
        <v>2372</v>
      </c>
      <c r="B97" s="29">
        <v>44712</v>
      </c>
      <c r="C97" s="30">
        <v>6149300</v>
      </c>
      <c r="D97" s="31">
        <v>1.96804071993032E+17</v>
      </c>
      <c r="E97" s="31" t="s">
        <v>2784</v>
      </c>
      <c r="F97" s="31">
        <v>231</v>
      </c>
      <c r="G97" s="31" t="s">
        <v>477</v>
      </c>
      <c r="H97" s="32">
        <v>221751303011014</v>
      </c>
      <c r="I97" s="31" t="str" cm="1">
        <f t="array" ref="I97">IFERROR(SUM(_xlfn._xlws.FILTER(SPP[Realisasi],SPP[NoSPP]=Arsip_SPP[[#This Row],[Nomor Tagihan]],"Blm Upload")),"Blm Upload")</f>
        <v>Blm Upload</v>
      </c>
    </row>
    <row r="98" spans="1:9" ht="15" thickBot="1" x14ac:dyDescent="0.35">
      <c r="A98" s="28" t="s">
        <v>2368</v>
      </c>
      <c r="B98" s="29">
        <v>44712</v>
      </c>
      <c r="C98" s="30">
        <v>860000</v>
      </c>
      <c r="D98" s="31">
        <v>1.96804071993032E+17</v>
      </c>
      <c r="E98" s="31" t="s">
        <v>2784</v>
      </c>
      <c r="F98" s="31">
        <v>231</v>
      </c>
      <c r="G98" s="31" t="s">
        <v>477</v>
      </c>
      <c r="H98" s="32">
        <v>221751303011004</v>
      </c>
      <c r="I98" s="31" t="str" cm="1">
        <f t="array" ref="I98">IFERROR(SUM(_xlfn._xlws.FILTER(SPP[Realisasi],SPP[NoSPP]=Arsip_SPP[[#This Row],[Nomor Tagihan]],"Blm Upload")),"Blm Upload")</f>
        <v>Blm Upload</v>
      </c>
    </row>
    <row r="99" spans="1:9" ht="15" thickBot="1" x14ac:dyDescent="0.35">
      <c r="A99" s="28" t="s">
        <v>2374</v>
      </c>
      <c r="B99" s="29">
        <v>44712</v>
      </c>
      <c r="C99" s="30">
        <v>4604322</v>
      </c>
      <c r="D99" s="31">
        <v>1.96804071993032E+17</v>
      </c>
      <c r="E99" s="31" t="s">
        <v>2784</v>
      </c>
      <c r="F99" s="31">
        <v>231</v>
      </c>
      <c r="G99" s="31" t="s">
        <v>477</v>
      </c>
      <c r="H99" s="32">
        <v>221751303011005</v>
      </c>
      <c r="I99" s="31" t="str" cm="1">
        <f t="array" ref="I99">IFERROR(SUM(_xlfn._xlws.FILTER(SPP[Realisasi],SPP[NoSPP]=Arsip_SPP[[#This Row],[Nomor Tagihan]],"Blm Upload")),"Blm Upload")</f>
        <v>Blm Upload</v>
      </c>
    </row>
    <row r="100" spans="1:9" ht="15" thickBot="1" x14ac:dyDescent="0.35">
      <c r="A100" s="28" t="s">
        <v>2396</v>
      </c>
      <c r="B100" s="29">
        <v>44711</v>
      </c>
      <c r="C100" s="30">
        <v>16620000</v>
      </c>
      <c r="D100" s="31">
        <v>1.9770710200112099E+17</v>
      </c>
      <c r="E100" s="31" t="s">
        <v>2776</v>
      </c>
      <c r="F100" s="31">
        <v>259</v>
      </c>
      <c r="G100" s="31" t="s">
        <v>2801</v>
      </c>
      <c r="H100" s="32">
        <v>221751303010434</v>
      </c>
      <c r="I100" s="31" t="str" cm="1">
        <f t="array" ref="I100">IFERROR(SUM(_xlfn._xlws.FILTER(SPP[Realisasi],SPP[NoSPP]=Arsip_SPP[[#This Row],[Nomor Tagihan]],"Blm Upload")),"Blm Upload")</f>
        <v>Blm Upload</v>
      </c>
    </row>
    <row r="101" spans="1:9" ht="15" thickBot="1" x14ac:dyDescent="0.35">
      <c r="A101" s="28" t="s">
        <v>2398</v>
      </c>
      <c r="B101" s="29">
        <v>44711</v>
      </c>
      <c r="C101" s="30">
        <v>2297575</v>
      </c>
      <c r="D101" s="31">
        <v>1.9770710200112099E+17</v>
      </c>
      <c r="E101" s="31" t="s">
        <v>2776</v>
      </c>
      <c r="F101" s="31">
        <v>259</v>
      </c>
      <c r="G101" s="31" t="s">
        <v>2801</v>
      </c>
      <c r="H101" s="32">
        <v>221751303010433</v>
      </c>
      <c r="I101" s="31" t="str" cm="1">
        <f t="array" ref="I101">IFERROR(SUM(_xlfn._xlws.FILTER(SPP[Realisasi],SPP[NoSPP]=Arsip_SPP[[#This Row],[Nomor Tagihan]],"Blm Upload")),"Blm Upload")</f>
        <v>Blm Upload</v>
      </c>
    </row>
    <row r="102" spans="1:9" ht="15" thickBot="1" x14ac:dyDescent="0.35">
      <c r="A102" s="28" t="s">
        <v>2214</v>
      </c>
      <c r="B102" s="29">
        <v>44711</v>
      </c>
      <c r="C102" s="33">
        <v>0</v>
      </c>
      <c r="D102" s="31">
        <v>1.9630602198802099E+17</v>
      </c>
      <c r="E102" s="31" t="s">
        <v>2781</v>
      </c>
      <c r="F102" s="31">
        <v>322</v>
      </c>
      <c r="G102" s="31" t="s">
        <v>2796</v>
      </c>
      <c r="H102" s="32">
        <v>221751701002952</v>
      </c>
      <c r="I102" s="31" cm="1">
        <f t="array" ref="I102">IFERROR(SUM(_xlfn._xlws.FILTER(SPP[Realisasi],SPP[NoSPP]=Arsip_SPP[[#This Row],[Nomor Tagihan]],"Blm Upload")),"Blm Upload")</f>
        <v>312088731</v>
      </c>
    </row>
    <row r="103" spans="1:9" ht="15" thickBot="1" x14ac:dyDescent="0.35">
      <c r="A103" s="28" t="s">
        <v>2213</v>
      </c>
      <c r="B103" s="29">
        <v>44708</v>
      </c>
      <c r="C103" s="30">
        <v>9354546</v>
      </c>
      <c r="D103" s="31">
        <v>1.9630602198802099E+17</v>
      </c>
      <c r="E103" s="31" t="s">
        <v>2781</v>
      </c>
      <c r="F103" s="31">
        <v>231</v>
      </c>
      <c r="G103" s="31" t="s">
        <v>477</v>
      </c>
      <c r="H103" s="32">
        <v>221751302014450</v>
      </c>
      <c r="I103" s="31" cm="1">
        <f t="array" ref="I103">IFERROR(SUM(_xlfn._xlws.FILTER(SPP[Realisasi],SPP[NoSPP]=Arsip_SPP[[#This Row],[Nomor Tagihan]],"Blm Upload")),"Blm Upload")</f>
        <v>10500000</v>
      </c>
    </row>
    <row r="104" spans="1:9" ht="15" thickBot="1" x14ac:dyDescent="0.35">
      <c r="A104" s="28" t="s">
        <v>2212</v>
      </c>
      <c r="B104" s="29">
        <v>44708</v>
      </c>
      <c r="C104" s="30">
        <v>6120000</v>
      </c>
      <c r="D104" s="31">
        <v>1.9630602198802099E+17</v>
      </c>
      <c r="E104" s="31" t="s">
        <v>2781</v>
      </c>
      <c r="F104" s="31">
        <v>231</v>
      </c>
      <c r="G104" s="31" t="s">
        <v>477</v>
      </c>
      <c r="H104" s="32">
        <v>221751303010786</v>
      </c>
      <c r="I104" s="31" cm="1">
        <f t="array" ref="I104">IFERROR(SUM(_xlfn._xlws.FILTER(SPP[Realisasi],SPP[NoSPP]=Arsip_SPP[[#This Row],[Nomor Tagihan]],"Blm Upload")),"Blm Upload")</f>
        <v>7200000</v>
      </c>
    </row>
    <row r="105" spans="1:9" ht="15" thickBot="1" x14ac:dyDescent="0.35">
      <c r="A105" s="28" t="s">
        <v>2211</v>
      </c>
      <c r="B105" s="29">
        <v>44708</v>
      </c>
      <c r="C105" s="30">
        <v>11404870</v>
      </c>
      <c r="D105" s="31">
        <v>1.9630602198802099E+17</v>
      </c>
      <c r="E105" s="31" t="s">
        <v>2781</v>
      </c>
      <c r="F105" s="31">
        <v>231</v>
      </c>
      <c r="G105" s="31" t="s">
        <v>477</v>
      </c>
      <c r="H105" s="32">
        <v>221751303010787</v>
      </c>
      <c r="I105" s="31" cm="1">
        <f t="array" ref="I105">IFERROR(SUM(_xlfn._xlws.FILTER(SPP[Realisasi],SPP[NoSPP]=Arsip_SPP[[#This Row],[Nomor Tagihan]],"Blm Upload")),"Blm Upload")</f>
        <v>11404870</v>
      </c>
    </row>
    <row r="106" spans="1:9" ht="15" thickBot="1" x14ac:dyDescent="0.35">
      <c r="A106" s="28" t="s">
        <v>2210</v>
      </c>
      <c r="B106" s="29">
        <v>44708</v>
      </c>
      <c r="C106" s="30">
        <v>2118000</v>
      </c>
      <c r="D106" s="31">
        <v>1.9630602198802099E+17</v>
      </c>
      <c r="E106" s="31" t="s">
        <v>2781</v>
      </c>
      <c r="F106" s="31">
        <v>231</v>
      </c>
      <c r="G106" s="31" t="s">
        <v>477</v>
      </c>
      <c r="H106" s="32">
        <v>221751303010806</v>
      </c>
      <c r="I106" s="31" cm="1">
        <f t="array" ref="I106">IFERROR(SUM(_xlfn._xlws.FILTER(SPP[Realisasi],SPP[NoSPP]=Arsip_SPP[[#This Row],[Nomor Tagihan]],"Blm Upload")),"Blm Upload")</f>
        <v>2118000</v>
      </c>
    </row>
    <row r="107" spans="1:9" ht="15" thickBot="1" x14ac:dyDescent="0.35">
      <c r="A107" s="28" t="s">
        <v>2209</v>
      </c>
      <c r="B107" s="29">
        <v>44708</v>
      </c>
      <c r="C107" s="30">
        <v>11343740</v>
      </c>
      <c r="D107" s="31">
        <v>1.9630602198802099E+17</v>
      </c>
      <c r="E107" s="31" t="s">
        <v>2781</v>
      </c>
      <c r="F107" s="31">
        <v>231</v>
      </c>
      <c r="G107" s="31" t="s">
        <v>477</v>
      </c>
      <c r="H107" s="32">
        <v>221751303010807</v>
      </c>
      <c r="I107" s="31" cm="1">
        <f t="array" ref="I107">IFERROR(SUM(_xlfn._xlws.FILTER(SPP[Realisasi],SPP[NoSPP]=Arsip_SPP[[#This Row],[Nomor Tagihan]],"Blm Upload")),"Blm Upload")</f>
        <v>11343740</v>
      </c>
    </row>
    <row r="108" spans="1:9" ht="15" thickBot="1" x14ac:dyDescent="0.35">
      <c r="A108" s="28" t="s">
        <v>2208</v>
      </c>
      <c r="B108" s="29">
        <v>44712</v>
      </c>
      <c r="C108" s="30">
        <v>6450000</v>
      </c>
      <c r="D108" s="31">
        <v>1.9630602198802099E+17</v>
      </c>
      <c r="E108" s="31" t="s">
        <v>2781</v>
      </c>
      <c r="F108" s="31">
        <v>231</v>
      </c>
      <c r="G108" s="31" t="s">
        <v>477</v>
      </c>
      <c r="H108" s="32">
        <v>221751303011012</v>
      </c>
      <c r="I108" s="31" cm="1">
        <f t="array" ref="I108">IFERROR(SUM(_xlfn._xlws.FILTER(SPP[Realisasi],SPP[NoSPP]=Arsip_SPP[[#This Row],[Nomor Tagihan]],"Blm Upload")),"Blm Upload")</f>
        <v>6450000</v>
      </c>
    </row>
    <row r="109" spans="1:9" ht="15" thickBot="1" x14ac:dyDescent="0.35">
      <c r="A109" s="28" t="s">
        <v>2404</v>
      </c>
      <c r="B109" s="29">
        <v>44708</v>
      </c>
      <c r="C109" s="33">
        <v>0</v>
      </c>
      <c r="D109" s="31">
        <v>1.9770710200112099E+17</v>
      </c>
      <c r="E109" s="31" t="s">
        <v>2776</v>
      </c>
      <c r="F109" s="31">
        <v>322</v>
      </c>
      <c r="G109" s="31" t="s">
        <v>2796</v>
      </c>
      <c r="H109" s="32">
        <v>221751701002933</v>
      </c>
      <c r="I109" s="31" t="str" cm="1">
        <f t="array" ref="I109">IFERROR(SUM(_xlfn._xlws.FILTER(SPP[Realisasi],SPP[NoSPP]=Arsip_SPP[[#This Row],[Nomor Tagihan]],"Blm Upload")),"Blm Upload")</f>
        <v>Blm Upload</v>
      </c>
    </row>
    <row r="110" spans="1:9" ht="15" thickBot="1" x14ac:dyDescent="0.35">
      <c r="A110" s="28" t="s">
        <v>2207</v>
      </c>
      <c r="B110" s="29">
        <v>44708</v>
      </c>
      <c r="C110" s="30">
        <v>39150000</v>
      </c>
      <c r="D110" s="31">
        <v>1.9630602198802099E+17</v>
      </c>
      <c r="E110" s="31" t="s">
        <v>2781</v>
      </c>
      <c r="F110" s="31">
        <v>111</v>
      </c>
      <c r="G110" s="31" t="s">
        <v>2312</v>
      </c>
      <c r="H110" s="32">
        <v>221751303010812</v>
      </c>
      <c r="I110" s="31" cm="1">
        <f t="array" ref="I110">IFERROR(SUM(_xlfn._xlws.FILTER(SPP[Realisasi],SPP[NoSPP]=Arsip_SPP[[#This Row],[Nomor Tagihan]],"Blm Upload")),"Blm Upload")</f>
        <v>39150000</v>
      </c>
    </row>
    <row r="111" spans="1:9" ht="15" thickBot="1" x14ac:dyDescent="0.35">
      <c r="A111" s="28" t="s">
        <v>2206</v>
      </c>
      <c r="B111" s="29">
        <v>44708</v>
      </c>
      <c r="C111" s="30">
        <v>32800000</v>
      </c>
      <c r="D111" s="31">
        <v>1.9630602198802099E+17</v>
      </c>
      <c r="E111" s="31" t="s">
        <v>2781</v>
      </c>
      <c r="F111" s="31">
        <v>111</v>
      </c>
      <c r="G111" s="31" t="s">
        <v>2312</v>
      </c>
      <c r="H111" s="32">
        <v>221751302014398</v>
      </c>
      <c r="I111" s="31" cm="1">
        <f t="array" ref="I111">IFERROR(SUM(_xlfn._xlws.FILTER(SPP[Realisasi],SPP[NoSPP]=Arsip_SPP[[#This Row],[Nomor Tagihan]],"Blm Upload")),"Blm Upload")</f>
        <v>32800000</v>
      </c>
    </row>
    <row r="112" spans="1:9" ht="15" thickBot="1" x14ac:dyDescent="0.35">
      <c r="A112" s="28" t="s">
        <v>2205</v>
      </c>
      <c r="B112" s="29">
        <v>44708</v>
      </c>
      <c r="C112" s="30">
        <v>202275000</v>
      </c>
      <c r="D112" s="31">
        <v>1.9630602198802099E+17</v>
      </c>
      <c r="E112" s="31" t="s">
        <v>2781</v>
      </c>
      <c r="F112" s="31">
        <v>111</v>
      </c>
      <c r="G112" s="31" t="s">
        <v>2312</v>
      </c>
      <c r="H112" s="32">
        <v>221751303010813</v>
      </c>
      <c r="I112" s="31" cm="1">
        <f t="array" ref="I112">IFERROR(SUM(_xlfn._xlws.FILTER(SPP[Realisasi],SPP[NoSPP]=Arsip_SPP[[#This Row],[Nomor Tagihan]],"Blm Upload")),"Blm Upload")</f>
        <v>202275000</v>
      </c>
    </row>
    <row r="113" spans="1:9" ht="15" thickBot="1" x14ac:dyDescent="0.35">
      <c r="A113" s="28" t="s">
        <v>2204</v>
      </c>
      <c r="B113" s="29">
        <v>44708</v>
      </c>
      <c r="C113" s="30">
        <v>136000000</v>
      </c>
      <c r="D113" s="31">
        <v>1.9630602198802099E+17</v>
      </c>
      <c r="E113" s="31" t="s">
        <v>2781</v>
      </c>
      <c r="F113" s="31">
        <v>111</v>
      </c>
      <c r="G113" s="31" t="s">
        <v>2312</v>
      </c>
      <c r="H113" s="32">
        <v>221751303010815</v>
      </c>
      <c r="I113" s="31" cm="1">
        <f t="array" ref="I113">IFERROR(SUM(_xlfn._xlws.FILTER(SPP[Realisasi],SPP[NoSPP]=Arsip_SPP[[#This Row],[Nomor Tagihan]],"Blm Upload")),"Blm Upload")</f>
        <v>136000000</v>
      </c>
    </row>
    <row r="114" spans="1:9" ht="15" thickBot="1" x14ac:dyDescent="0.35">
      <c r="A114" s="28" t="s">
        <v>2405</v>
      </c>
      <c r="B114" s="29">
        <v>44708</v>
      </c>
      <c r="C114" s="30">
        <v>95881797</v>
      </c>
      <c r="D114" s="31">
        <v>1.9770710200112099E+17</v>
      </c>
      <c r="E114" s="31" t="s">
        <v>2776</v>
      </c>
      <c r="F114" s="31">
        <v>231</v>
      </c>
      <c r="G114" s="31" t="s">
        <v>477</v>
      </c>
      <c r="H114" s="32">
        <v>221751301018794</v>
      </c>
      <c r="I114" s="31" t="str" cm="1">
        <f t="array" ref="I114">IFERROR(SUM(_xlfn._xlws.FILTER(SPP[Realisasi],SPP[NoSPP]=Arsip_SPP[[#This Row],[Nomor Tagihan]],"Blm Upload")),"Blm Upload")</f>
        <v>Blm Upload</v>
      </c>
    </row>
    <row r="115" spans="1:9" ht="15" thickBot="1" x14ac:dyDescent="0.35">
      <c r="A115" s="28" t="s">
        <v>2203</v>
      </c>
      <c r="B115" s="29">
        <v>44708</v>
      </c>
      <c r="C115" s="30">
        <v>8750000</v>
      </c>
      <c r="D115" s="31">
        <v>1.9630602198802099E+17</v>
      </c>
      <c r="E115" s="31" t="s">
        <v>2781</v>
      </c>
      <c r="F115" s="31">
        <v>111</v>
      </c>
      <c r="G115" s="31" t="s">
        <v>2312</v>
      </c>
      <c r="H115" s="32">
        <v>221751303010818</v>
      </c>
      <c r="I115" s="31" cm="1">
        <f t="array" ref="I115">IFERROR(SUM(_xlfn._xlws.FILTER(SPP[Realisasi],SPP[NoSPP]=Arsip_SPP[[#This Row],[Nomor Tagihan]],"Blm Upload")),"Blm Upload")</f>
        <v>8750000</v>
      </c>
    </row>
    <row r="116" spans="1:9" ht="15" thickBot="1" x14ac:dyDescent="0.35">
      <c r="A116" s="28" t="s">
        <v>2202</v>
      </c>
      <c r="B116" s="29">
        <v>44708</v>
      </c>
      <c r="C116" s="30">
        <v>11850000</v>
      </c>
      <c r="D116" s="31">
        <v>1.9630602198802099E+17</v>
      </c>
      <c r="E116" s="31" t="s">
        <v>2781</v>
      </c>
      <c r="F116" s="31">
        <v>237</v>
      </c>
      <c r="G116" s="31" t="s">
        <v>2782</v>
      </c>
      <c r="H116" s="32">
        <v>221751301019554</v>
      </c>
      <c r="I116" s="31" cm="1">
        <f t="array" ref="I116">IFERROR(SUM(_xlfn._xlws.FILTER(SPP[Realisasi],SPP[NoSPP]=Arsip_SPP[[#This Row],[Nomor Tagihan]],"Blm Upload")),"Blm Upload")</f>
        <v>11850000</v>
      </c>
    </row>
    <row r="117" spans="1:9" ht="15" thickBot="1" x14ac:dyDescent="0.35">
      <c r="A117" s="28" t="s">
        <v>1968</v>
      </c>
      <c r="B117" s="29">
        <v>44708</v>
      </c>
      <c r="C117" s="30">
        <v>8760100</v>
      </c>
      <c r="D117" s="31">
        <v>1.9630602198802099E+17</v>
      </c>
      <c r="E117" s="31" t="s">
        <v>2781</v>
      </c>
      <c r="F117" s="31">
        <v>312</v>
      </c>
      <c r="G117" s="31" t="s">
        <v>476</v>
      </c>
      <c r="H117" s="32">
        <v>221751303010430</v>
      </c>
      <c r="I117" s="31" cm="1">
        <f t="array" ref="I117">IFERROR(SUM(_xlfn._xlws.FILTER(SPP[Realisasi],SPP[NoSPP]=Arsip_SPP[[#This Row],[Nomor Tagihan]],"Blm Upload")),"Blm Upload")</f>
        <v>8760100</v>
      </c>
    </row>
    <row r="118" spans="1:9" ht="15" thickBot="1" x14ac:dyDescent="0.35">
      <c r="A118" s="28" t="s">
        <v>1986</v>
      </c>
      <c r="B118" s="29">
        <v>44708</v>
      </c>
      <c r="C118" s="30">
        <v>10182883</v>
      </c>
      <c r="D118" s="31">
        <v>1.9630602198802099E+17</v>
      </c>
      <c r="E118" s="31" t="s">
        <v>2781</v>
      </c>
      <c r="F118" s="31">
        <v>312</v>
      </c>
      <c r="G118" s="31" t="s">
        <v>476</v>
      </c>
      <c r="H118" s="32">
        <v>221751303010431</v>
      </c>
      <c r="I118" s="31" cm="1">
        <f t="array" ref="I118">IFERROR(SUM(_xlfn._xlws.FILTER(SPP[Realisasi],SPP[NoSPP]=Arsip_SPP[[#This Row],[Nomor Tagihan]],"Blm Upload")),"Blm Upload")</f>
        <v>10182883</v>
      </c>
    </row>
    <row r="119" spans="1:9" ht="15" thickBot="1" x14ac:dyDescent="0.35">
      <c r="A119" s="28" t="s">
        <v>1903</v>
      </c>
      <c r="B119" s="29">
        <v>44708</v>
      </c>
      <c r="C119" s="30">
        <v>74895594</v>
      </c>
      <c r="D119" s="31">
        <v>1.9630602198802099E+17</v>
      </c>
      <c r="E119" s="31" t="s">
        <v>2781</v>
      </c>
      <c r="F119" s="31">
        <v>312</v>
      </c>
      <c r="G119" s="31" t="s">
        <v>476</v>
      </c>
      <c r="H119" s="32">
        <v>221751303010432</v>
      </c>
      <c r="I119" s="31" cm="1">
        <f t="array" ref="I119">IFERROR(SUM(_xlfn._xlws.FILTER(SPP[Realisasi],SPP[NoSPP]=Arsip_SPP[[#This Row],[Nomor Tagihan]],"Blm Upload")),"Blm Upload")</f>
        <v>74895594</v>
      </c>
    </row>
    <row r="120" spans="1:9" ht="15" thickBot="1" x14ac:dyDescent="0.35">
      <c r="A120" s="28" t="s">
        <v>2415</v>
      </c>
      <c r="B120" s="29">
        <v>44706</v>
      </c>
      <c r="C120" s="30">
        <v>5450087</v>
      </c>
      <c r="D120" s="31">
        <v>1.9770710200112099E+17</v>
      </c>
      <c r="E120" s="31" t="s">
        <v>2776</v>
      </c>
      <c r="F120" s="31">
        <v>231</v>
      </c>
      <c r="G120" s="31" t="s">
        <v>477</v>
      </c>
      <c r="H120" s="32">
        <v>221751302013856</v>
      </c>
      <c r="I120" s="31" t="str" cm="1">
        <f t="array" ref="I120">IFERROR(SUM(_xlfn._xlws.FILTER(SPP[Realisasi],SPP[NoSPP]=Arsip_SPP[[#This Row],[Nomor Tagihan]],"Blm Upload")),"Blm Upload")</f>
        <v>Blm Upload</v>
      </c>
    </row>
    <row r="121" spans="1:9" ht="15" thickBot="1" x14ac:dyDescent="0.35">
      <c r="A121" s="28" t="s">
        <v>2408</v>
      </c>
      <c r="B121" s="29">
        <v>44706</v>
      </c>
      <c r="C121" s="30">
        <v>4492331</v>
      </c>
      <c r="D121" s="31">
        <v>1.9770710200112099E+17</v>
      </c>
      <c r="E121" s="31" t="s">
        <v>2776</v>
      </c>
      <c r="F121" s="31">
        <v>231</v>
      </c>
      <c r="G121" s="31" t="s">
        <v>477</v>
      </c>
      <c r="H121" s="32">
        <v>221751301018708</v>
      </c>
      <c r="I121" s="31" t="str" cm="1">
        <f t="array" ref="I121">IFERROR(SUM(_xlfn._xlws.FILTER(SPP[Realisasi],SPP[NoSPP]=Arsip_SPP[[#This Row],[Nomor Tagihan]],"Blm Upload")),"Blm Upload")</f>
        <v>Blm Upload</v>
      </c>
    </row>
    <row r="122" spans="1:9" ht="15" thickBot="1" x14ac:dyDescent="0.35">
      <c r="A122" s="28" t="s">
        <v>2407</v>
      </c>
      <c r="B122" s="29">
        <v>44706</v>
      </c>
      <c r="C122" s="30">
        <v>10583470</v>
      </c>
      <c r="D122" s="31">
        <v>1.9770710200112099E+17</v>
      </c>
      <c r="E122" s="31" t="s">
        <v>2776</v>
      </c>
      <c r="F122" s="31">
        <v>231</v>
      </c>
      <c r="G122" s="31" t="s">
        <v>477</v>
      </c>
      <c r="H122" s="32">
        <v>221751301018699</v>
      </c>
      <c r="I122" s="31" t="str" cm="1">
        <f t="array" ref="I122">IFERROR(SUM(_xlfn._xlws.FILTER(SPP[Realisasi],SPP[NoSPP]=Arsip_SPP[[#This Row],[Nomor Tagihan]],"Blm Upload")),"Blm Upload")</f>
        <v>Blm Upload</v>
      </c>
    </row>
    <row r="123" spans="1:9" ht="15" thickBot="1" x14ac:dyDescent="0.35">
      <c r="A123" s="28" t="s">
        <v>2420</v>
      </c>
      <c r="B123" s="29">
        <v>44706</v>
      </c>
      <c r="C123" s="30">
        <v>83447458</v>
      </c>
      <c r="D123" s="31">
        <v>1.9770710200112099E+17</v>
      </c>
      <c r="E123" s="31" t="s">
        <v>2776</v>
      </c>
      <c r="F123" s="31">
        <v>312</v>
      </c>
      <c r="G123" s="31" t="s">
        <v>476</v>
      </c>
      <c r="H123" s="32">
        <v>221751303010052</v>
      </c>
      <c r="I123" s="31" t="str" cm="1">
        <f t="array" ref="I123">IFERROR(SUM(_xlfn._xlws.FILTER(SPP[Realisasi],SPP[NoSPP]=Arsip_SPP[[#This Row],[Nomor Tagihan]],"Blm Upload")),"Blm Upload")</f>
        <v>Blm Upload</v>
      </c>
    </row>
    <row r="124" spans="1:9" ht="15" thickBot="1" x14ac:dyDescent="0.35">
      <c r="A124" s="28" t="s">
        <v>2425</v>
      </c>
      <c r="B124" s="29">
        <v>44705</v>
      </c>
      <c r="C124" s="30">
        <v>176700</v>
      </c>
      <c r="D124" s="31">
        <v>1.9770710200112099E+17</v>
      </c>
      <c r="E124" s="31" t="s">
        <v>2776</v>
      </c>
      <c r="F124" s="31">
        <v>222</v>
      </c>
      <c r="G124" s="31" t="s">
        <v>2424</v>
      </c>
      <c r="H124" s="32">
        <v>221751303010061</v>
      </c>
      <c r="I124" s="31" t="str" cm="1">
        <f t="array" ref="I124">IFERROR(SUM(_xlfn._xlws.FILTER(SPP[Realisasi],SPP[NoSPP]=Arsip_SPP[[#This Row],[Nomor Tagihan]],"Blm Upload")),"Blm Upload")</f>
        <v>Blm Upload</v>
      </c>
    </row>
    <row r="125" spans="1:9" ht="15" thickBot="1" x14ac:dyDescent="0.35">
      <c r="A125" s="28" t="s">
        <v>2426</v>
      </c>
      <c r="B125" s="29">
        <v>44705</v>
      </c>
      <c r="C125" s="30">
        <v>230100</v>
      </c>
      <c r="D125" s="31">
        <v>1.9770710200112099E+17</v>
      </c>
      <c r="E125" s="31" t="s">
        <v>2776</v>
      </c>
      <c r="F125" s="31">
        <v>222</v>
      </c>
      <c r="G125" s="31" t="s">
        <v>2424</v>
      </c>
      <c r="H125" s="32">
        <v>221751303010062</v>
      </c>
      <c r="I125" s="31" t="str" cm="1">
        <f t="array" ref="I125">IFERROR(SUM(_xlfn._xlws.FILTER(SPP[Realisasi],SPP[NoSPP]=Arsip_SPP[[#This Row],[Nomor Tagihan]],"Blm Upload")),"Blm Upload")</f>
        <v>Blm Upload</v>
      </c>
    </row>
    <row r="126" spans="1:9" ht="15" thickBot="1" x14ac:dyDescent="0.35">
      <c r="A126" s="28" t="s">
        <v>2418</v>
      </c>
      <c r="B126" s="29">
        <v>44705</v>
      </c>
      <c r="C126" s="30">
        <v>189403768</v>
      </c>
      <c r="D126" s="31">
        <v>1.9770710200112099E+17</v>
      </c>
      <c r="E126" s="31" t="s">
        <v>2776</v>
      </c>
      <c r="F126" s="31">
        <v>217</v>
      </c>
      <c r="G126" s="31" t="s">
        <v>2802</v>
      </c>
      <c r="H126" s="32">
        <v>221751503000641</v>
      </c>
      <c r="I126" s="31" t="str" cm="1">
        <f t="array" ref="I126">IFERROR(SUM(_xlfn._xlws.FILTER(SPP[Realisasi],SPP[NoSPP]=Arsip_SPP[[#This Row],[Nomor Tagihan]],"Blm Upload")),"Blm Upload")</f>
        <v>Blm Upload</v>
      </c>
    </row>
    <row r="127" spans="1:9" ht="15" thickBot="1" x14ac:dyDescent="0.35">
      <c r="A127" s="28" t="s">
        <v>2419</v>
      </c>
      <c r="B127" s="29">
        <v>44705</v>
      </c>
      <c r="C127" s="30">
        <v>120287559</v>
      </c>
      <c r="D127" s="31">
        <v>1.9770710200112099E+17</v>
      </c>
      <c r="E127" s="31" t="s">
        <v>2776</v>
      </c>
      <c r="F127" s="31">
        <v>111</v>
      </c>
      <c r="G127" s="31" t="s">
        <v>2312</v>
      </c>
      <c r="H127" s="32">
        <v>221751301018529</v>
      </c>
      <c r="I127" s="31" t="str" cm="1">
        <f t="array" ref="I127">IFERROR(SUM(_xlfn._xlws.FILTER(SPP[Realisasi],SPP[NoSPP]=Arsip_SPP[[#This Row],[Nomor Tagihan]],"Blm Upload")),"Blm Upload")</f>
        <v>Blm Upload</v>
      </c>
    </row>
    <row r="128" spans="1:9" ht="15" thickBot="1" x14ac:dyDescent="0.35">
      <c r="A128" s="28" t="s">
        <v>2423</v>
      </c>
      <c r="B128" s="29">
        <v>44705</v>
      </c>
      <c r="C128" s="30">
        <v>2884300</v>
      </c>
      <c r="D128" s="31">
        <v>1.96804071993032E+17</v>
      </c>
      <c r="E128" s="31" t="s">
        <v>2784</v>
      </c>
      <c r="F128" s="31">
        <v>231</v>
      </c>
      <c r="G128" s="31" t="s">
        <v>477</v>
      </c>
      <c r="H128" s="32">
        <v>221751303010059</v>
      </c>
      <c r="I128" s="31" t="str" cm="1">
        <f t="array" ref="I128">IFERROR(SUM(_xlfn._xlws.FILTER(SPP[Realisasi],SPP[NoSPP]=Arsip_SPP[[#This Row],[Nomor Tagihan]],"Blm Upload")),"Blm Upload")</f>
        <v>Blm Upload</v>
      </c>
    </row>
    <row r="129" spans="1:9" ht="15" thickBot="1" x14ac:dyDescent="0.35">
      <c r="A129" s="28" t="s">
        <v>2201</v>
      </c>
      <c r="B129" s="29">
        <v>44704</v>
      </c>
      <c r="C129" s="30">
        <v>1250000</v>
      </c>
      <c r="D129" s="31">
        <v>1.9630602198802099E+17</v>
      </c>
      <c r="E129" s="31" t="s">
        <v>2781</v>
      </c>
      <c r="F129" s="31">
        <v>231</v>
      </c>
      <c r="G129" s="31" t="s">
        <v>477</v>
      </c>
      <c r="H129" s="32">
        <v>221751303010424</v>
      </c>
      <c r="I129" s="31" cm="1">
        <f t="array" ref="I129">IFERROR(SUM(_xlfn._xlws.FILTER(SPP[Realisasi],SPP[NoSPP]=Arsip_SPP[[#This Row],[Nomor Tagihan]],"Blm Upload")),"Blm Upload")</f>
        <v>1250000</v>
      </c>
    </row>
    <row r="130" spans="1:9" ht="15" thickBot="1" x14ac:dyDescent="0.35">
      <c r="A130" s="28" t="s">
        <v>2200</v>
      </c>
      <c r="B130" s="29">
        <v>44704</v>
      </c>
      <c r="C130" s="30">
        <v>3620000</v>
      </c>
      <c r="D130" s="31">
        <v>1.9630602198802099E+17</v>
      </c>
      <c r="E130" s="31" t="s">
        <v>2781</v>
      </c>
      <c r="F130" s="31">
        <v>231</v>
      </c>
      <c r="G130" s="31" t="s">
        <v>477</v>
      </c>
      <c r="H130" s="32">
        <v>221751303010425</v>
      </c>
      <c r="I130" s="31" cm="1">
        <f t="array" ref="I130">IFERROR(SUM(_xlfn._xlws.FILTER(SPP[Realisasi],SPP[NoSPP]=Arsip_SPP[[#This Row],[Nomor Tagihan]],"Blm Upload")),"Blm Upload")</f>
        <v>3620000</v>
      </c>
    </row>
    <row r="131" spans="1:9" ht="15" thickBot="1" x14ac:dyDescent="0.35">
      <c r="A131" s="28" t="s">
        <v>2199</v>
      </c>
      <c r="B131" s="29">
        <v>44704</v>
      </c>
      <c r="C131" s="30">
        <v>3184000</v>
      </c>
      <c r="D131" s="31">
        <v>1.9630602198802099E+17</v>
      </c>
      <c r="E131" s="31" t="s">
        <v>2781</v>
      </c>
      <c r="F131" s="31">
        <v>231</v>
      </c>
      <c r="G131" s="31" t="s">
        <v>477</v>
      </c>
      <c r="H131" s="32">
        <v>221751303010426</v>
      </c>
      <c r="I131" s="31" cm="1">
        <f t="array" ref="I131">IFERROR(SUM(_xlfn._xlws.FILTER(SPP[Realisasi],SPP[NoSPP]=Arsip_SPP[[#This Row],[Nomor Tagihan]],"Blm Upload")),"Blm Upload")</f>
        <v>3184000</v>
      </c>
    </row>
    <row r="132" spans="1:9" ht="15" thickBot="1" x14ac:dyDescent="0.35">
      <c r="A132" s="28" t="s">
        <v>2198</v>
      </c>
      <c r="B132" s="29">
        <v>44704</v>
      </c>
      <c r="C132" s="30">
        <v>14922000</v>
      </c>
      <c r="D132" s="31">
        <v>1.9630602198802099E+17</v>
      </c>
      <c r="E132" s="31" t="s">
        <v>2781</v>
      </c>
      <c r="F132" s="31">
        <v>231</v>
      </c>
      <c r="G132" s="31" t="s">
        <v>477</v>
      </c>
      <c r="H132" s="32">
        <v>221751303010427</v>
      </c>
      <c r="I132" s="31" cm="1">
        <f t="array" ref="I132">IFERROR(SUM(_xlfn._xlws.FILTER(SPP[Realisasi],SPP[NoSPP]=Arsip_SPP[[#This Row],[Nomor Tagihan]],"Blm Upload")),"Blm Upload")</f>
        <v>14922000</v>
      </c>
    </row>
    <row r="133" spans="1:9" ht="15" thickBot="1" x14ac:dyDescent="0.35">
      <c r="A133" s="28" t="s">
        <v>2197</v>
      </c>
      <c r="B133" s="29">
        <v>44704</v>
      </c>
      <c r="C133" s="30">
        <v>1040000</v>
      </c>
      <c r="D133" s="31">
        <v>1.9630602198802099E+17</v>
      </c>
      <c r="E133" s="31" t="s">
        <v>2781</v>
      </c>
      <c r="F133" s="31">
        <v>231</v>
      </c>
      <c r="G133" s="31" t="s">
        <v>477</v>
      </c>
      <c r="H133" s="32">
        <v>221751303010428</v>
      </c>
      <c r="I133" s="31" cm="1">
        <f t="array" ref="I133">IFERROR(SUM(_xlfn._xlws.FILTER(SPP[Realisasi],SPP[NoSPP]=Arsip_SPP[[#This Row],[Nomor Tagihan]],"Blm Upload")),"Blm Upload")</f>
        <v>1040000</v>
      </c>
    </row>
    <row r="134" spans="1:9" ht="15" thickBot="1" x14ac:dyDescent="0.35">
      <c r="A134" s="28" t="s">
        <v>2196</v>
      </c>
      <c r="B134" s="29">
        <v>44704</v>
      </c>
      <c r="C134" s="30">
        <v>448000</v>
      </c>
      <c r="D134" s="31">
        <v>1.9630602198802099E+17</v>
      </c>
      <c r="E134" s="31" t="s">
        <v>2781</v>
      </c>
      <c r="F134" s="31">
        <v>231</v>
      </c>
      <c r="G134" s="31" t="s">
        <v>477</v>
      </c>
      <c r="H134" s="32">
        <v>221751303010429</v>
      </c>
      <c r="I134" s="31" cm="1">
        <f t="array" ref="I134">IFERROR(SUM(_xlfn._xlws.FILTER(SPP[Realisasi],SPP[NoSPP]=Arsip_SPP[[#This Row],[Nomor Tagihan]],"Blm Upload")),"Blm Upload")</f>
        <v>448000</v>
      </c>
    </row>
    <row r="135" spans="1:9" ht="15" thickBot="1" x14ac:dyDescent="0.35">
      <c r="A135" s="28" t="s">
        <v>2417</v>
      </c>
      <c r="B135" s="29">
        <v>44704</v>
      </c>
      <c r="C135" s="30">
        <v>77385828</v>
      </c>
      <c r="D135" s="31">
        <v>1.96804071993032E+17</v>
      </c>
      <c r="E135" s="31" t="s">
        <v>2784</v>
      </c>
      <c r="F135" s="31">
        <v>217</v>
      </c>
      <c r="G135" s="31" t="s">
        <v>2802</v>
      </c>
      <c r="H135" s="32">
        <v>221751503000644</v>
      </c>
      <c r="I135" s="31" t="str" cm="1">
        <f t="array" ref="I135">IFERROR(SUM(_xlfn._xlws.FILTER(SPP[Realisasi],SPP[NoSPP]=Arsip_SPP[[#This Row],[Nomor Tagihan]],"Blm Upload")),"Blm Upload")</f>
        <v>Blm Upload</v>
      </c>
    </row>
    <row r="136" spans="1:9" ht="15" thickBot="1" x14ac:dyDescent="0.35">
      <c r="A136" s="28" t="s">
        <v>2195</v>
      </c>
      <c r="B136" s="29">
        <v>44704</v>
      </c>
      <c r="C136" s="30">
        <v>2550000</v>
      </c>
      <c r="D136" s="31">
        <v>1.9630602198802099E+17</v>
      </c>
      <c r="E136" s="31" t="s">
        <v>2781</v>
      </c>
      <c r="F136" s="31">
        <v>231</v>
      </c>
      <c r="G136" s="31" t="s">
        <v>477</v>
      </c>
      <c r="H136" s="32">
        <v>221751303010805</v>
      </c>
      <c r="I136" s="31" cm="1">
        <f t="array" ref="I136">IFERROR(SUM(_xlfn._xlws.FILTER(SPP[Realisasi],SPP[NoSPP]=Arsip_SPP[[#This Row],[Nomor Tagihan]],"Blm Upload")),"Blm Upload")</f>
        <v>3000000</v>
      </c>
    </row>
    <row r="137" spans="1:9" ht="15" thickBot="1" x14ac:dyDescent="0.35">
      <c r="A137" s="28" t="s">
        <v>2194</v>
      </c>
      <c r="B137" s="29">
        <v>44704</v>
      </c>
      <c r="C137" s="30">
        <v>62997846</v>
      </c>
      <c r="D137" s="31">
        <v>1.9630602198802099E+17</v>
      </c>
      <c r="E137" s="31" t="s">
        <v>2781</v>
      </c>
      <c r="F137" s="31">
        <v>217</v>
      </c>
      <c r="G137" s="31" t="s">
        <v>2802</v>
      </c>
      <c r="H137" s="32">
        <v>221751503000645</v>
      </c>
      <c r="I137" s="31" cm="1">
        <f t="array" ref="I137">IFERROR(SUM(_xlfn._xlws.FILTER(SPP[Realisasi],SPP[NoSPP]=Arsip_SPP[[#This Row],[Nomor Tagihan]],"Blm Upload")),"Blm Upload")</f>
        <v>63640000</v>
      </c>
    </row>
    <row r="138" spans="1:9" ht="15" thickBot="1" x14ac:dyDescent="0.35">
      <c r="A138" s="28" t="s">
        <v>2429</v>
      </c>
      <c r="B138" s="29">
        <v>44704</v>
      </c>
      <c r="C138" s="30">
        <v>192500</v>
      </c>
      <c r="D138" s="31">
        <v>1.9770710200112099E+17</v>
      </c>
      <c r="E138" s="31" t="s">
        <v>2776</v>
      </c>
      <c r="F138" s="31">
        <v>222</v>
      </c>
      <c r="G138" s="31" t="s">
        <v>2424</v>
      </c>
      <c r="H138" s="32">
        <v>221751303010020</v>
      </c>
      <c r="I138" s="31" t="str" cm="1">
        <f t="array" ref="I138">IFERROR(SUM(_xlfn._xlws.FILTER(SPP[Realisasi],SPP[NoSPP]=Arsip_SPP[[#This Row],[Nomor Tagihan]],"Blm Upload")),"Blm Upload")</f>
        <v>Blm Upload</v>
      </c>
    </row>
    <row r="139" spans="1:9" ht="15" thickBot="1" x14ac:dyDescent="0.35">
      <c r="A139" s="28" t="s">
        <v>2406</v>
      </c>
      <c r="B139" s="29">
        <v>44701</v>
      </c>
      <c r="C139" s="30">
        <v>278800</v>
      </c>
      <c r="D139" s="31">
        <v>1.9770710200112099E+17</v>
      </c>
      <c r="E139" s="31" t="s">
        <v>2776</v>
      </c>
      <c r="F139" s="31">
        <v>221</v>
      </c>
      <c r="G139" s="31" t="s">
        <v>2305</v>
      </c>
      <c r="H139" s="32">
        <v>221751303010208</v>
      </c>
      <c r="I139" s="31" t="str" cm="1">
        <f t="array" ref="I139">IFERROR(SUM(_xlfn._xlws.FILTER(SPP[Realisasi],SPP[NoSPP]=Arsip_SPP[[#This Row],[Nomor Tagihan]],"Blm Upload")),"Blm Upload")</f>
        <v>Blm Upload</v>
      </c>
    </row>
    <row r="140" spans="1:9" ht="15" thickBot="1" x14ac:dyDescent="0.35">
      <c r="A140" s="28" t="s">
        <v>2422</v>
      </c>
      <c r="B140" s="29">
        <v>44701</v>
      </c>
      <c r="C140" s="30">
        <v>4595150</v>
      </c>
      <c r="D140" s="31">
        <v>1.9770710200112099E+17</v>
      </c>
      <c r="E140" s="31" t="s">
        <v>2776</v>
      </c>
      <c r="F140" s="31">
        <v>237</v>
      </c>
      <c r="G140" s="31" t="s">
        <v>2782</v>
      </c>
      <c r="H140" s="32">
        <v>221751303010019</v>
      </c>
      <c r="I140" s="31" t="str" cm="1">
        <f t="array" ref="I140">IFERROR(SUM(_xlfn._xlws.FILTER(SPP[Realisasi],SPP[NoSPP]=Arsip_SPP[[#This Row],[Nomor Tagihan]],"Blm Upload")),"Blm Upload")</f>
        <v>Blm Upload</v>
      </c>
    </row>
    <row r="141" spans="1:9" ht="15" thickBot="1" x14ac:dyDescent="0.35">
      <c r="A141" s="28" t="s">
        <v>2421</v>
      </c>
      <c r="B141" s="29">
        <v>44701</v>
      </c>
      <c r="C141" s="30">
        <v>33240000</v>
      </c>
      <c r="D141" s="31">
        <v>1.9770710200112099E+17</v>
      </c>
      <c r="E141" s="31" t="s">
        <v>2776</v>
      </c>
      <c r="F141" s="31">
        <v>237</v>
      </c>
      <c r="G141" s="31" t="s">
        <v>2782</v>
      </c>
      <c r="H141" s="32">
        <v>221751303010021</v>
      </c>
      <c r="I141" s="31" t="str" cm="1">
        <f t="array" ref="I141">IFERROR(SUM(_xlfn._xlws.FILTER(SPP[Realisasi],SPP[NoSPP]=Arsip_SPP[[#This Row],[Nomor Tagihan]],"Blm Upload")),"Blm Upload")</f>
        <v>Blm Upload</v>
      </c>
    </row>
    <row r="142" spans="1:9" ht="15" thickBot="1" x14ac:dyDescent="0.35">
      <c r="A142" s="28" t="s">
        <v>2430</v>
      </c>
      <c r="B142" s="29">
        <v>44700</v>
      </c>
      <c r="C142" s="30">
        <v>17955850</v>
      </c>
      <c r="D142" s="31">
        <v>1.9770710200112099E+17</v>
      </c>
      <c r="E142" s="31" t="s">
        <v>2776</v>
      </c>
      <c r="F142" s="31">
        <v>221</v>
      </c>
      <c r="G142" s="31" t="s">
        <v>2305</v>
      </c>
      <c r="H142" s="32">
        <v>221751303009787</v>
      </c>
      <c r="I142" s="31" t="str" cm="1">
        <f t="array" ref="I142">IFERROR(SUM(_xlfn._xlws.FILTER(SPP[Realisasi],SPP[NoSPP]=Arsip_SPP[[#This Row],[Nomor Tagihan]],"Blm Upload")),"Blm Upload")</f>
        <v>Blm Upload</v>
      </c>
    </row>
    <row r="143" spans="1:9" ht="15" thickBot="1" x14ac:dyDescent="0.35">
      <c r="A143" s="28" t="s">
        <v>2437</v>
      </c>
      <c r="B143" s="29">
        <v>44700</v>
      </c>
      <c r="C143" s="30">
        <v>24458950</v>
      </c>
      <c r="D143" s="31">
        <v>1.9770710200112099E+17</v>
      </c>
      <c r="E143" s="31" t="s">
        <v>2776</v>
      </c>
      <c r="F143" s="31">
        <v>221</v>
      </c>
      <c r="G143" s="31" t="s">
        <v>2305</v>
      </c>
      <c r="H143" s="32">
        <v>221751303009567</v>
      </c>
      <c r="I143" s="31" t="str" cm="1">
        <f t="array" ref="I143">IFERROR(SUM(_xlfn._xlws.FILTER(SPP[Realisasi],SPP[NoSPP]=Arsip_SPP[[#This Row],[Nomor Tagihan]],"Blm Upload")),"Blm Upload")</f>
        <v>Blm Upload</v>
      </c>
    </row>
    <row r="144" spans="1:9" ht="15" thickBot="1" x14ac:dyDescent="0.35">
      <c r="A144" s="28" t="s">
        <v>2428</v>
      </c>
      <c r="B144" s="29">
        <v>44700</v>
      </c>
      <c r="C144" s="30">
        <v>15049578</v>
      </c>
      <c r="D144" s="31">
        <v>1.96804071993032E+17</v>
      </c>
      <c r="E144" s="31" t="s">
        <v>2784</v>
      </c>
      <c r="F144" s="31">
        <v>231</v>
      </c>
      <c r="G144" s="31" t="s">
        <v>477</v>
      </c>
      <c r="H144" s="32">
        <v>221751303010060</v>
      </c>
      <c r="I144" s="31" t="str" cm="1">
        <f t="array" ref="I144">IFERROR(SUM(_xlfn._xlws.FILTER(SPP[Realisasi],SPP[NoSPP]=Arsip_SPP[[#This Row],[Nomor Tagihan]],"Blm Upload")),"Blm Upload")</f>
        <v>Blm Upload</v>
      </c>
    </row>
    <row r="145" spans="1:9" ht="15" thickBot="1" x14ac:dyDescent="0.35">
      <c r="A145" s="28" t="s">
        <v>2409</v>
      </c>
      <c r="B145" s="29">
        <v>44700</v>
      </c>
      <c r="C145" s="30">
        <v>14199602</v>
      </c>
      <c r="D145" s="31">
        <v>1.96804071993032E+17</v>
      </c>
      <c r="E145" s="31" t="s">
        <v>2784</v>
      </c>
      <c r="F145" s="31">
        <v>231</v>
      </c>
      <c r="G145" s="31" t="s">
        <v>477</v>
      </c>
      <c r="H145" s="32">
        <v>221751303010132</v>
      </c>
      <c r="I145" s="31" t="str" cm="1">
        <f t="array" ref="I145">IFERROR(SUM(_xlfn._xlws.FILTER(SPP[Realisasi],SPP[NoSPP]=Arsip_SPP[[#This Row],[Nomor Tagihan]],"Blm Upload")),"Blm Upload")</f>
        <v>Blm Upload</v>
      </c>
    </row>
    <row r="146" spans="1:9" ht="15" thickBot="1" x14ac:dyDescent="0.35">
      <c r="A146" s="28" t="s">
        <v>2411</v>
      </c>
      <c r="B146" s="29">
        <v>44700</v>
      </c>
      <c r="C146" s="30">
        <v>921000</v>
      </c>
      <c r="D146" s="31">
        <v>1.96804071993032E+17</v>
      </c>
      <c r="E146" s="31" t="s">
        <v>2784</v>
      </c>
      <c r="F146" s="31">
        <v>231</v>
      </c>
      <c r="G146" s="31" t="s">
        <v>477</v>
      </c>
      <c r="H146" s="32">
        <v>221751303010128</v>
      </c>
      <c r="I146" s="31" t="str" cm="1">
        <f t="array" ref="I146">IFERROR(SUM(_xlfn._xlws.FILTER(SPP[Realisasi],SPP[NoSPP]=Arsip_SPP[[#This Row],[Nomor Tagihan]],"Blm Upload")),"Blm Upload")</f>
        <v>Blm Upload</v>
      </c>
    </row>
    <row r="147" spans="1:9" ht="15" thickBot="1" x14ac:dyDescent="0.35">
      <c r="A147" s="28" t="s">
        <v>2413</v>
      </c>
      <c r="B147" s="29">
        <v>44700</v>
      </c>
      <c r="C147" s="30">
        <v>2511000</v>
      </c>
      <c r="D147" s="31">
        <v>1.96804071993032E+17</v>
      </c>
      <c r="E147" s="31" t="s">
        <v>2784</v>
      </c>
      <c r="F147" s="31">
        <v>231</v>
      </c>
      <c r="G147" s="31" t="s">
        <v>477</v>
      </c>
      <c r="H147" s="32">
        <v>221751303010129</v>
      </c>
      <c r="I147" s="31" t="str" cm="1">
        <f t="array" ref="I147">IFERROR(SUM(_xlfn._xlws.FILTER(SPP[Realisasi],SPP[NoSPP]=Arsip_SPP[[#This Row],[Nomor Tagihan]],"Blm Upload")),"Blm Upload")</f>
        <v>Blm Upload</v>
      </c>
    </row>
    <row r="148" spans="1:9" ht="15" thickBot="1" x14ac:dyDescent="0.35">
      <c r="A148" s="28" t="s">
        <v>2412</v>
      </c>
      <c r="B148" s="29">
        <v>44700</v>
      </c>
      <c r="C148" s="30">
        <v>2024000</v>
      </c>
      <c r="D148" s="31">
        <v>1.96804071993032E+17</v>
      </c>
      <c r="E148" s="31" t="s">
        <v>2784</v>
      </c>
      <c r="F148" s="31">
        <v>231</v>
      </c>
      <c r="G148" s="31" t="s">
        <v>477</v>
      </c>
      <c r="H148" s="32">
        <v>221751303010130</v>
      </c>
      <c r="I148" s="31" t="str" cm="1">
        <f t="array" ref="I148">IFERROR(SUM(_xlfn._xlws.FILTER(SPP[Realisasi],SPP[NoSPP]=Arsip_SPP[[#This Row],[Nomor Tagihan]],"Blm Upload")),"Blm Upload")</f>
        <v>Blm Upload</v>
      </c>
    </row>
    <row r="149" spans="1:9" ht="15" thickBot="1" x14ac:dyDescent="0.35">
      <c r="A149" s="28" t="s">
        <v>2414</v>
      </c>
      <c r="B149" s="29">
        <v>44700</v>
      </c>
      <c r="C149" s="30">
        <v>12782673</v>
      </c>
      <c r="D149" s="31">
        <v>1.96804071993032E+17</v>
      </c>
      <c r="E149" s="31" t="s">
        <v>2784</v>
      </c>
      <c r="F149" s="31">
        <v>231</v>
      </c>
      <c r="G149" s="31" t="s">
        <v>477</v>
      </c>
      <c r="H149" s="32">
        <v>221751303010131</v>
      </c>
      <c r="I149" s="31" t="str" cm="1">
        <f t="array" ref="I149">IFERROR(SUM(_xlfn._xlws.FILTER(SPP[Realisasi],SPP[NoSPP]=Arsip_SPP[[#This Row],[Nomor Tagihan]],"Blm Upload")),"Blm Upload")</f>
        <v>Blm Upload</v>
      </c>
    </row>
    <row r="150" spans="1:9" ht="15" thickBot="1" x14ac:dyDescent="0.35">
      <c r="A150" s="28" t="s">
        <v>2410</v>
      </c>
      <c r="B150" s="29">
        <v>44700</v>
      </c>
      <c r="C150" s="30">
        <v>5747600</v>
      </c>
      <c r="D150" s="31">
        <v>1.96804071993032E+17</v>
      </c>
      <c r="E150" s="31" t="s">
        <v>2784</v>
      </c>
      <c r="F150" s="31">
        <v>231</v>
      </c>
      <c r="G150" s="31" t="s">
        <v>477</v>
      </c>
      <c r="H150" s="32">
        <v>221751303010133</v>
      </c>
      <c r="I150" s="31" t="str" cm="1">
        <f t="array" ref="I150">IFERROR(SUM(_xlfn._xlws.FILTER(SPP[Realisasi],SPP[NoSPP]=Arsip_SPP[[#This Row],[Nomor Tagihan]],"Blm Upload")),"Blm Upload")</f>
        <v>Blm Upload</v>
      </c>
    </row>
    <row r="151" spans="1:9" ht="15" thickBot="1" x14ac:dyDescent="0.35">
      <c r="A151" s="28" t="s">
        <v>2439</v>
      </c>
      <c r="B151" s="29">
        <v>44699</v>
      </c>
      <c r="C151" s="30">
        <v>5715783</v>
      </c>
      <c r="D151" s="31">
        <v>1.9770710200112099E+17</v>
      </c>
      <c r="E151" s="31" t="s">
        <v>2776</v>
      </c>
      <c r="F151" s="31">
        <v>231</v>
      </c>
      <c r="G151" s="31" t="s">
        <v>477</v>
      </c>
      <c r="H151" s="32">
        <v>221751302012613</v>
      </c>
      <c r="I151" s="31" t="str" cm="1">
        <f t="array" ref="I151">IFERROR(SUM(_xlfn._xlws.FILTER(SPP[Realisasi],SPP[NoSPP]=Arsip_SPP[[#This Row],[Nomor Tagihan]],"Blm Upload")),"Blm Upload")</f>
        <v>Blm Upload</v>
      </c>
    </row>
    <row r="152" spans="1:9" ht="15" thickBot="1" x14ac:dyDescent="0.35">
      <c r="A152" s="28" t="s">
        <v>2438</v>
      </c>
      <c r="B152" s="29">
        <v>44699</v>
      </c>
      <c r="C152" s="30">
        <v>7360828</v>
      </c>
      <c r="D152" s="31">
        <v>1.9770710200112099E+17</v>
      </c>
      <c r="E152" s="31" t="s">
        <v>2776</v>
      </c>
      <c r="F152" s="31">
        <v>231</v>
      </c>
      <c r="G152" s="31" t="s">
        <v>477</v>
      </c>
      <c r="H152" s="32">
        <v>221751302012623</v>
      </c>
      <c r="I152" s="31" t="str" cm="1">
        <f t="array" ref="I152">IFERROR(SUM(_xlfn._xlws.FILTER(SPP[Realisasi],SPP[NoSPP]=Arsip_SPP[[#This Row],[Nomor Tagihan]],"Blm Upload")),"Blm Upload")</f>
        <v>Blm Upload</v>
      </c>
    </row>
    <row r="153" spans="1:9" ht="15" thickBot="1" x14ac:dyDescent="0.35">
      <c r="A153" s="28" t="s">
        <v>2436</v>
      </c>
      <c r="B153" s="29">
        <v>44699</v>
      </c>
      <c r="C153" s="30">
        <v>4300100</v>
      </c>
      <c r="D153" s="31">
        <v>1.9770710200112099E+17</v>
      </c>
      <c r="E153" s="31" t="s">
        <v>2776</v>
      </c>
      <c r="F153" s="31">
        <v>211</v>
      </c>
      <c r="G153" s="31" t="s">
        <v>2431</v>
      </c>
      <c r="H153" s="32">
        <v>221751503000572</v>
      </c>
      <c r="I153" s="31" t="str" cm="1">
        <f t="array" ref="I153">IFERROR(SUM(_xlfn._xlws.FILTER(SPP[Realisasi],SPP[NoSPP]=Arsip_SPP[[#This Row],[Nomor Tagihan]],"Blm Upload")),"Blm Upload")</f>
        <v>Blm Upload</v>
      </c>
    </row>
    <row r="154" spans="1:9" ht="15" thickBot="1" x14ac:dyDescent="0.35">
      <c r="A154" s="28" t="s">
        <v>2433</v>
      </c>
      <c r="B154" s="29">
        <v>44698</v>
      </c>
      <c r="C154" s="30">
        <v>10912800</v>
      </c>
      <c r="D154" s="31">
        <v>1.9770710200112099E+17</v>
      </c>
      <c r="E154" s="31" t="s">
        <v>2776</v>
      </c>
      <c r="F154" s="31">
        <v>211</v>
      </c>
      <c r="G154" s="31" t="s">
        <v>2431</v>
      </c>
      <c r="H154" s="32">
        <v>221751503000573</v>
      </c>
      <c r="I154" s="31" t="str" cm="1">
        <f t="array" ref="I154">IFERROR(SUM(_xlfn._xlws.FILTER(SPP[Realisasi],SPP[NoSPP]=Arsip_SPP[[#This Row],[Nomor Tagihan]],"Blm Upload")),"Blm Upload")</f>
        <v>Blm Upload</v>
      </c>
    </row>
    <row r="155" spans="1:9" ht="15" thickBot="1" x14ac:dyDescent="0.35">
      <c r="A155" s="28" t="s">
        <v>2442</v>
      </c>
      <c r="B155" s="29">
        <v>44698</v>
      </c>
      <c r="C155" s="33">
        <v>0</v>
      </c>
      <c r="D155" s="31">
        <v>1.9770710200112099E+17</v>
      </c>
      <c r="E155" s="31" t="s">
        <v>2776</v>
      </c>
      <c r="F155" s="31">
        <v>322</v>
      </c>
      <c r="G155" s="31" t="s">
        <v>2796</v>
      </c>
      <c r="H155" s="32">
        <v>221751701002672</v>
      </c>
      <c r="I155" s="31" t="str" cm="1">
        <f t="array" ref="I155">IFERROR(SUM(_xlfn._xlws.FILTER(SPP[Realisasi],SPP[NoSPP]=Arsip_SPP[[#This Row],[Nomor Tagihan]],"Blm Upload")),"Blm Upload")</f>
        <v>Blm Upload</v>
      </c>
    </row>
    <row r="156" spans="1:9" ht="15" thickBot="1" x14ac:dyDescent="0.35">
      <c r="A156" s="28" t="s">
        <v>2440</v>
      </c>
      <c r="B156" s="29">
        <v>44698</v>
      </c>
      <c r="C156" s="30">
        <v>99581659</v>
      </c>
      <c r="D156" s="31">
        <v>1.9770710200112099E+17</v>
      </c>
      <c r="E156" s="31" t="s">
        <v>2776</v>
      </c>
      <c r="F156" s="31">
        <v>312</v>
      </c>
      <c r="G156" s="31" t="s">
        <v>476</v>
      </c>
      <c r="H156" s="32">
        <v>221751303009289</v>
      </c>
      <c r="I156" s="31" t="str" cm="1">
        <f t="array" ref="I156">IFERROR(SUM(_xlfn._xlws.FILTER(SPP[Realisasi],SPP[NoSPP]=Arsip_SPP[[#This Row],[Nomor Tagihan]],"Blm Upload")),"Blm Upload")</f>
        <v>Blm Upload</v>
      </c>
    </row>
    <row r="157" spans="1:9" ht="15" thickBot="1" x14ac:dyDescent="0.35">
      <c r="A157" s="28" t="s">
        <v>2435</v>
      </c>
      <c r="B157" s="29">
        <v>44698</v>
      </c>
      <c r="C157" s="30">
        <v>192079400</v>
      </c>
      <c r="D157" s="31">
        <v>1.9770710200112099E+17</v>
      </c>
      <c r="E157" s="31" t="s">
        <v>2776</v>
      </c>
      <c r="F157" s="31">
        <v>211</v>
      </c>
      <c r="G157" s="31" t="s">
        <v>2431</v>
      </c>
      <c r="H157" s="32">
        <v>221751503000570</v>
      </c>
      <c r="I157" s="31" t="str" cm="1">
        <f t="array" ref="I157">IFERROR(SUM(_xlfn._xlws.FILTER(SPP[Realisasi],SPP[NoSPP]=Arsip_SPP[[#This Row],[Nomor Tagihan]],"Blm Upload")),"Blm Upload")</f>
        <v>Blm Upload</v>
      </c>
    </row>
    <row r="158" spans="1:9" ht="15" thickBot="1" x14ac:dyDescent="0.35">
      <c r="A158" s="28" t="s">
        <v>2434</v>
      </c>
      <c r="B158" s="29">
        <v>44698</v>
      </c>
      <c r="C158" s="30">
        <v>290359300</v>
      </c>
      <c r="D158" s="31">
        <v>1.9770710200112099E+17</v>
      </c>
      <c r="E158" s="31" t="s">
        <v>2776</v>
      </c>
      <c r="F158" s="31">
        <v>211</v>
      </c>
      <c r="G158" s="31" t="s">
        <v>2431</v>
      </c>
      <c r="H158" s="32">
        <v>221751503000569</v>
      </c>
      <c r="I158" s="31" t="str" cm="1">
        <f t="array" ref="I158">IFERROR(SUM(_xlfn._xlws.FILTER(SPP[Realisasi],SPP[NoSPP]=Arsip_SPP[[#This Row],[Nomor Tagihan]],"Blm Upload")),"Blm Upload")</f>
        <v>Blm Upload</v>
      </c>
    </row>
    <row r="159" spans="1:9" ht="15" thickBot="1" x14ac:dyDescent="0.35">
      <c r="A159" s="28" t="s">
        <v>2432</v>
      </c>
      <c r="B159" s="29">
        <v>44698</v>
      </c>
      <c r="C159" s="30">
        <v>176089800</v>
      </c>
      <c r="D159" s="31">
        <v>1.9770710200112099E+17</v>
      </c>
      <c r="E159" s="31" t="s">
        <v>2776</v>
      </c>
      <c r="F159" s="31">
        <v>211</v>
      </c>
      <c r="G159" s="31" t="s">
        <v>2431</v>
      </c>
      <c r="H159" s="32">
        <v>221751503000571</v>
      </c>
      <c r="I159" s="31" t="str" cm="1">
        <f t="array" ref="I159">IFERROR(SUM(_xlfn._xlws.FILTER(SPP[Realisasi],SPP[NoSPP]=Arsip_SPP[[#This Row],[Nomor Tagihan]],"Blm Upload")),"Blm Upload")</f>
        <v>Blm Upload</v>
      </c>
    </row>
    <row r="160" spans="1:9" ht="15" thickBot="1" x14ac:dyDescent="0.35">
      <c r="A160" s="28" t="s">
        <v>1476</v>
      </c>
      <c r="B160" s="29">
        <v>44698</v>
      </c>
      <c r="C160" s="30">
        <v>1500000</v>
      </c>
      <c r="D160" s="31">
        <v>1.9630602198802099E+17</v>
      </c>
      <c r="E160" s="31" t="s">
        <v>2781</v>
      </c>
      <c r="F160" s="31">
        <v>312</v>
      </c>
      <c r="G160" s="31" t="s">
        <v>476</v>
      </c>
      <c r="H160" s="32">
        <v>221751303009290</v>
      </c>
      <c r="I160" s="31" cm="1">
        <f t="array" ref="I160">IFERROR(SUM(_xlfn._xlws.FILTER(SPP[Realisasi],SPP[NoSPP]=Arsip_SPP[[#This Row],[Nomor Tagihan]],"Blm Upload")),"Blm Upload")</f>
        <v>1500000</v>
      </c>
    </row>
    <row r="161" spans="1:9" ht="15" thickBot="1" x14ac:dyDescent="0.35">
      <c r="A161" s="28" t="s">
        <v>471</v>
      </c>
      <c r="B161" s="29">
        <v>44698</v>
      </c>
      <c r="C161" s="30">
        <v>93939616</v>
      </c>
      <c r="D161" s="31">
        <v>1.9630602198802099E+17</v>
      </c>
      <c r="E161" s="31" t="s">
        <v>2781</v>
      </c>
      <c r="F161" s="31">
        <v>312</v>
      </c>
      <c r="G161" s="31" t="s">
        <v>476</v>
      </c>
      <c r="H161" s="32">
        <v>221751303009291</v>
      </c>
      <c r="I161" s="31" cm="1">
        <f t="array" ref="I161">IFERROR(SUM(_xlfn._xlws.FILTER(SPP[Realisasi],SPP[NoSPP]=Arsip_SPP[[#This Row],[Nomor Tagihan]],"Blm Upload")),"Blm Upload")</f>
        <v>93939616</v>
      </c>
    </row>
    <row r="162" spans="1:9" ht="15" thickBot="1" x14ac:dyDescent="0.35">
      <c r="A162" s="28" t="s">
        <v>2443</v>
      </c>
      <c r="B162" s="29">
        <v>44694</v>
      </c>
      <c r="C162" s="30">
        <v>1700000</v>
      </c>
      <c r="D162" s="31">
        <v>1.9770710200112099E+17</v>
      </c>
      <c r="E162" s="31" t="s">
        <v>2776</v>
      </c>
      <c r="F162" s="31">
        <v>231</v>
      </c>
      <c r="G162" s="31" t="s">
        <v>477</v>
      </c>
      <c r="H162" s="32">
        <v>221751302012249</v>
      </c>
      <c r="I162" s="31" t="str" cm="1">
        <f t="array" ref="I162">IFERROR(SUM(_xlfn._xlws.FILTER(SPP[Realisasi],SPP[NoSPP]=Arsip_SPP[[#This Row],[Nomor Tagihan]],"Blm Upload")),"Blm Upload")</f>
        <v>Blm Upload</v>
      </c>
    </row>
    <row r="163" spans="1:9" ht="15" thickBot="1" x14ac:dyDescent="0.35">
      <c r="A163" s="28" t="s">
        <v>2447</v>
      </c>
      <c r="B163" s="29">
        <v>44694</v>
      </c>
      <c r="C163" s="30">
        <v>833000</v>
      </c>
      <c r="D163" s="31">
        <v>1.9770710200112099E+17</v>
      </c>
      <c r="E163" s="31" t="s">
        <v>2776</v>
      </c>
      <c r="F163" s="31">
        <v>231</v>
      </c>
      <c r="G163" s="31" t="s">
        <v>477</v>
      </c>
      <c r="H163" s="32">
        <v>221751303008959</v>
      </c>
      <c r="I163" s="31" t="str" cm="1">
        <f t="array" ref="I163">IFERROR(SUM(_xlfn._xlws.FILTER(SPP[Realisasi],SPP[NoSPP]=Arsip_SPP[[#This Row],[Nomor Tagihan]],"Blm Upload")),"Blm Upload")</f>
        <v>Blm Upload</v>
      </c>
    </row>
    <row r="164" spans="1:9" ht="15" thickBot="1" x14ac:dyDescent="0.35">
      <c r="A164" s="28" t="s">
        <v>2453</v>
      </c>
      <c r="B164" s="29">
        <v>44694</v>
      </c>
      <c r="C164" s="30">
        <v>28598180</v>
      </c>
      <c r="D164" s="31">
        <v>1.9770710200112099E+17</v>
      </c>
      <c r="E164" s="31" t="s">
        <v>2776</v>
      </c>
      <c r="F164" s="31">
        <v>231</v>
      </c>
      <c r="G164" s="31" t="s">
        <v>477</v>
      </c>
      <c r="H164" s="32">
        <v>221751301016863</v>
      </c>
      <c r="I164" s="31" t="str" cm="1">
        <f t="array" ref="I164">IFERROR(SUM(_xlfn._xlws.FILTER(SPP[Realisasi],SPP[NoSPP]=Arsip_SPP[[#This Row],[Nomor Tagihan]],"Blm Upload")),"Blm Upload")</f>
        <v>Blm Upload</v>
      </c>
    </row>
    <row r="165" spans="1:9" ht="15" thickBot="1" x14ac:dyDescent="0.35">
      <c r="A165" s="28" t="s">
        <v>2451</v>
      </c>
      <c r="B165" s="29">
        <v>44694</v>
      </c>
      <c r="C165" s="30">
        <v>9532727</v>
      </c>
      <c r="D165" s="31">
        <v>1.9770710200112099E+17</v>
      </c>
      <c r="E165" s="31" t="s">
        <v>2776</v>
      </c>
      <c r="F165" s="31">
        <v>231</v>
      </c>
      <c r="G165" s="31" t="s">
        <v>477</v>
      </c>
      <c r="H165" s="32">
        <v>221751301016864</v>
      </c>
      <c r="I165" s="31" t="str" cm="1">
        <f t="array" ref="I165">IFERROR(SUM(_xlfn._xlws.FILTER(SPP[Realisasi],SPP[NoSPP]=Arsip_SPP[[#This Row],[Nomor Tagihan]],"Blm Upload")),"Blm Upload")</f>
        <v>Blm Upload</v>
      </c>
    </row>
    <row r="166" spans="1:9" ht="15" thickBot="1" x14ac:dyDescent="0.35">
      <c r="A166" s="28" t="s">
        <v>2445</v>
      </c>
      <c r="B166" s="29">
        <v>44694</v>
      </c>
      <c r="C166" s="30">
        <v>4989000</v>
      </c>
      <c r="D166" s="31">
        <v>1.9770710200112099E+17</v>
      </c>
      <c r="E166" s="31" t="s">
        <v>2776</v>
      </c>
      <c r="F166" s="31">
        <v>231</v>
      </c>
      <c r="G166" s="31" t="s">
        <v>477</v>
      </c>
      <c r="H166" s="32">
        <v>221751303009027</v>
      </c>
      <c r="I166" s="31" t="str" cm="1">
        <f t="array" ref="I166">IFERROR(SUM(_xlfn._xlws.FILTER(SPP[Realisasi],SPP[NoSPP]=Arsip_SPP[[#This Row],[Nomor Tagihan]],"Blm Upload")),"Blm Upload")</f>
        <v>Blm Upload</v>
      </c>
    </row>
    <row r="167" spans="1:9" ht="15" thickBot="1" x14ac:dyDescent="0.35">
      <c r="A167" s="28" t="s">
        <v>2452</v>
      </c>
      <c r="B167" s="29">
        <v>44694</v>
      </c>
      <c r="C167" s="30">
        <v>7956835</v>
      </c>
      <c r="D167" s="31">
        <v>1.9770710200112099E+17</v>
      </c>
      <c r="E167" s="31" t="s">
        <v>2776</v>
      </c>
      <c r="F167" s="31">
        <v>231</v>
      </c>
      <c r="G167" s="31" t="s">
        <v>477</v>
      </c>
      <c r="H167" s="32">
        <v>221751301016756</v>
      </c>
      <c r="I167" s="31" t="str" cm="1">
        <f t="array" ref="I167">IFERROR(SUM(_xlfn._xlws.FILTER(SPP[Realisasi],SPP[NoSPP]=Arsip_SPP[[#This Row],[Nomor Tagihan]],"Blm Upload")),"Blm Upload")</f>
        <v>Blm Upload</v>
      </c>
    </row>
    <row r="168" spans="1:9" ht="15" thickBot="1" x14ac:dyDescent="0.35">
      <c r="A168" s="28" t="s">
        <v>2448</v>
      </c>
      <c r="B168" s="29">
        <v>44694</v>
      </c>
      <c r="C168" s="30">
        <v>13790000</v>
      </c>
      <c r="D168" s="31">
        <v>1.9770710200112099E+17</v>
      </c>
      <c r="E168" s="31" t="s">
        <v>2776</v>
      </c>
      <c r="F168" s="31">
        <v>231</v>
      </c>
      <c r="G168" s="31" t="s">
        <v>477</v>
      </c>
      <c r="H168" s="32">
        <v>221751303009037</v>
      </c>
      <c r="I168" s="31" t="str" cm="1">
        <f t="array" ref="I168">IFERROR(SUM(_xlfn._xlws.FILTER(SPP[Realisasi],SPP[NoSPP]=Arsip_SPP[[#This Row],[Nomor Tagihan]],"Blm Upload")),"Blm Upload")</f>
        <v>Blm Upload</v>
      </c>
    </row>
    <row r="169" spans="1:9" ht="15" thickBot="1" x14ac:dyDescent="0.35">
      <c r="A169" s="28" t="s">
        <v>2449</v>
      </c>
      <c r="B169" s="29">
        <v>44694</v>
      </c>
      <c r="C169" s="30">
        <v>1395838</v>
      </c>
      <c r="D169" s="31">
        <v>1.9770710200112099E+17</v>
      </c>
      <c r="E169" s="31" t="s">
        <v>2776</v>
      </c>
      <c r="F169" s="31">
        <v>231</v>
      </c>
      <c r="G169" s="31" t="s">
        <v>477</v>
      </c>
      <c r="H169" s="32">
        <v>221751303008939</v>
      </c>
      <c r="I169" s="31" t="str" cm="1">
        <f t="array" ref="I169">IFERROR(SUM(_xlfn._xlws.FILTER(SPP[Realisasi],SPP[NoSPP]=Arsip_SPP[[#This Row],[Nomor Tagihan]],"Blm Upload")),"Blm Upload")</f>
        <v>Blm Upload</v>
      </c>
    </row>
    <row r="170" spans="1:9" ht="15" thickBot="1" x14ac:dyDescent="0.35">
      <c r="A170" s="28" t="s">
        <v>2446</v>
      </c>
      <c r="B170" s="29">
        <v>44694</v>
      </c>
      <c r="C170" s="30">
        <v>12249020</v>
      </c>
      <c r="D170" s="31">
        <v>1.9770710200112099E+17</v>
      </c>
      <c r="E170" s="31" t="s">
        <v>2776</v>
      </c>
      <c r="F170" s="31">
        <v>231</v>
      </c>
      <c r="G170" s="31" t="s">
        <v>477</v>
      </c>
      <c r="H170" s="32">
        <v>221751303008958</v>
      </c>
      <c r="I170" s="31" t="str" cm="1">
        <f t="array" ref="I170">IFERROR(SUM(_xlfn._xlws.FILTER(SPP[Realisasi],SPP[NoSPP]=Arsip_SPP[[#This Row],[Nomor Tagihan]],"Blm Upload")),"Blm Upload")</f>
        <v>Blm Upload</v>
      </c>
    </row>
    <row r="171" spans="1:9" ht="15" thickBot="1" x14ac:dyDescent="0.35">
      <c r="A171" s="28" t="s">
        <v>2427</v>
      </c>
      <c r="B171" s="29">
        <v>44693</v>
      </c>
      <c r="C171" s="30">
        <v>99361860</v>
      </c>
      <c r="D171" s="31">
        <v>1.96804071993032E+17</v>
      </c>
      <c r="E171" s="31" t="s">
        <v>2784</v>
      </c>
      <c r="F171" s="31">
        <v>312</v>
      </c>
      <c r="G171" s="31" t="s">
        <v>476</v>
      </c>
      <c r="H171" s="32">
        <v>221751303010058</v>
      </c>
      <c r="I171" s="31" t="str" cm="1">
        <f t="array" ref="I171">IFERROR(SUM(_xlfn._xlws.FILTER(SPP[Realisasi],SPP[NoSPP]=Arsip_SPP[[#This Row],[Nomor Tagihan]],"Blm Upload")),"Blm Upload")</f>
        <v>Blm Upload</v>
      </c>
    </row>
    <row r="172" spans="1:9" ht="15" thickBot="1" x14ac:dyDescent="0.35">
      <c r="A172" s="28" t="s">
        <v>2454</v>
      </c>
      <c r="B172" s="29">
        <v>44693</v>
      </c>
      <c r="C172" s="30">
        <v>223728757</v>
      </c>
      <c r="D172" s="31">
        <v>1.9770710200112099E+17</v>
      </c>
      <c r="E172" s="31" t="s">
        <v>2776</v>
      </c>
      <c r="F172" s="31">
        <v>237</v>
      </c>
      <c r="G172" s="31" t="s">
        <v>2782</v>
      </c>
      <c r="H172" s="32">
        <v>221751303008902</v>
      </c>
      <c r="I172" s="31" t="str" cm="1">
        <f t="array" ref="I172">IFERROR(SUM(_xlfn._xlws.FILTER(SPP[Realisasi],SPP[NoSPP]=Arsip_SPP[[#This Row],[Nomor Tagihan]],"Blm Upload")),"Blm Upload")</f>
        <v>Blm Upload</v>
      </c>
    </row>
    <row r="173" spans="1:9" ht="15" thickBot="1" x14ac:dyDescent="0.35">
      <c r="A173" s="28" t="s">
        <v>2455</v>
      </c>
      <c r="B173" s="29">
        <v>44693</v>
      </c>
      <c r="C173" s="30">
        <v>194893600</v>
      </c>
      <c r="D173" s="31">
        <v>1.9770710200112099E+17</v>
      </c>
      <c r="E173" s="31" t="s">
        <v>2776</v>
      </c>
      <c r="F173" s="31">
        <v>237</v>
      </c>
      <c r="G173" s="31" t="s">
        <v>2782</v>
      </c>
      <c r="H173" s="32">
        <v>221751303008901</v>
      </c>
      <c r="I173" s="31" t="str" cm="1">
        <f t="array" ref="I173">IFERROR(SUM(_xlfn._xlws.FILTER(SPP[Realisasi],SPP[NoSPP]=Arsip_SPP[[#This Row],[Nomor Tagihan]],"Blm Upload")),"Blm Upload")</f>
        <v>Blm Upload</v>
      </c>
    </row>
    <row r="174" spans="1:9" ht="15" thickBot="1" x14ac:dyDescent="0.35">
      <c r="A174" s="28" t="s">
        <v>2193</v>
      </c>
      <c r="B174" s="29">
        <v>44694</v>
      </c>
      <c r="C174" s="30">
        <v>101339640</v>
      </c>
      <c r="D174" s="31">
        <v>1.9630602198802099E+17</v>
      </c>
      <c r="E174" s="31" t="s">
        <v>2781</v>
      </c>
      <c r="F174" s="31">
        <v>111</v>
      </c>
      <c r="G174" s="31" t="s">
        <v>2312</v>
      </c>
      <c r="H174" s="32">
        <v>221751303009373</v>
      </c>
      <c r="I174" s="31" cm="1">
        <f t="array" ref="I174">IFERROR(SUM(_xlfn._xlws.FILTER(SPP[Realisasi],SPP[NoSPP]=Arsip_SPP[[#This Row],[Nomor Tagihan]],"Blm Upload")),"Blm Upload")</f>
        <v>114200000</v>
      </c>
    </row>
    <row r="175" spans="1:9" ht="15" thickBot="1" x14ac:dyDescent="0.35">
      <c r="A175" s="28" t="s">
        <v>2450</v>
      </c>
      <c r="B175" s="29">
        <v>44692</v>
      </c>
      <c r="C175" s="30">
        <v>9900500</v>
      </c>
      <c r="D175" s="31">
        <v>1.96804071993032E+17</v>
      </c>
      <c r="E175" s="31" t="s">
        <v>2784</v>
      </c>
      <c r="F175" s="31">
        <v>231</v>
      </c>
      <c r="G175" s="31" t="s">
        <v>477</v>
      </c>
      <c r="H175" s="32">
        <v>221751303009022</v>
      </c>
      <c r="I175" s="31" t="str" cm="1">
        <f t="array" ref="I175">IFERROR(SUM(_xlfn._xlws.FILTER(SPP[Realisasi],SPP[NoSPP]=Arsip_SPP[[#This Row],[Nomor Tagihan]],"Blm Upload")),"Blm Upload")</f>
        <v>Blm Upload</v>
      </c>
    </row>
    <row r="176" spans="1:9" ht="15" thickBot="1" x14ac:dyDescent="0.35">
      <c r="A176" s="28" t="s">
        <v>2460</v>
      </c>
      <c r="B176" s="29">
        <v>44691</v>
      </c>
      <c r="C176" s="30">
        <v>16539900</v>
      </c>
      <c r="D176" s="31">
        <v>1.9770710200112099E+17</v>
      </c>
      <c r="E176" s="31" t="s">
        <v>2776</v>
      </c>
      <c r="F176" s="31">
        <v>231</v>
      </c>
      <c r="G176" s="31" t="s">
        <v>477</v>
      </c>
      <c r="H176" s="32">
        <v>221751303008629</v>
      </c>
      <c r="I176" s="31" t="str" cm="1">
        <f t="array" ref="I176">IFERROR(SUM(_xlfn._xlws.FILTER(SPP[Realisasi],SPP[NoSPP]=Arsip_SPP[[#This Row],[Nomor Tagihan]],"Blm Upload")),"Blm Upload")</f>
        <v>Blm Upload</v>
      </c>
    </row>
    <row r="177" spans="1:9" ht="15" thickBot="1" x14ac:dyDescent="0.35">
      <c r="A177" s="28" t="s">
        <v>2444</v>
      </c>
      <c r="B177" s="29">
        <v>44690</v>
      </c>
      <c r="C177" s="30">
        <v>33554535</v>
      </c>
      <c r="D177" s="31">
        <v>1.96804071993032E+17</v>
      </c>
      <c r="E177" s="31" t="s">
        <v>2784</v>
      </c>
      <c r="F177" s="31">
        <v>111</v>
      </c>
      <c r="G177" s="31" t="s">
        <v>2312</v>
      </c>
      <c r="H177" s="32">
        <v>221751302012245</v>
      </c>
      <c r="I177" s="31" t="str" cm="1">
        <f t="array" ref="I177">IFERROR(SUM(_xlfn._xlws.FILTER(SPP[Realisasi],SPP[NoSPP]=Arsip_SPP[[#This Row],[Nomor Tagihan]],"Blm Upload")),"Blm Upload")</f>
        <v>Blm Upload</v>
      </c>
    </row>
    <row r="178" spans="1:9" ht="15" thickBot="1" x14ac:dyDescent="0.35">
      <c r="A178" s="28" t="s">
        <v>2464</v>
      </c>
      <c r="B178" s="29">
        <v>44690</v>
      </c>
      <c r="C178" s="30">
        <v>31263150</v>
      </c>
      <c r="D178" s="31">
        <v>1.9770710200112099E+17</v>
      </c>
      <c r="E178" s="31" t="s">
        <v>2776</v>
      </c>
      <c r="F178" s="31">
        <v>221</v>
      </c>
      <c r="G178" s="31" t="s">
        <v>2305</v>
      </c>
      <c r="H178" s="32">
        <v>221751303008557</v>
      </c>
      <c r="I178" s="31" t="str" cm="1">
        <f t="array" ref="I178">IFERROR(SUM(_xlfn._xlws.FILTER(SPP[Realisasi],SPP[NoSPP]=Arsip_SPP[[#This Row],[Nomor Tagihan]],"Blm Upload")),"Blm Upload")</f>
        <v>Blm Upload</v>
      </c>
    </row>
    <row r="179" spans="1:9" ht="15" thickBot="1" x14ac:dyDescent="0.35">
      <c r="A179" s="28" t="s">
        <v>2463</v>
      </c>
      <c r="B179" s="29">
        <v>44690</v>
      </c>
      <c r="C179" s="30">
        <v>333755268</v>
      </c>
      <c r="D179" s="31">
        <v>1.9770710200112099E+17</v>
      </c>
      <c r="E179" s="31" t="s">
        <v>2776</v>
      </c>
      <c r="F179" s="31">
        <v>237</v>
      </c>
      <c r="G179" s="31" t="s">
        <v>2782</v>
      </c>
      <c r="H179" s="32">
        <v>221751303008556</v>
      </c>
      <c r="I179" s="31" t="str" cm="1">
        <f t="array" ref="I179">IFERROR(SUM(_xlfn._xlws.FILTER(SPP[Realisasi],SPP[NoSPP]=Arsip_SPP[[#This Row],[Nomor Tagihan]],"Blm Upload")),"Blm Upload")</f>
        <v>Blm Upload</v>
      </c>
    </row>
    <row r="180" spans="1:9" ht="15" thickBot="1" x14ac:dyDescent="0.35">
      <c r="A180" s="28" t="s">
        <v>2192</v>
      </c>
      <c r="B180" s="29">
        <v>44690</v>
      </c>
      <c r="C180" s="30">
        <v>872000</v>
      </c>
      <c r="D180" s="31">
        <v>1.9630602198802099E+17</v>
      </c>
      <c r="E180" s="31" t="s">
        <v>2781</v>
      </c>
      <c r="F180" s="31">
        <v>231</v>
      </c>
      <c r="G180" s="31" t="s">
        <v>477</v>
      </c>
      <c r="H180" s="32">
        <v>221751303008630</v>
      </c>
      <c r="I180" s="31" cm="1">
        <f t="array" ref="I180">IFERROR(SUM(_xlfn._xlws.FILTER(SPP[Realisasi],SPP[NoSPP]=Arsip_SPP[[#This Row],[Nomor Tagihan]],"Blm Upload")),"Blm Upload")</f>
        <v>872000</v>
      </c>
    </row>
    <row r="181" spans="1:9" ht="15" thickBot="1" x14ac:dyDescent="0.35">
      <c r="A181" s="28" t="s">
        <v>2191</v>
      </c>
      <c r="B181" s="29">
        <v>44690</v>
      </c>
      <c r="C181" s="30">
        <v>930000</v>
      </c>
      <c r="D181" s="31">
        <v>1.9630602198802099E+17</v>
      </c>
      <c r="E181" s="31" t="s">
        <v>2781</v>
      </c>
      <c r="F181" s="31">
        <v>231</v>
      </c>
      <c r="G181" s="31" t="s">
        <v>477</v>
      </c>
      <c r="H181" s="32">
        <v>221751303008631</v>
      </c>
      <c r="I181" s="31" cm="1">
        <f t="array" ref="I181">IFERROR(SUM(_xlfn._xlws.FILTER(SPP[Realisasi],SPP[NoSPP]=Arsip_SPP[[#This Row],[Nomor Tagihan]],"Blm Upload")),"Blm Upload")</f>
        <v>930000</v>
      </c>
    </row>
    <row r="182" spans="1:9" ht="15" thickBot="1" x14ac:dyDescent="0.35">
      <c r="A182" s="28" t="s">
        <v>2190</v>
      </c>
      <c r="B182" s="29">
        <v>44690</v>
      </c>
      <c r="C182" s="30">
        <v>10960600</v>
      </c>
      <c r="D182" s="31">
        <v>1.9630602198802099E+17</v>
      </c>
      <c r="E182" s="31" t="s">
        <v>2781</v>
      </c>
      <c r="F182" s="31">
        <v>231</v>
      </c>
      <c r="G182" s="31" t="s">
        <v>477</v>
      </c>
      <c r="H182" s="32">
        <v>221751303008632</v>
      </c>
      <c r="I182" s="31" cm="1">
        <f t="array" ref="I182">IFERROR(SUM(_xlfn._xlws.FILTER(SPP[Realisasi],SPP[NoSPP]=Arsip_SPP[[#This Row],[Nomor Tagihan]],"Blm Upload")),"Blm Upload")</f>
        <v>10960600</v>
      </c>
    </row>
    <row r="183" spans="1:9" ht="15" thickBot="1" x14ac:dyDescent="0.35">
      <c r="A183" s="28" t="s">
        <v>2189</v>
      </c>
      <c r="B183" s="29">
        <v>44690</v>
      </c>
      <c r="C183" s="30">
        <v>3600000</v>
      </c>
      <c r="D183" s="31">
        <v>1.9630602198802099E+17</v>
      </c>
      <c r="E183" s="31" t="s">
        <v>2781</v>
      </c>
      <c r="F183" s="31">
        <v>231</v>
      </c>
      <c r="G183" s="31" t="s">
        <v>477</v>
      </c>
      <c r="H183" s="32">
        <v>221751303008633</v>
      </c>
      <c r="I183" s="31" cm="1">
        <f t="array" ref="I183">IFERROR(SUM(_xlfn._xlws.FILTER(SPP[Realisasi],SPP[NoSPP]=Arsip_SPP[[#This Row],[Nomor Tagihan]],"Blm Upload")),"Blm Upload")</f>
        <v>3600000</v>
      </c>
    </row>
    <row r="184" spans="1:9" ht="15" thickBot="1" x14ac:dyDescent="0.35">
      <c r="A184" s="28" t="s">
        <v>2188</v>
      </c>
      <c r="B184" s="29">
        <v>44690</v>
      </c>
      <c r="C184" s="30">
        <v>900500</v>
      </c>
      <c r="D184" s="31">
        <v>1.9630602198802099E+17</v>
      </c>
      <c r="E184" s="31" t="s">
        <v>2781</v>
      </c>
      <c r="F184" s="31">
        <v>231</v>
      </c>
      <c r="G184" s="31" t="s">
        <v>477</v>
      </c>
      <c r="H184" s="32">
        <v>221751303008634</v>
      </c>
      <c r="I184" s="31" cm="1">
        <f t="array" ref="I184">IFERROR(SUM(_xlfn._xlws.FILTER(SPP[Realisasi],SPP[NoSPP]=Arsip_SPP[[#This Row],[Nomor Tagihan]],"Blm Upload")),"Blm Upload")</f>
        <v>900500</v>
      </c>
    </row>
    <row r="185" spans="1:9" ht="15" thickBot="1" x14ac:dyDescent="0.35">
      <c r="A185" s="28" t="s">
        <v>2466</v>
      </c>
      <c r="B185" s="29">
        <v>44690</v>
      </c>
      <c r="C185" s="30">
        <v>1462325000</v>
      </c>
      <c r="D185" s="31">
        <v>1.9770710200112099E+17</v>
      </c>
      <c r="E185" s="31" t="s">
        <v>2776</v>
      </c>
      <c r="F185" s="31">
        <v>321</v>
      </c>
      <c r="G185" s="31" t="s">
        <v>2465</v>
      </c>
      <c r="H185" s="32">
        <v>221751303008535</v>
      </c>
      <c r="I185" s="31" t="str" cm="1">
        <f t="array" ref="I185">IFERROR(SUM(_xlfn._xlws.FILTER(SPP[Realisasi],SPP[NoSPP]=Arsip_SPP[[#This Row],[Nomor Tagihan]],"Blm Upload")),"Blm Upload")</f>
        <v>Blm Upload</v>
      </c>
    </row>
    <row r="186" spans="1:9" ht="15" thickBot="1" x14ac:dyDescent="0.35">
      <c r="A186" s="28" t="s">
        <v>2479</v>
      </c>
      <c r="B186" s="29">
        <v>44677</v>
      </c>
      <c r="C186" s="30">
        <v>20165382</v>
      </c>
      <c r="D186" s="31">
        <v>1.9770710200112099E+17</v>
      </c>
      <c r="E186" s="31" t="s">
        <v>2776</v>
      </c>
      <c r="F186" s="31">
        <v>231</v>
      </c>
      <c r="G186" s="31" t="s">
        <v>477</v>
      </c>
      <c r="H186" s="32">
        <v>221751301014785</v>
      </c>
      <c r="I186" s="31" t="str" cm="1">
        <f t="array" ref="I186">IFERROR(SUM(_xlfn._xlws.FILTER(SPP[Realisasi],SPP[NoSPP]=Arsip_SPP[[#This Row],[Nomor Tagihan]],"Blm Upload")),"Blm Upload")</f>
        <v>Blm Upload</v>
      </c>
    </row>
    <row r="187" spans="1:9" ht="15" thickBot="1" x14ac:dyDescent="0.35">
      <c r="A187" s="28" t="s">
        <v>2478</v>
      </c>
      <c r="B187" s="29">
        <v>44677</v>
      </c>
      <c r="C187" s="30">
        <v>17140200</v>
      </c>
      <c r="D187" s="31">
        <v>1.9770710200112099E+17</v>
      </c>
      <c r="E187" s="31" t="s">
        <v>2776</v>
      </c>
      <c r="F187" s="31">
        <v>231</v>
      </c>
      <c r="G187" s="31" t="s">
        <v>477</v>
      </c>
      <c r="H187" s="32">
        <v>221751301014782</v>
      </c>
      <c r="I187" s="31" t="str" cm="1">
        <f t="array" ref="I187">IFERROR(SUM(_xlfn._xlws.FILTER(SPP[Realisasi],SPP[NoSPP]=Arsip_SPP[[#This Row],[Nomor Tagihan]],"Blm Upload")),"Blm Upload")</f>
        <v>Blm Upload</v>
      </c>
    </row>
    <row r="188" spans="1:9" ht="15" thickBot="1" x14ac:dyDescent="0.35">
      <c r="A188" s="28" t="s">
        <v>2481</v>
      </c>
      <c r="B188" s="29">
        <v>44677</v>
      </c>
      <c r="C188" s="30">
        <v>12465600</v>
      </c>
      <c r="D188" s="31">
        <v>1.9770710200112099E+17</v>
      </c>
      <c r="E188" s="31" t="s">
        <v>2776</v>
      </c>
      <c r="F188" s="31">
        <v>231</v>
      </c>
      <c r="G188" s="31" t="s">
        <v>477</v>
      </c>
      <c r="H188" s="32">
        <v>221751301014784</v>
      </c>
      <c r="I188" s="31" t="str" cm="1">
        <f t="array" ref="I188">IFERROR(SUM(_xlfn._xlws.FILTER(SPP[Realisasi],SPP[NoSPP]=Arsip_SPP[[#This Row],[Nomor Tagihan]],"Blm Upload")),"Blm Upload")</f>
        <v>Blm Upload</v>
      </c>
    </row>
    <row r="189" spans="1:9" ht="15" thickBot="1" x14ac:dyDescent="0.35">
      <c r="A189" s="28" t="s">
        <v>2480</v>
      </c>
      <c r="B189" s="29">
        <v>44677</v>
      </c>
      <c r="C189" s="30">
        <v>43643250</v>
      </c>
      <c r="D189" s="31">
        <v>1.9770710200112099E+17</v>
      </c>
      <c r="E189" s="31" t="s">
        <v>2776</v>
      </c>
      <c r="F189" s="31">
        <v>231</v>
      </c>
      <c r="G189" s="31" t="s">
        <v>477</v>
      </c>
      <c r="H189" s="32">
        <v>221751301014787</v>
      </c>
      <c r="I189" s="31" t="str" cm="1">
        <f t="array" ref="I189">IFERROR(SUM(_xlfn._xlws.FILTER(SPP[Realisasi],SPP[NoSPP]=Arsip_SPP[[#This Row],[Nomor Tagihan]],"Blm Upload")),"Blm Upload")</f>
        <v>Blm Upload</v>
      </c>
    </row>
    <row r="190" spans="1:9" ht="15" thickBot="1" x14ac:dyDescent="0.35">
      <c r="A190" s="28" t="s">
        <v>2486</v>
      </c>
      <c r="B190" s="29">
        <v>44677</v>
      </c>
      <c r="C190" s="30">
        <v>2100000</v>
      </c>
      <c r="D190" s="31">
        <v>1.9770710200112099E+17</v>
      </c>
      <c r="E190" s="31" t="s">
        <v>2776</v>
      </c>
      <c r="F190" s="31">
        <v>231</v>
      </c>
      <c r="G190" s="31" t="s">
        <v>477</v>
      </c>
      <c r="H190" s="32">
        <v>221751303008057</v>
      </c>
      <c r="I190" s="31" t="str" cm="1">
        <f t="array" ref="I190">IFERROR(SUM(_xlfn._xlws.FILTER(SPP[Realisasi],SPP[NoSPP]=Arsip_SPP[[#This Row],[Nomor Tagihan]],"Blm Upload")),"Blm Upload")</f>
        <v>Blm Upload</v>
      </c>
    </row>
    <row r="191" spans="1:9" ht="15" thickBot="1" x14ac:dyDescent="0.35">
      <c r="A191" s="28" t="s">
        <v>2484</v>
      </c>
      <c r="B191" s="29">
        <v>44677</v>
      </c>
      <c r="C191" s="30">
        <v>1920000</v>
      </c>
      <c r="D191" s="31">
        <v>1.9770710200112099E+17</v>
      </c>
      <c r="E191" s="31" t="s">
        <v>2776</v>
      </c>
      <c r="F191" s="31">
        <v>231</v>
      </c>
      <c r="G191" s="31" t="s">
        <v>477</v>
      </c>
      <c r="H191" s="32">
        <v>221751303008058</v>
      </c>
      <c r="I191" s="31" t="str" cm="1">
        <f t="array" ref="I191">IFERROR(SUM(_xlfn._xlws.FILTER(SPP[Realisasi],SPP[NoSPP]=Arsip_SPP[[#This Row],[Nomor Tagihan]],"Blm Upload")),"Blm Upload")</f>
        <v>Blm Upload</v>
      </c>
    </row>
    <row r="192" spans="1:9" ht="15" thickBot="1" x14ac:dyDescent="0.35">
      <c r="A192" s="28" t="s">
        <v>2482</v>
      </c>
      <c r="B192" s="29">
        <v>44677</v>
      </c>
      <c r="C192" s="30">
        <v>11724600</v>
      </c>
      <c r="D192" s="31">
        <v>1.9770710200112099E+17</v>
      </c>
      <c r="E192" s="31" t="s">
        <v>2776</v>
      </c>
      <c r="F192" s="31">
        <v>231</v>
      </c>
      <c r="G192" s="31" t="s">
        <v>477</v>
      </c>
      <c r="H192" s="32">
        <v>221751303008065</v>
      </c>
      <c r="I192" s="31" t="str" cm="1">
        <f t="array" ref="I192">IFERROR(SUM(_xlfn._xlws.FILTER(SPP[Realisasi],SPP[NoSPP]=Arsip_SPP[[#This Row],[Nomor Tagihan]],"Blm Upload")),"Blm Upload")</f>
        <v>Blm Upload</v>
      </c>
    </row>
    <row r="193" spans="1:9" ht="15" thickBot="1" x14ac:dyDescent="0.35">
      <c r="A193" s="28" t="s">
        <v>2487</v>
      </c>
      <c r="B193" s="29">
        <v>44677</v>
      </c>
      <c r="C193" s="30">
        <v>7135888</v>
      </c>
      <c r="D193" s="31">
        <v>1.9770710200112099E+17</v>
      </c>
      <c r="E193" s="31" t="s">
        <v>2776</v>
      </c>
      <c r="F193" s="31">
        <v>231</v>
      </c>
      <c r="G193" s="31" t="s">
        <v>477</v>
      </c>
      <c r="H193" s="32">
        <v>221751303008066</v>
      </c>
      <c r="I193" s="31" t="str" cm="1">
        <f t="array" ref="I193">IFERROR(SUM(_xlfn._xlws.FILTER(SPP[Realisasi],SPP[NoSPP]=Arsip_SPP[[#This Row],[Nomor Tagihan]],"Blm Upload")),"Blm Upload")</f>
        <v>Blm Upload</v>
      </c>
    </row>
    <row r="194" spans="1:9" ht="15" thickBot="1" x14ac:dyDescent="0.35">
      <c r="A194" s="28" t="s">
        <v>2483</v>
      </c>
      <c r="B194" s="29">
        <v>44677</v>
      </c>
      <c r="C194" s="30">
        <v>19977595</v>
      </c>
      <c r="D194" s="31">
        <v>1.9770710200112099E+17</v>
      </c>
      <c r="E194" s="31" t="s">
        <v>2776</v>
      </c>
      <c r="F194" s="31">
        <v>231</v>
      </c>
      <c r="G194" s="31" t="s">
        <v>477</v>
      </c>
      <c r="H194" s="32">
        <v>221751303008055</v>
      </c>
      <c r="I194" s="31" t="str" cm="1">
        <f t="array" ref="I194">IFERROR(SUM(_xlfn._xlws.FILTER(SPP[Realisasi],SPP[NoSPP]=Arsip_SPP[[#This Row],[Nomor Tagihan]],"Blm Upload")),"Blm Upload")</f>
        <v>Blm Upload</v>
      </c>
    </row>
    <row r="195" spans="1:9" ht="15" thickBot="1" x14ac:dyDescent="0.35">
      <c r="A195" s="28" t="s">
        <v>2485</v>
      </c>
      <c r="B195" s="29">
        <v>44677</v>
      </c>
      <c r="C195" s="30">
        <v>12500700</v>
      </c>
      <c r="D195" s="31">
        <v>1.9770710200112099E+17</v>
      </c>
      <c r="E195" s="31" t="s">
        <v>2776</v>
      </c>
      <c r="F195" s="31">
        <v>231</v>
      </c>
      <c r="G195" s="31" t="s">
        <v>477</v>
      </c>
      <c r="H195" s="32">
        <v>221751303008056</v>
      </c>
      <c r="I195" s="31" t="str" cm="1">
        <f t="array" ref="I195">IFERROR(SUM(_xlfn._xlws.FILTER(SPP[Realisasi],SPP[NoSPP]=Arsip_SPP[[#This Row],[Nomor Tagihan]],"Blm Upload")),"Blm Upload")</f>
        <v>Blm Upload</v>
      </c>
    </row>
    <row r="196" spans="1:9" ht="15" thickBot="1" x14ac:dyDescent="0.35">
      <c r="A196" s="28" t="s">
        <v>2474</v>
      </c>
      <c r="B196" s="29">
        <v>44677</v>
      </c>
      <c r="C196" s="30">
        <v>3820000</v>
      </c>
      <c r="D196" s="31">
        <v>1.9770710200112099E+17</v>
      </c>
      <c r="E196" s="31" t="s">
        <v>2776</v>
      </c>
      <c r="F196" s="31">
        <v>231</v>
      </c>
      <c r="G196" s="31" t="s">
        <v>477</v>
      </c>
      <c r="H196" s="32">
        <v>221751303008070</v>
      </c>
      <c r="I196" s="31" t="str" cm="1">
        <f t="array" ref="I196">IFERROR(SUM(_xlfn._xlws.FILTER(SPP[Realisasi],SPP[NoSPP]=Arsip_SPP[[#This Row],[Nomor Tagihan]],"Blm Upload")),"Blm Upload")</f>
        <v>Blm Upload</v>
      </c>
    </row>
    <row r="197" spans="1:9" ht="15" thickBot="1" x14ac:dyDescent="0.35">
      <c r="A197" s="28" t="s">
        <v>2507</v>
      </c>
      <c r="B197" s="29">
        <v>44676</v>
      </c>
      <c r="C197" s="30">
        <v>97377700</v>
      </c>
      <c r="D197" s="31">
        <v>1.9770710200112099E+17</v>
      </c>
      <c r="E197" s="31" t="s">
        <v>2776</v>
      </c>
      <c r="F197" s="31">
        <v>312</v>
      </c>
      <c r="G197" s="31" t="s">
        <v>476</v>
      </c>
      <c r="H197" s="32">
        <v>221751303007837</v>
      </c>
      <c r="I197" s="31" t="str" cm="1">
        <f t="array" ref="I197">IFERROR(SUM(_xlfn._xlws.FILTER(SPP[Realisasi],SPP[NoSPP]=Arsip_SPP[[#This Row],[Nomor Tagihan]],"Blm Upload")),"Blm Upload")</f>
        <v>Blm Upload</v>
      </c>
    </row>
    <row r="198" spans="1:9" ht="15" thickBot="1" x14ac:dyDescent="0.35">
      <c r="A198" s="28" t="s">
        <v>2512</v>
      </c>
      <c r="B198" s="29">
        <v>44676</v>
      </c>
      <c r="C198" s="30">
        <v>158348533</v>
      </c>
      <c r="D198" s="31">
        <v>1.9770710200112099E+17</v>
      </c>
      <c r="E198" s="31" t="s">
        <v>2776</v>
      </c>
      <c r="F198" s="31">
        <v>111</v>
      </c>
      <c r="G198" s="31" t="s">
        <v>2312</v>
      </c>
      <c r="H198" s="32">
        <v>221751302010489</v>
      </c>
      <c r="I198" s="31" t="str" cm="1">
        <f t="array" ref="I198">IFERROR(SUM(_xlfn._xlws.FILTER(SPP[Realisasi],SPP[NoSPP]=Arsip_SPP[[#This Row],[Nomor Tagihan]],"Blm Upload")),"Blm Upload")</f>
        <v>Blm Upload</v>
      </c>
    </row>
    <row r="199" spans="1:9" ht="15" thickBot="1" x14ac:dyDescent="0.35">
      <c r="A199" s="28" t="s">
        <v>2511</v>
      </c>
      <c r="B199" s="29">
        <v>44676</v>
      </c>
      <c r="C199" s="30">
        <v>80703000</v>
      </c>
      <c r="D199" s="31">
        <v>1.96804071993032E+17</v>
      </c>
      <c r="E199" s="31" t="s">
        <v>2784</v>
      </c>
      <c r="F199" s="31">
        <v>111</v>
      </c>
      <c r="G199" s="31" t="s">
        <v>2312</v>
      </c>
      <c r="H199" s="32">
        <v>221751302010476</v>
      </c>
      <c r="I199" s="31" t="str" cm="1">
        <f t="array" ref="I199">IFERROR(SUM(_xlfn._xlws.FILTER(SPP[Realisasi],SPP[NoSPP]=Arsip_SPP[[#This Row],[Nomor Tagihan]],"Blm Upload")),"Blm Upload")</f>
        <v>Blm Upload</v>
      </c>
    </row>
    <row r="200" spans="1:9" ht="15" thickBot="1" x14ac:dyDescent="0.35">
      <c r="A200" s="28" t="s">
        <v>2471</v>
      </c>
      <c r="B200" s="29">
        <v>44676</v>
      </c>
      <c r="C200" s="30">
        <v>7815000</v>
      </c>
      <c r="D200" s="31">
        <v>1.9770710200112099E+17</v>
      </c>
      <c r="E200" s="31" t="s">
        <v>2776</v>
      </c>
      <c r="F200" s="31">
        <v>231</v>
      </c>
      <c r="G200" s="31" t="s">
        <v>477</v>
      </c>
      <c r="H200" s="32">
        <v>221751303008071</v>
      </c>
      <c r="I200" s="31" t="str" cm="1">
        <f t="array" ref="I200">IFERROR(SUM(_xlfn._xlws.FILTER(SPP[Realisasi],SPP[NoSPP]=Arsip_SPP[[#This Row],[Nomor Tagihan]],"Blm Upload")),"Blm Upload")</f>
        <v>Blm Upload</v>
      </c>
    </row>
    <row r="201" spans="1:9" ht="15" thickBot="1" x14ac:dyDescent="0.35">
      <c r="A201" s="28" t="s">
        <v>2477</v>
      </c>
      <c r="B201" s="29">
        <v>44676</v>
      </c>
      <c r="C201" s="30">
        <v>6150000</v>
      </c>
      <c r="D201" s="31">
        <v>1.9770710200112099E+17</v>
      </c>
      <c r="E201" s="31" t="s">
        <v>2776</v>
      </c>
      <c r="F201" s="31">
        <v>231</v>
      </c>
      <c r="G201" s="31" t="s">
        <v>477</v>
      </c>
      <c r="H201" s="32">
        <v>221751303008072</v>
      </c>
      <c r="I201" s="31" t="str" cm="1">
        <f t="array" ref="I201">IFERROR(SUM(_xlfn._xlws.FILTER(SPP[Realisasi],SPP[NoSPP]=Arsip_SPP[[#This Row],[Nomor Tagihan]],"Blm Upload")),"Blm Upload")</f>
        <v>Blm Upload</v>
      </c>
    </row>
    <row r="202" spans="1:9" ht="15" thickBot="1" x14ac:dyDescent="0.35">
      <c r="A202" s="28" t="s">
        <v>2514</v>
      </c>
      <c r="B202" s="29">
        <v>44676</v>
      </c>
      <c r="C202" s="30">
        <v>26973764</v>
      </c>
      <c r="D202" s="31">
        <v>1.9770710200112099E+17</v>
      </c>
      <c r="E202" s="31" t="s">
        <v>2776</v>
      </c>
      <c r="F202" s="31">
        <v>231</v>
      </c>
      <c r="G202" s="31" t="s">
        <v>477</v>
      </c>
      <c r="H202" s="32">
        <v>221751303007814</v>
      </c>
      <c r="I202" s="31" t="str" cm="1">
        <f t="array" ref="I202">IFERROR(SUM(_xlfn._xlws.FILTER(SPP[Realisasi],SPP[NoSPP]=Arsip_SPP[[#This Row],[Nomor Tagihan]],"Blm Upload")),"Blm Upload")</f>
        <v>Blm Upload</v>
      </c>
    </row>
    <row r="203" spans="1:9" ht="15" thickBot="1" x14ac:dyDescent="0.35">
      <c r="A203" s="28" t="s">
        <v>2518</v>
      </c>
      <c r="B203" s="29">
        <v>44676</v>
      </c>
      <c r="C203" s="30">
        <v>42256500</v>
      </c>
      <c r="D203" s="31">
        <v>1.9770710200112099E+17</v>
      </c>
      <c r="E203" s="31" t="s">
        <v>2776</v>
      </c>
      <c r="F203" s="31">
        <v>231</v>
      </c>
      <c r="G203" s="31" t="s">
        <v>477</v>
      </c>
      <c r="H203" s="32">
        <v>221751303007818</v>
      </c>
      <c r="I203" s="31" t="str" cm="1">
        <f t="array" ref="I203">IFERROR(SUM(_xlfn._xlws.FILTER(SPP[Realisasi],SPP[NoSPP]=Arsip_SPP[[#This Row],[Nomor Tagihan]],"Blm Upload")),"Blm Upload")</f>
        <v>Blm Upload</v>
      </c>
    </row>
    <row r="204" spans="1:9" ht="15" thickBot="1" x14ac:dyDescent="0.35">
      <c r="A204" s="28" t="s">
        <v>2513</v>
      </c>
      <c r="B204" s="29">
        <v>44676</v>
      </c>
      <c r="C204" s="30">
        <v>6357000</v>
      </c>
      <c r="D204" s="31">
        <v>1.9770710200112099E+17</v>
      </c>
      <c r="E204" s="31" t="s">
        <v>2776</v>
      </c>
      <c r="F204" s="31">
        <v>231</v>
      </c>
      <c r="G204" s="31" t="s">
        <v>477</v>
      </c>
      <c r="H204" s="32">
        <v>221751301014225</v>
      </c>
      <c r="I204" s="31" t="str" cm="1">
        <f t="array" ref="I204">IFERROR(SUM(_xlfn._xlws.FILTER(SPP[Realisasi],SPP[NoSPP]=Arsip_SPP[[#This Row],[Nomor Tagihan]],"Blm Upload")),"Blm Upload")</f>
        <v>Blm Upload</v>
      </c>
    </row>
    <row r="205" spans="1:9" ht="15" thickBot="1" x14ac:dyDescent="0.35">
      <c r="A205" s="34" t="s">
        <v>2516</v>
      </c>
      <c r="B205" s="35">
        <v>44676</v>
      </c>
      <c r="C205" s="36">
        <v>638500</v>
      </c>
      <c r="D205" s="37">
        <v>1.9770710200112099E+17</v>
      </c>
      <c r="E205" s="37" t="s">
        <v>2776</v>
      </c>
      <c r="F205" s="37">
        <v>231</v>
      </c>
      <c r="G205" s="37" t="s">
        <v>477</v>
      </c>
      <c r="H205" s="38">
        <v>221751303007825</v>
      </c>
      <c r="I205" s="31" t="str" cm="1">
        <f t="array" ref="I205">IFERROR(SUM(_xlfn._xlws.FILTER(SPP[Realisasi],SPP[NoSPP]=Arsip_SPP[[#This Row],[Nomor Tagihan]],"Blm Upload")),"Blm Upload")</f>
        <v>Blm Upload</v>
      </c>
    </row>
    <row r="206" spans="1:9" ht="15" thickBot="1" x14ac:dyDescent="0.35">
      <c r="A206" s="28" t="s">
        <v>2517</v>
      </c>
      <c r="B206" s="29">
        <v>44676</v>
      </c>
      <c r="C206" s="30">
        <v>10660440</v>
      </c>
      <c r="D206" s="31">
        <v>1.9770710200112099E+17</v>
      </c>
      <c r="E206" s="31" t="s">
        <v>2776</v>
      </c>
      <c r="F206" s="31">
        <v>231</v>
      </c>
      <c r="G206" s="31" t="s">
        <v>477</v>
      </c>
      <c r="H206" s="32">
        <v>221751303007815</v>
      </c>
      <c r="I206" s="31" t="str" cm="1">
        <f t="array" ref="I206">IFERROR(SUM(_xlfn._xlws.FILTER(SPP[Realisasi],SPP[NoSPP]=Arsip_SPP[[#This Row],[Nomor Tagihan]],"Blm Upload")),"Blm Upload")</f>
        <v>Blm Upload</v>
      </c>
    </row>
    <row r="207" spans="1:9" ht="15" thickBot="1" x14ac:dyDescent="0.35">
      <c r="A207" s="28" t="s">
        <v>2515</v>
      </c>
      <c r="B207" s="29">
        <v>44676</v>
      </c>
      <c r="C207" s="30">
        <v>4426800</v>
      </c>
      <c r="D207" s="31">
        <v>1.9770710200112099E+17</v>
      </c>
      <c r="E207" s="31" t="s">
        <v>2776</v>
      </c>
      <c r="F207" s="31">
        <v>231</v>
      </c>
      <c r="G207" s="31" t="s">
        <v>477</v>
      </c>
      <c r="H207" s="32">
        <v>221751303007826</v>
      </c>
      <c r="I207" s="31" t="str" cm="1">
        <f t="array" ref="I207">IFERROR(SUM(_xlfn._xlws.FILTER(SPP[Realisasi],SPP[NoSPP]=Arsip_SPP[[#This Row],[Nomor Tagihan]],"Blm Upload")),"Blm Upload")</f>
        <v>Blm Upload</v>
      </c>
    </row>
    <row r="208" spans="1:9" ht="15" thickBot="1" x14ac:dyDescent="0.35">
      <c r="A208" s="28" t="s">
        <v>2499</v>
      </c>
      <c r="B208" s="29">
        <v>44676</v>
      </c>
      <c r="C208" s="30">
        <v>6720000</v>
      </c>
      <c r="D208" s="31">
        <v>1.9770710200112099E+17</v>
      </c>
      <c r="E208" s="31" t="s">
        <v>2776</v>
      </c>
      <c r="F208" s="31">
        <v>231</v>
      </c>
      <c r="G208" s="31" t="s">
        <v>477</v>
      </c>
      <c r="H208" s="32">
        <v>221751303007853</v>
      </c>
      <c r="I208" s="31" t="str" cm="1">
        <f t="array" ref="I208">IFERROR(SUM(_xlfn._xlws.FILTER(SPP[Realisasi],SPP[NoSPP]=Arsip_SPP[[#This Row],[Nomor Tagihan]],"Blm Upload")),"Blm Upload")</f>
        <v>Blm Upload</v>
      </c>
    </row>
    <row r="209" spans="1:9" ht="15" thickBot="1" x14ac:dyDescent="0.35">
      <c r="A209" s="28" t="s">
        <v>2492</v>
      </c>
      <c r="B209" s="29">
        <v>44676</v>
      </c>
      <c r="C209" s="30">
        <v>1500000</v>
      </c>
      <c r="D209" s="31">
        <v>1.9770710200112099E+17</v>
      </c>
      <c r="E209" s="31" t="s">
        <v>2776</v>
      </c>
      <c r="F209" s="31">
        <v>231</v>
      </c>
      <c r="G209" s="31" t="s">
        <v>477</v>
      </c>
      <c r="H209" s="32">
        <v>221751301014366</v>
      </c>
      <c r="I209" s="31" t="str" cm="1">
        <f t="array" ref="I209">IFERROR(SUM(_xlfn._xlws.FILTER(SPP[Realisasi],SPP[NoSPP]=Arsip_SPP[[#This Row],[Nomor Tagihan]],"Blm Upload")),"Blm Upload")</f>
        <v>Blm Upload</v>
      </c>
    </row>
    <row r="210" spans="1:9" ht="15" thickBot="1" x14ac:dyDescent="0.35">
      <c r="A210" s="28" t="s">
        <v>2496</v>
      </c>
      <c r="B210" s="29">
        <v>44676</v>
      </c>
      <c r="C210" s="30">
        <v>1800000</v>
      </c>
      <c r="D210" s="31">
        <v>1.9770710200112099E+17</v>
      </c>
      <c r="E210" s="31" t="s">
        <v>2776</v>
      </c>
      <c r="F210" s="31">
        <v>231</v>
      </c>
      <c r="G210" s="31" t="s">
        <v>477</v>
      </c>
      <c r="H210" s="32">
        <v>221751303007844</v>
      </c>
      <c r="I210" s="31" t="str" cm="1">
        <f t="array" ref="I210">IFERROR(SUM(_xlfn._xlws.FILTER(SPP[Realisasi],SPP[NoSPP]=Arsip_SPP[[#This Row],[Nomor Tagihan]],"Blm Upload")),"Blm Upload")</f>
        <v>Blm Upload</v>
      </c>
    </row>
    <row r="211" spans="1:9" ht="15" thickBot="1" x14ac:dyDescent="0.35">
      <c r="A211" s="28" t="s">
        <v>2491</v>
      </c>
      <c r="B211" s="29">
        <v>44676</v>
      </c>
      <c r="C211" s="30">
        <v>19226982</v>
      </c>
      <c r="D211" s="31">
        <v>1.9770710200112099E+17</v>
      </c>
      <c r="E211" s="31" t="s">
        <v>2776</v>
      </c>
      <c r="F211" s="31">
        <v>231</v>
      </c>
      <c r="G211" s="31" t="s">
        <v>477</v>
      </c>
      <c r="H211" s="32">
        <v>221751301014360</v>
      </c>
      <c r="I211" s="31" t="str" cm="1">
        <f t="array" ref="I211">IFERROR(SUM(_xlfn._xlws.FILTER(SPP[Realisasi],SPP[NoSPP]=Arsip_SPP[[#This Row],[Nomor Tagihan]],"Blm Upload")),"Blm Upload")</f>
        <v>Blm Upload</v>
      </c>
    </row>
    <row r="212" spans="1:9" ht="15" thickBot="1" x14ac:dyDescent="0.35">
      <c r="A212" s="28" t="s">
        <v>2495</v>
      </c>
      <c r="B212" s="29">
        <v>44676</v>
      </c>
      <c r="C212" s="30">
        <v>3000000</v>
      </c>
      <c r="D212" s="31">
        <v>1.9770710200112099E+17</v>
      </c>
      <c r="E212" s="31" t="s">
        <v>2776</v>
      </c>
      <c r="F212" s="31">
        <v>231</v>
      </c>
      <c r="G212" s="31" t="s">
        <v>477</v>
      </c>
      <c r="H212" s="32">
        <v>221751303007845</v>
      </c>
      <c r="I212" s="31" t="str" cm="1">
        <f t="array" ref="I212">IFERROR(SUM(_xlfn._xlws.FILTER(SPP[Realisasi],SPP[NoSPP]=Arsip_SPP[[#This Row],[Nomor Tagihan]],"Blm Upload")),"Blm Upload")</f>
        <v>Blm Upload</v>
      </c>
    </row>
    <row r="213" spans="1:9" ht="15" thickBot="1" x14ac:dyDescent="0.35">
      <c r="A213" s="28" t="s">
        <v>2489</v>
      </c>
      <c r="B213" s="29">
        <v>44676</v>
      </c>
      <c r="C213" s="30">
        <v>4430181</v>
      </c>
      <c r="D213" s="31">
        <v>1.9770710200112099E+17</v>
      </c>
      <c r="E213" s="31" t="s">
        <v>2776</v>
      </c>
      <c r="F213" s="31">
        <v>231</v>
      </c>
      <c r="G213" s="31" t="s">
        <v>477</v>
      </c>
      <c r="H213" s="32">
        <v>221751301014361</v>
      </c>
      <c r="I213" s="31" t="str" cm="1">
        <f t="array" ref="I213">IFERROR(SUM(_xlfn._xlws.FILTER(SPP[Realisasi],SPP[NoSPP]=Arsip_SPP[[#This Row],[Nomor Tagihan]],"Blm Upload")),"Blm Upload")</f>
        <v>Blm Upload</v>
      </c>
    </row>
    <row r="214" spans="1:9" ht="15" thickBot="1" x14ac:dyDescent="0.35">
      <c r="A214" s="28" t="s">
        <v>2187</v>
      </c>
      <c r="B214" s="29">
        <v>44691</v>
      </c>
      <c r="C214" s="30">
        <v>489297311</v>
      </c>
      <c r="D214" s="31">
        <v>1.9630602198802099E+17</v>
      </c>
      <c r="E214" s="31" t="s">
        <v>2781</v>
      </c>
      <c r="F214" s="31">
        <v>111</v>
      </c>
      <c r="G214" s="31" t="s">
        <v>2312</v>
      </c>
      <c r="H214" s="32">
        <v>221751302011937</v>
      </c>
      <c r="I214" s="31" cm="1">
        <f t="array" ref="I214">IFERROR(SUM(_xlfn._xlws.FILTER(SPP[Realisasi],SPP[NoSPP]=Arsip_SPP[[#This Row],[Nomor Tagihan]],"Blm Upload")),"Blm Upload")</f>
        <v>540000000</v>
      </c>
    </row>
    <row r="215" spans="1:9" ht="15" thickBot="1" x14ac:dyDescent="0.35">
      <c r="A215" s="28" t="s">
        <v>2509</v>
      </c>
      <c r="B215" s="29">
        <v>44676</v>
      </c>
      <c r="C215" s="30">
        <v>97317181</v>
      </c>
      <c r="D215" s="31">
        <v>1.96804071993032E+17</v>
      </c>
      <c r="E215" s="31" t="s">
        <v>2784</v>
      </c>
      <c r="F215" s="31">
        <v>312</v>
      </c>
      <c r="G215" s="31" t="s">
        <v>476</v>
      </c>
      <c r="H215" s="32">
        <v>221751303007838</v>
      </c>
      <c r="I215" s="31" t="str" cm="1">
        <f t="array" ref="I215">IFERROR(SUM(_xlfn._xlws.FILTER(SPP[Realisasi],SPP[NoSPP]=Arsip_SPP[[#This Row],[Nomor Tagihan]],"Blm Upload")),"Blm Upload")</f>
        <v>Blm Upload</v>
      </c>
    </row>
    <row r="216" spans="1:9" ht="15" thickBot="1" x14ac:dyDescent="0.35">
      <c r="A216" s="28" t="s">
        <v>2493</v>
      </c>
      <c r="B216" s="29">
        <v>44676</v>
      </c>
      <c r="C216" s="30">
        <v>42350334</v>
      </c>
      <c r="D216" s="31">
        <v>1.9770710200112099E+17</v>
      </c>
      <c r="E216" s="31" t="s">
        <v>2776</v>
      </c>
      <c r="F216" s="31">
        <v>231</v>
      </c>
      <c r="G216" s="31" t="s">
        <v>477</v>
      </c>
      <c r="H216" s="32">
        <v>221751301014348</v>
      </c>
      <c r="I216" s="31" t="str" cm="1">
        <f t="array" ref="I216">IFERROR(SUM(_xlfn._xlws.FILTER(SPP[Realisasi],SPP[NoSPP]=Arsip_SPP[[#This Row],[Nomor Tagihan]],"Blm Upload")),"Blm Upload")</f>
        <v>Blm Upload</v>
      </c>
    </row>
    <row r="217" spans="1:9" ht="15" thickBot="1" x14ac:dyDescent="0.35">
      <c r="A217" s="28" t="s">
        <v>2494</v>
      </c>
      <c r="B217" s="29">
        <v>44676</v>
      </c>
      <c r="C217" s="30">
        <v>2930200</v>
      </c>
      <c r="D217" s="31">
        <v>1.9770710200112099E+17</v>
      </c>
      <c r="E217" s="31" t="s">
        <v>2776</v>
      </c>
      <c r="F217" s="31">
        <v>231</v>
      </c>
      <c r="G217" s="31" t="s">
        <v>477</v>
      </c>
      <c r="H217" s="32">
        <v>221751303007848</v>
      </c>
      <c r="I217" s="31" t="str" cm="1">
        <f t="array" ref="I217">IFERROR(SUM(_xlfn._xlws.FILTER(SPP[Realisasi],SPP[NoSPP]=Arsip_SPP[[#This Row],[Nomor Tagihan]],"Blm Upload")),"Blm Upload")</f>
        <v>Blm Upload</v>
      </c>
    </row>
    <row r="218" spans="1:9" ht="15" thickBot="1" x14ac:dyDescent="0.35">
      <c r="A218" s="28" t="s">
        <v>2497</v>
      </c>
      <c r="B218" s="29">
        <v>44676</v>
      </c>
      <c r="C218" s="30">
        <v>4981340</v>
      </c>
      <c r="D218" s="31">
        <v>1.9770710200112099E+17</v>
      </c>
      <c r="E218" s="31" t="s">
        <v>2776</v>
      </c>
      <c r="F218" s="31">
        <v>231</v>
      </c>
      <c r="G218" s="31" t="s">
        <v>477</v>
      </c>
      <c r="H218" s="32">
        <v>221751303007846</v>
      </c>
      <c r="I218" s="31" t="str" cm="1">
        <f t="array" ref="I218">IFERROR(SUM(_xlfn._xlws.FILTER(SPP[Realisasi],SPP[NoSPP]=Arsip_SPP[[#This Row],[Nomor Tagihan]],"Blm Upload")),"Blm Upload")</f>
        <v>Blm Upload</v>
      </c>
    </row>
    <row r="219" spans="1:9" ht="15" thickBot="1" x14ac:dyDescent="0.35">
      <c r="A219" s="28" t="s">
        <v>2498</v>
      </c>
      <c r="B219" s="29">
        <v>44676</v>
      </c>
      <c r="C219" s="30">
        <v>8991500</v>
      </c>
      <c r="D219" s="31">
        <v>1.9770710200112099E+17</v>
      </c>
      <c r="E219" s="31" t="s">
        <v>2776</v>
      </c>
      <c r="F219" s="31">
        <v>231</v>
      </c>
      <c r="G219" s="31" t="s">
        <v>477</v>
      </c>
      <c r="H219" s="32">
        <v>221751303007849</v>
      </c>
      <c r="I219" s="31" t="str" cm="1">
        <f t="array" ref="I219">IFERROR(SUM(_xlfn._xlws.FILTER(SPP[Realisasi],SPP[NoSPP]=Arsip_SPP[[#This Row],[Nomor Tagihan]],"Blm Upload")),"Blm Upload")</f>
        <v>Blm Upload</v>
      </c>
    </row>
    <row r="220" spans="1:9" ht="15" thickBot="1" x14ac:dyDescent="0.35">
      <c r="A220" s="28" t="s">
        <v>2505</v>
      </c>
      <c r="B220" s="29">
        <v>44676</v>
      </c>
      <c r="C220" s="30">
        <v>7149250</v>
      </c>
      <c r="D220" s="31">
        <v>1.9770710200112099E+17</v>
      </c>
      <c r="E220" s="31" t="s">
        <v>2776</v>
      </c>
      <c r="F220" s="31">
        <v>231</v>
      </c>
      <c r="G220" s="31" t="s">
        <v>477</v>
      </c>
      <c r="H220" s="32">
        <v>221751303007841</v>
      </c>
      <c r="I220" s="31" t="str" cm="1">
        <f t="array" ref="I220">IFERROR(SUM(_xlfn._xlws.FILTER(SPP[Realisasi],SPP[NoSPP]=Arsip_SPP[[#This Row],[Nomor Tagihan]],"Blm Upload")),"Blm Upload")</f>
        <v>Blm Upload</v>
      </c>
    </row>
    <row r="221" spans="1:9" ht="15" thickBot="1" x14ac:dyDescent="0.35">
      <c r="A221" s="28" t="s">
        <v>2186</v>
      </c>
      <c r="B221" s="29">
        <v>44676</v>
      </c>
      <c r="C221" s="30">
        <v>850000</v>
      </c>
      <c r="D221" s="31">
        <v>1.9630602198802099E+17</v>
      </c>
      <c r="E221" s="31" t="s">
        <v>2781</v>
      </c>
      <c r="F221" s="31">
        <v>231</v>
      </c>
      <c r="G221" s="31" t="s">
        <v>477</v>
      </c>
      <c r="H221" s="32">
        <v>221751303008073</v>
      </c>
      <c r="I221" s="31" cm="1">
        <f t="array" ref="I221">IFERROR(SUM(_xlfn._xlws.FILTER(SPP[Realisasi],SPP[NoSPP]=Arsip_SPP[[#This Row],[Nomor Tagihan]],"Blm Upload")),"Blm Upload")</f>
        <v>1000000</v>
      </c>
    </row>
    <row r="222" spans="1:9" ht="15" thickBot="1" x14ac:dyDescent="0.35">
      <c r="A222" s="28" t="s">
        <v>2501</v>
      </c>
      <c r="B222" s="29">
        <v>44676</v>
      </c>
      <c r="C222" s="30">
        <v>4429731</v>
      </c>
      <c r="D222" s="31">
        <v>1.9770710200112099E+17</v>
      </c>
      <c r="E222" s="31" t="s">
        <v>2776</v>
      </c>
      <c r="F222" s="31">
        <v>231</v>
      </c>
      <c r="G222" s="31" t="s">
        <v>477</v>
      </c>
      <c r="H222" s="32">
        <v>221751301014276</v>
      </c>
      <c r="I222" s="31" t="str" cm="1">
        <f t="array" ref="I222">IFERROR(SUM(_xlfn._xlws.FILTER(SPP[Realisasi],SPP[NoSPP]=Arsip_SPP[[#This Row],[Nomor Tagihan]],"Blm Upload")),"Blm Upload")</f>
        <v>Blm Upload</v>
      </c>
    </row>
    <row r="223" spans="1:9" ht="15" thickBot="1" x14ac:dyDescent="0.35">
      <c r="A223" s="28" t="s">
        <v>2185</v>
      </c>
      <c r="B223" s="29">
        <v>44676</v>
      </c>
      <c r="C223" s="30">
        <v>1790000</v>
      </c>
      <c r="D223" s="31">
        <v>1.9630602198802099E+17</v>
      </c>
      <c r="E223" s="31" t="s">
        <v>2781</v>
      </c>
      <c r="F223" s="31">
        <v>231</v>
      </c>
      <c r="G223" s="31" t="s">
        <v>477</v>
      </c>
      <c r="H223" s="32">
        <v>221751303008074</v>
      </c>
      <c r="I223" s="31" cm="1">
        <f t="array" ref="I223">IFERROR(SUM(_xlfn._xlws.FILTER(SPP[Realisasi],SPP[NoSPP]=Arsip_SPP[[#This Row],[Nomor Tagihan]],"Blm Upload")),"Blm Upload")</f>
        <v>1790000</v>
      </c>
    </row>
    <row r="224" spans="1:9" ht="15" thickBot="1" x14ac:dyDescent="0.35">
      <c r="A224" s="28" t="s">
        <v>2184</v>
      </c>
      <c r="B224" s="29">
        <v>44676</v>
      </c>
      <c r="C224" s="30">
        <v>524500</v>
      </c>
      <c r="D224" s="31">
        <v>1.9630602198802099E+17</v>
      </c>
      <c r="E224" s="31" t="s">
        <v>2781</v>
      </c>
      <c r="F224" s="31">
        <v>231</v>
      </c>
      <c r="G224" s="31" t="s">
        <v>477</v>
      </c>
      <c r="H224" s="32">
        <v>221751303008078</v>
      </c>
      <c r="I224" s="31" cm="1">
        <f t="array" ref="I224">IFERROR(SUM(_xlfn._xlws.FILTER(SPP[Realisasi],SPP[NoSPP]=Arsip_SPP[[#This Row],[Nomor Tagihan]],"Blm Upload")),"Blm Upload")</f>
        <v>524500</v>
      </c>
    </row>
    <row r="225" spans="1:9" ht="15" thickBot="1" x14ac:dyDescent="0.35">
      <c r="A225" s="28" t="s">
        <v>2490</v>
      </c>
      <c r="B225" s="29">
        <v>44676</v>
      </c>
      <c r="C225" s="30">
        <v>6715909</v>
      </c>
      <c r="D225" s="31">
        <v>1.9770710200112099E+17</v>
      </c>
      <c r="E225" s="31" t="s">
        <v>2776</v>
      </c>
      <c r="F225" s="31">
        <v>231</v>
      </c>
      <c r="G225" s="31" t="s">
        <v>477</v>
      </c>
      <c r="H225" s="32">
        <v>221751301014359</v>
      </c>
      <c r="I225" s="31" t="str" cm="1">
        <f t="array" ref="I225">IFERROR(SUM(_xlfn._xlws.FILTER(SPP[Realisasi],SPP[NoSPP]=Arsip_SPP[[#This Row],[Nomor Tagihan]],"Blm Upload")),"Blm Upload")</f>
        <v>Blm Upload</v>
      </c>
    </row>
    <row r="226" spans="1:9" ht="15" thickBot="1" x14ac:dyDescent="0.35">
      <c r="A226" s="28" t="s">
        <v>2500</v>
      </c>
      <c r="B226" s="29">
        <v>44676</v>
      </c>
      <c r="C226" s="30">
        <v>12068520</v>
      </c>
      <c r="D226" s="31">
        <v>1.9770710200112099E+17</v>
      </c>
      <c r="E226" s="31" t="s">
        <v>2776</v>
      </c>
      <c r="F226" s="31">
        <v>231</v>
      </c>
      <c r="G226" s="31" t="s">
        <v>477</v>
      </c>
      <c r="H226" s="32">
        <v>221751301014326</v>
      </c>
      <c r="I226" s="31" t="str" cm="1">
        <f t="array" ref="I226">IFERROR(SUM(_xlfn._xlws.FILTER(SPP[Realisasi],SPP[NoSPP]=Arsip_SPP[[#This Row],[Nomor Tagihan]],"Blm Upload")),"Blm Upload")</f>
        <v>Blm Upload</v>
      </c>
    </row>
    <row r="227" spans="1:9" ht="15" thickBot="1" x14ac:dyDescent="0.35">
      <c r="A227" s="28" t="s">
        <v>2488</v>
      </c>
      <c r="B227" s="29">
        <v>44676</v>
      </c>
      <c r="C227" s="30">
        <v>14670000</v>
      </c>
      <c r="D227" s="31">
        <v>1.9770710200112099E+17</v>
      </c>
      <c r="E227" s="31" t="s">
        <v>2776</v>
      </c>
      <c r="F227" s="31">
        <v>231</v>
      </c>
      <c r="G227" s="31" t="s">
        <v>477</v>
      </c>
      <c r="H227" s="32">
        <v>221751301014357</v>
      </c>
      <c r="I227" s="31" t="str" cm="1">
        <f t="array" ref="I227">IFERROR(SUM(_xlfn._xlws.FILTER(SPP[Realisasi],SPP[NoSPP]=Arsip_SPP[[#This Row],[Nomor Tagihan]],"Blm Upload")),"Blm Upload")</f>
        <v>Blm Upload</v>
      </c>
    </row>
    <row r="228" spans="1:9" ht="15" thickBot="1" x14ac:dyDescent="0.35">
      <c r="A228" s="28" t="s">
        <v>2502</v>
      </c>
      <c r="B228" s="29">
        <v>44676</v>
      </c>
      <c r="C228" s="30">
        <v>30044160</v>
      </c>
      <c r="D228" s="31">
        <v>1.9770710200112099E+17</v>
      </c>
      <c r="E228" s="31" t="s">
        <v>2776</v>
      </c>
      <c r="F228" s="31">
        <v>231</v>
      </c>
      <c r="G228" s="31" t="s">
        <v>477</v>
      </c>
      <c r="H228" s="32">
        <v>221751301014323</v>
      </c>
      <c r="I228" s="31" t="str" cm="1">
        <f t="array" ref="I228">IFERROR(SUM(_xlfn._xlws.FILTER(SPP[Realisasi],SPP[NoSPP]=Arsip_SPP[[#This Row],[Nomor Tagihan]],"Blm Upload")),"Blm Upload")</f>
        <v>Blm Upload</v>
      </c>
    </row>
    <row r="229" spans="1:9" ht="15" thickBot="1" x14ac:dyDescent="0.35">
      <c r="A229" s="28" t="s">
        <v>2503</v>
      </c>
      <c r="B229" s="29">
        <v>44676</v>
      </c>
      <c r="C229" s="30">
        <v>6645271</v>
      </c>
      <c r="D229" s="31">
        <v>1.9770710200112099E+17</v>
      </c>
      <c r="E229" s="31" t="s">
        <v>2776</v>
      </c>
      <c r="F229" s="31">
        <v>231</v>
      </c>
      <c r="G229" s="31" t="s">
        <v>477</v>
      </c>
      <c r="H229" s="32">
        <v>221751301014277</v>
      </c>
      <c r="I229" s="31" t="str" cm="1">
        <f t="array" ref="I229">IFERROR(SUM(_xlfn._xlws.FILTER(SPP[Realisasi],SPP[NoSPP]=Arsip_SPP[[#This Row],[Nomor Tagihan]],"Blm Upload")),"Blm Upload")</f>
        <v>Blm Upload</v>
      </c>
    </row>
    <row r="230" spans="1:9" ht="15" thickBot="1" x14ac:dyDescent="0.35">
      <c r="A230" s="28" t="s">
        <v>2510</v>
      </c>
      <c r="B230" s="29">
        <v>44676</v>
      </c>
      <c r="C230" s="30">
        <v>5499684</v>
      </c>
      <c r="D230" s="31">
        <v>1.9770710200112099E+17</v>
      </c>
      <c r="E230" s="31" t="s">
        <v>2776</v>
      </c>
      <c r="F230" s="31">
        <v>231</v>
      </c>
      <c r="G230" s="31" t="s">
        <v>477</v>
      </c>
      <c r="H230" s="32">
        <v>221751302010516</v>
      </c>
      <c r="I230" s="31" t="str" cm="1">
        <f t="array" ref="I230">IFERROR(SUM(_xlfn._xlws.FILTER(SPP[Realisasi],SPP[NoSPP]=Arsip_SPP[[#This Row],[Nomor Tagihan]],"Blm Upload")),"Blm Upload")</f>
        <v>Blm Upload</v>
      </c>
    </row>
    <row r="231" spans="1:9" ht="15" thickBot="1" x14ac:dyDescent="0.35">
      <c r="A231" s="28" t="s">
        <v>2506</v>
      </c>
      <c r="B231" s="29">
        <v>44676</v>
      </c>
      <c r="C231" s="30">
        <v>7069000</v>
      </c>
      <c r="D231" s="31">
        <v>1.9770710200112099E+17</v>
      </c>
      <c r="E231" s="31" t="s">
        <v>2776</v>
      </c>
      <c r="F231" s="31">
        <v>231</v>
      </c>
      <c r="G231" s="31" t="s">
        <v>477</v>
      </c>
      <c r="H231" s="32">
        <v>221751303007839</v>
      </c>
      <c r="I231" s="31" t="str" cm="1">
        <f t="array" ref="I231">IFERROR(SUM(_xlfn._xlws.FILTER(SPP[Realisasi],SPP[NoSPP]=Arsip_SPP[[#This Row],[Nomor Tagihan]],"Blm Upload")),"Blm Upload")</f>
        <v>Blm Upload</v>
      </c>
    </row>
    <row r="232" spans="1:9" ht="15" thickBot="1" x14ac:dyDescent="0.35">
      <c r="A232" s="28" t="s">
        <v>2508</v>
      </c>
      <c r="B232" s="29">
        <v>44676</v>
      </c>
      <c r="C232" s="30">
        <v>29047500</v>
      </c>
      <c r="D232" s="31">
        <v>1.9770710200112099E+17</v>
      </c>
      <c r="E232" s="31" t="s">
        <v>2776</v>
      </c>
      <c r="F232" s="31">
        <v>231</v>
      </c>
      <c r="G232" s="31" t="s">
        <v>477</v>
      </c>
      <c r="H232" s="32">
        <v>221751303007840</v>
      </c>
      <c r="I232" s="31" t="str" cm="1">
        <f t="array" ref="I232">IFERROR(SUM(_xlfn._xlws.FILTER(SPP[Realisasi],SPP[NoSPP]=Arsip_SPP[[#This Row],[Nomor Tagihan]],"Blm Upload")),"Blm Upload")</f>
        <v>Blm Upload</v>
      </c>
    </row>
    <row r="233" spans="1:9" ht="15" thickBot="1" x14ac:dyDescent="0.35">
      <c r="A233" s="28" t="s">
        <v>2183</v>
      </c>
      <c r="B233" s="29">
        <v>44673</v>
      </c>
      <c r="C233" s="30">
        <v>11850000</v>
      </c>
      <c r="D233" s="31">
        <v>1.9630602198802099E+17</v>
      </c>
      <c r="E233" s="31" t="s">
        <v>2781</v>
      </c>
      <c r="F233" s="31">
        <v>237</v>
      </c>
      <c r="G233" s="31" t="s">
        <v>2782</v>
      </c>
      <c r="H233" s="32">
        <v>221751301014789</v>
      </c>
      <c r="I233" s="31" cm="1">
        <f t="array" ref="I233">IFERROR(SUM(_xlfn._xlws.FILTER(SPP[Realisasi],SPP[NoSPP]=Arsip_SPP[[#This Row],[Nomor Tagihan]],"Blm Upload")),"Blm Upload")</f>
        <v>11850000</v>
      </c>
    </row>
    <row r="234" spans="1:9" ht="15" thickBot="1" x14ac:dyDescent="0.35">
      <c r="A234" s="28" t="s">
        <v>2182</v>
      </c>
      <c r="B234" s="29">
        <v>44673</v>
      </c>
      <c r="C234" s="30">
        <v>205000</v>
      </c>
      <c r="D234" s="31">
        <v>1.9630602198802099E+17</v>
      </c>
      <c r="E234" s="31" t="s">
        <v>2781</v>
      </c>
      <c r="F234" s="31">
        <v>231</v>
      </c>
      <c r="G234" s="31" t="s">
        <v>477</v>
      </c>
      <c r="H234" s="32">
        <v>221751303008079</v>
      </c>
      <c r="I234" s="31" cm="1">
        <f t="array" ref="I234">IFERROR(SUM(_xlfn._xlws.FILTER(SPP[Realisasi],SPP[NoSPP]=Arsip_SPP[[#This Row],[Nomor Tagihan]],"Blm Upload")),"Blm Upload")</f>
        <v>205000</v>
      </c>
    </row>
    <row r="235" spans="1:9" ht="15" thickBot="1" x14ac:dyDescent="0.35">
      <c r="A235" s="28" t="s">
        <v>2181</v>
      </c>
      <c r="B235" s="29">
        <v>44673</v>
      </c>
      <c r="C235" s="30">
        <v>3712700</v>
      </c>
      <c r="D235" s="31">
        <v>1.9630602198802099E+17</v>
      </c>
      <c r="E235" s="31" t="s">
        <v>2781</v>
      </c>
      <c r="F235" s="31">
        <v>231</v>
      </c>
      <c r="G235" s="31" t="s">
        <v>477</v>
      </c>
      <c r="H235" s="32">
        <v>221751303008080</v>
      </c>
      <c r="I235" s="31" cm="1">
        <f t="array" ref="I235">IFERROR(SUM(_xlfn._xlws.FILTER(SPP[Realisasi],SPP[NoSPP]=Arsip_SPP[[#This Row],[Nomor Tagihan]],"Blm Upload")),"Blm Upload")</f>
        <v>3712700</v>
      </c>
    </row>
    <row r="236" spans="1:9" ht="15" thickBot="1" x14ac:dyDescent="0.35">
      <c r="A236" s="28" t="s">
        <v>2180</v>
      </c>
      <c r="B236" s="29">
        <v>44673</v>
      </c>
      <c r="C236" s="30">
        <v>14352838</v>
      </c>
      <c r="D236" s="31">
        <v>1.9630602198802099E+17</v>
      </c>
      <c r="E236" s="31" t="s">
        <v>2781</v>
      </c>
      <c r="F236" s="31">
        <v>231</v>
      </c>
      <c r="G236" s="31" t="s">
        <v>477</v>
      </c>
      <c r="H236" s="32">
        <v>221751303008092</v>
      </c>
      <c r="I236" s="31" cm="1">
        <f t="array" ref="I236">IFERROR(SUM(_xlfn._xlws.FILTER(SPP[Realisasi],SPP[NoSPP]=Arsip_SPP[[#This Row],[Nomor Tagihan]],"Blm Upload")),"Blm Upload")</f>
        <v>14352838</v>
      </c>
    </row>
    <row r="237" spans="1:9" ht="15" thickBot="1" x14ac:dyDescent="0.35">
      <c r="A237" s="28" t="s">
        <v>2524</v>
      </c>
      <c r="B237" s="29">
        <v>44672</v>
      </c>
      <c r="C237" s="30">
        <v>4858000</v>
      </c>
      <c r="D237" s="31">
        <v>1.9770710200112099E+17</v>
      </c>
      <c r="E237" s="31" t="s">
        <v>2776</v>
      </c>
      <c r="F237" s="31">
        <v>254</v>
      </c>
      <c r="G237" s="31" t="s">
        <v>2803</v>
      </c>
      <c r="H237" s="32">
        <v>221751503000457</v>
      </c>
      <c r="I237" s="31" t="str" cm="1">
        <f t="array" ref="I237">IFERROR(SUM(_xlfn._xlws.FILTER(SPP[Realisasi],SPP[NoSPP]=Arsip_SPP[[#This Row],[Nomor Tagihan]],"Blm Upload")),"Blm Upload")</f>
        <v>Blm Upload</v>
      </c>
    </row>
    <row r="238" spans="1:9" ht="15" thickBot="1" x14ac:dyDescent="0.35">
      <c r="A238" s="28" t="s">
        <v>2536</v>
      </c>
      <c r="B238" s="29">
        <v>44672</v>
      </c>
      <c r="C238" s="30">
        <v>181818150</v>
      </c>
      <c r="D238" s="31">
        <v>1.9770710200112099E+17</v>
      </c>
      <c r="E238" s="31" t="s">
        <v>2776</v>
      </c>
      <c r="F238" s="31">
        <v>254</v>
      </c>
      <c r="G238" s="31" t="s">
        <v>2803</v>
      </c>
      <c r="H238" s="32">
        <v>221751503000444</v>
      </c>
      <c r="I238" s="31" t="str" cm="1">
        <f t="array" ref="I238">IFERROR(SUM(_xlfn._xlws.FILTER(SPP[Realisasi],SPP[NoSPP]=Arsip_SPP[[#This Row],[Nomor Tagihan]],"Blm Upload")),"Blm Upload")</f>
        <v>Blm Upload</v>
      </c>
    </row>
    <row r="239" spans="1:9" ht="15" thickBot="1" x14ac:dyDescent="0.35">
      <c r="A239" s="28" t="s">
        <v>2537</v>
      </c>
      <c r="B239" s="29">
        <v>44672</v>
      </c>
      <c r="C239" s="30">
        <v>5344000</v>
      </c>
      <c r="D239" s="31">
        <v>1.9770710200112099E+17</v>
      </c>
      <c r="E239" s="31" t="s">
        <v>2776</v>
      </c>
      <c r="F239" s="31">
        <v>254</v>
      </c>
      <c r="G239" s="31" t="s">
        <v>2803</v>
      </c>
      <c r="H239" s="32">
        <v>221751503000443</v>
      </c>
      <c r="I239" s="31" t="str" cm="1">
        <f t="array" ref="I239">IFERROR(SUM(_xlfn._xlws.FILTER(SPP[Realisasi],SPP[NoSPP]=Arsip_SPP[[#This Row],[Nomor Tagihan]],"Blm Upload")),"Blm Upload")</f>
        <v>Blm Upload</v>
      </c>
    </row>
    <row r="240" spans="1:9" ht="15" thickBot="1" x14ac:dyDescent="0.35">
      <c r="A240" s="28" t="s">
        <v>2530</v>
      </c>
      <c r="B240" s="29">
        <v>44672</v>
      </c>
      <c r="C240" s="30">
        <v>99698856</v>
      </c>
      <c r="D240" s="31">
        <v>1.9770710200112099E+17</v>
      </c>
      <c r="E240" s="31" t="s">
        <v>2776</v>
      </c>
      <c r="F240" s="31">
        <v>312</v>
      </c>
      <c r="G240" s="31" t="s">
        <v>476</v>
      </c>
      <c r="H240" s="32">
        <v>221751303007434</v>
      </c>
      <c r="I240" s="31" t="str" cm="1">
        <f t="array" ref="I240">IFERROR(SUM(_xlfn._xlws.FILTER(SPP[Realisasi],SPP[NoSPP]=Arsip_SPP[[#This Row],[Nomor Tagihan]],"Blm Upload")),"Blm Upload")</f>
        <v>Blm Upload</v>
      </c>
    </row>
    <row r="241" spans="1:9" ht="15" thickBot="1" x14ac:dyDescent="0.35">
      <c r="A241" s="28" t="s">
        <v>2519</v>
      </c>
      <c r="B241" s="29">
        <v>44672</v>
      </c>
      <c r="C241" s="30">
        <v>4809420</v>
      </c>
      <c r="D241" s="31">
        <v>1.9770710200112099E+17</v>
      </c>
      <c r="E241" s="31" t="s">
        <v>2776</v>
      </c>
      <c r="F241" s="31">
        <v>217</v>
      </c>
      <c r="G241" s="31" t="s">
        <v>2802</v>
      </c>
      <c r="H241" s="32">
        <v>221751503000508</v>
      </c>
      <c r="I241" s="31" t="str" cm="1">
        <f t="array" ref="I241">IFERROR(SUM(_xlfn._xlws.FILTER(SPP[Realisasi],SPP[NoSPP]=Arsip_SPP[[#This Row],[Nomor Tagihan]],"Blm Upload")),"Blm Upload")</f>
        <v>Blm Upload</v>
      </c>
    </row>
    <row r="242" spans="1:9" ht="15" thickBot="1" x14ac:dyDescent="0.35">
      <c r="A242" s="28" t="s">
        <v>2531</v>
      </c>
      <c r="B242" s="29">
        <v>44672</v>
      </c>
      <c r="C242" s="30">
        <v>2500000</v>
      </c>
      <c r="D242" s="31">
        <v>1.9770710200112099E+17</v>
      </c>
      <c r="E242" s="31" t="s">
        <v>2776</v>
      </c>
      <c r="F242" s="31">
        <v>231</v>
      </c>
      <c r="G242" s="31" t="s">
        <v>477</v>
      </c>
      <c r="H242" s="32">
        <v>221751303007418</v>
      </c>
      <c r="I242" s="31" t="str" cm="1">
        <f t="array" ref="I242">IFERROR(SUM(_xlfn._xlws.FILTER(SPP[Realisasi],SPP[NoSPP]=Arsip_SPP[[#This Row],[Nomor Tagihan]],"Blm Upload")),"Blm Upload")</f>
        <v>Blm Upload</v>
      </c>
    </row>
    <row r="243" spans="1:9" ht="15" thickBot="1" x14ac:dyDescent="0.35">
      <c r="A243" s="28" t="s">
        <v>2532</v>
      </c>
      <c r="B243" s="29">
        <v>44672</v>
      </c>
      <c r="C243" s="30">
        <v>2380000</v>
      </c>
      <c r="D243" s="31">
        <v>1.9770710200112099E+17</v>
      </c>
      <c r="E243" s="31" t="s">
        <v>2776</v>
      </c>
      <c r="F243" s="31">
        <v>231</v>
      </c>
      <c r="G243" s="31" t="s">
        <v>477</v>
      </c>
      <c r="H243" s="32">
        <v>221751303007410</v>
      </c>
      <c r="I243" s="31" t="str" cm="1">
        <f t="array" ref="I243">IFERROR(SUM(_xlfn._xlws.FILTER(SPP[Realisasi],SPP[NoSPP]=Arsip_SPP[[#This Row],[Nomor Tagihan]],"Blm Upload")),"Blm Upload")</f>
        <v>Blm Upload</v>
      </c>
    </row>
    <row r="244" spans="1:9" ht="15" thickBot="1" x14ac:dyDescent="0.35">
      <c r="A244" s="28" t="s">
        <v>2521</v>
      </c>
      <c r="B244" s="29">
        <v>44672</v>
      </c>
      <c r="C244" s="30">
        <v>5290560</v>
      </c>
      <c r="D244" s="31">
        <v>1.9770710200112099E+17</v>
      </c>
      <c r="E244" s="31" t="s">
        <v>2776</v>
      </c>
      <c r="F244" s="31">
        <v>217</v>
      </c>
      <c r="G244" s="31" t="s">
        <v>2802</v>
      </c>
      <c r="H244" s="32">
        <v>221751503000476</v>
      </c>
      <c r="I244" s="31" t="str" cm="1">
        <f t="array" ref="I244">IFERROR(SUM(_xlfn._xlws.FILTER(SPP[Realisasi],SPP[NoSPP]=Arsip_SPP[[#This Row],[Nomor Tagihan]],"Blm Upload")),"Blm Upload")</f>
        <v>Blm Upload</v>
      </c>
    </row>
    <row r="245" spans="1:9" ht="15" thickBot="1" x14ac:dyDescent="0.35">
      <c r="A245" s="28" t="s">
        <v>2520</v>
      </c>
      <c r="B245" s="29">
        <v>44672</v>
      </c>
      <c r="C245" s="30">
        <v>184594348</v>
      </c>
      <c r="D245" s="31">
        <v>1.9770710200112099E+17</v>
      </c>
      <c r="E245" s="31" t="s">
        <v>2776</v>
      </c>
      <c r="F245" s="31">
        <v>217</v>
      </c>
      <c r="G245" s="31" t="s">
        <v>2802</v>
      </c>
      <c r="H245" s="32">
        <v>221751503000471</v>
      </c>
      <c r="I245" s="31" t="str" cm="1">
        <f t="array" ref="I245">IFERROR(SUM(_xlfn._xlws.FILTER(SPP[Realisasi],SPP[NoSPP]=Arsip_SPP[[#This Row],[Nomor Tagihan]],"Blm Upload")),"Blm Upload")</f>
        <v>Blm Upload</v>
      </c>
    </row>
    <row r="246" spans="1:9" ht="15" thickBot="1" x14ac:dyDescent="0.35">
      <c r="A246" s="28" t="s">
        <v>2504</v>
      </c>
      <c r="B246" s="29">
        <v>44673</v>
      </c>
      <c r="C246" s="30">
        <v>120537560</v>
      </c>
      <c r="D246" s="31">
        <v>1.9770710200112099E+17</v>
      </c>
      <c r="E246" s="31" t="s">
        <v>2776</v>
      </c>
      <c r="F246" s="31">
        <v>111</v>
      </c>
      <c r="G246" s="31" t="s">
        <v>2312</v>
      </c>
      <c r="H246" s="32">
        <v>221751301014284</v>
      </c>
      <c r="I246" s="31" t="str" cm="1">
        <f t="array" ref="I246">IFERROR(SUM(_xlfn._xlws.FILTER(SPP[Realisasi],SPP[NoSPP]=Arsip_SPP[[#This Row],[Nomor Tagihan]],"Blm Upload")),"Blm Upload")</f>
        <v>Blm Upload</v>
      </c>
    </row>
    <row r="247" spans="1:9" ht="15" thickBot="1" x14ac:dyDescent="0.35">
      <c r="A247" s="28" t="s">
        <v>2179</v>
      </c>
      <c r="B247" s="29">
        <v>44671</v>
      </c>
      <c r="C247" s="30">
        <v>62997846</v>
      </c>
      <c r="D247" s="31">
        <v>1.9630602198802099E+17</v>
      </c>
      <c r="E247" s="31" t="s">
        <v>2781</v>
      </c>
      <c r="F247" s="31">
        <v>217</v>
      </c>
      <c r="G247" s="31" t="s">
        <v>2802</v>
      </c>
      <c r="H247" s="32">
        <v>221751503000470</v>
      </c>
      <c r="I247" s="31" cm="1">
        <f t="array" ref="I247">IFERROR(SUM(_xlfn._xlws.FILTER(SPP[Realisasi],SPP[NoSPP]=Arsip_SPP[[#This Row],[Nomor Tagihan]],"Blm Upload")),"Blm Upload")</f>
        <v>63640000</v>
      </c>
    </row>
    <row r="248" spans="1:9" ht="15" thickBot="1" x14ac:dyDescent="0.35">
      <c r="A248" s="28" t="s">
        <v>2178</v>
      </c>
      <c r="B248" s="29">
        <v>44671</v>
      </c>
      <c r="C248" s="30">
        <v>63259650</v>
      </c>
      <c r="D248" s="31">
        <v>1.9630602198802099E+17</v>
      </c>
      <c r="E248" s="31" t="s">
        <v>2781</v>
      </c>
      <c r="F248" s="31">
        <v>254</v>
      </c>
      <c r="G248" s="31" t="s">
        <v>2803</v>
      </c>
      <c r="H248" s="32">
        <v>221751503000456</v>
      </c>
      <c r="I248" s="31" cm="1">
        <f t="array" ref="I248">IFERROR(SUM(_xlfn._xlws.FILTER(SPP[Realisasi],SPP[NoSPP]=Arsip_SPP[[#This Row],[Nomor Tagihan]],"Blm Upload")),"Blm Upload")</f>
        <v>63640000</v>
      </c>
    </row>
    <row r="249" spans="1:9" ht="15" thickBot="1" x14ac:dyDescent="0.35">
      <c r="A249" s="28" t="s">
        <v>2538</v>
      </c>
      <c r="B249" s="29">
        <v>44671</v>
      </c>
      <c r="C249" s="30">
        <v>76143300</v>
      </c>
      <c r="D249" s="31">
        <v>1.96804071993032E+17</v>
      </c>
      <c r="E249" s="31" t="s">
        <v>2784</v>
      </c>
      <c r="F249" s="31">
        <v>254</v>
      </c>
      <c r="G249" s="31" t="s">
        <v>2803</v>
      </c>
      <c r="H249" s="32">
        <v>221751503000442</v>
      </c>
      <c r="I249" s="31" t="str" cm="1">
        <f t="array" ref="I249">IFERROR(SUM(_xlfn._xlws.FILTER(SPP[Realisasi],SPP[NoSPP]=Arsip_SPP[[#This Row],[Nomor Tagihan]],"Blm Upload")),"Blm Upload")</f>
        <v>Blm Upload</v>
      </c>
    </row>
    <row r="250" spans="1:9" ht="15" thickBot="1" x14ac:dyDescent="0.35">
      <c r="A250" s="28" t="s">
        <v>2523</v>
      </c>
      <c r="B250" s="29">
        <v>44671</v>
      </c>
      <c r="C250" s="30">
        <v>77385828</v>
      </c>
      <c r="D250" s="31">
        <v>1.96804071993032E+17</v>
      </c>
      <c r="E250" s="31" t="s">
        <v>2784</v>
      </c>
      <c r="F250" s="31">
        <v>217</v>
      </c>
      <c r="G250" s="31" t="s">
        <v>2802</v>
      </c>
      <c r="H250" s="32">
        <v>221751503000469</v>
      </c>
      <c r="I250" s="31" t="str" cm="1">
        <f t="array" ref="I250">IFERROR(SUM(_xlfn._xlws.FILTER(SPP[Realisasi],SPP[NoSPP]=Arsip_SPP[[#This Row],[Nomor Tagihan]],"Blm Upload")),"Blm Upload")</f>
        <v>Blm Upload</v>
      </c>
    </row>
    <row r="251" spans="1:9" ht="15" thickBot="1" x14ac:dyDescent="0.35">
      <c r="A251" s="28" t="s">
        <v>2543</v>
      </c>
      <c r="B251" s="29">
        <v>44671</v>
      </c>
      <c r="C251" s="30">
        <v>42930000</v>
      </c>
      <c r="D251" s="31">
        <v>1.9770710200112099E+17</v>
      </c>
      <c r="E251" s="31" t="s">
        <v>2776</v>
      </c>
      <c r="F251" s="31">
        <v>231</v>
      </c>
      <c r="G251" s="31" t="s">
        <v>477</v>
      </c>
      <c r="H251" s="32">
        <v>221751303007038</v>
      </c>
      <c r="I251" s="31" t="str" cm="1">
        <f t="array" ref="I251">IFERROR(SUM(_xlfn._xlws.FILTER(SPP[Realisasi],SPP[NoSPP]=Arsip_SPP[[#This Row],[Nomor Tagihan]],"Blm Upload")),"Blm Upload")</f>
        <v>Blm Upload</v>
      </c>
    </row>
    <row r="252" spans="1:9" ht="15" thickBot="1" x14ac:dyDescent="0.35">
      <c r="A252" s="28" t="s">
        <v>2542</v>
      </c>
      <c r="B252" s="29">
        <v>44671</v>
      </c>
      <c r="C252" s="30">
        <v>19963141</v>
      </c>
      <c r="D252" s="31">
        <v>1.9770710200112099E+17</v>
      </c>
      <c r="E252" s="31" t="s">
        <v>2776</v>
      </c>
      <c r="F252" s="31">
        <v>231</v>
      </c>
      <c r="G252" s="31" t="s">
        <v>477</v>
      </c>
      <c r="H252" s="32">
        <v>221751303007039</v>
      </c>
      <c r="I252" s="31" t="str" cm="1">
        <f t="array" ref="I252">IFERROR(SUM(_xlfn._xlws.FILTER(SPP[Realisasi],SPP[NoSPP]=Arsip_SPP[[#This Row],[Nomor Tagihan]],"Blm Upload")),"Blm Upload")</f>
        <v>Blm Upload</v>
      </c>
    </row>
    <row r="253" spans="1:9" ht="15" thickBot="1" x14ac:dyDescent="0.35">
      <c r="A253" s="28" t="s">
        <v>2177</v>
      </c>
      <c r="B253" s="29">
        <v>44671</v>
      </c>
      <c r="C253" s="30">
        <v>58805004</v>
      </c>
      <c r="D253" s="31">
        <v>1.9630602198802099E+17</v>
      </c>
      <c r="E253" s="31" t="s">
        <v>2781</v>
      </c>
      <c r="F253" s="31">
        <v>237</v>
      </c>
      <c r="G253" s="31" t="s">
        <v>2782</v>
      </c>
      <c r="H253" s="32">
        <v>221751303007413</v>
      </c>
      <c r="I253" s="31" cm="1">
        <f t="array" ref="I253">IFERROR(SUM(_xlfn._xlws.FILTER(SPP[Realisasi],SPP[NoSPP]=Arsip_SPP[[#This Row],[Nomor Tagihan]],"Blm Upload")),"Blm Upload")</f>
        <v>58805004</v>
      </c>
    </row>
    <row r="254" spans="1:9" ht="15" thickBot="1" x14ac:dyDescent="0.35">
      <c r="A254" s="28" t="s">
        <v>2176</v>
      </c>
      <c r="B254" s="29">
        <v>44671</v>
      </c>
      <c r="C254" s="30">
        <v>11850000</v>
      </c>
      <c r="D254" s="31">
        <v>1.9630602198802099E+17</v>
      </c>
      <c r="E254" s="31" t="s">
        <v>2781</v>
      </c>
      <c r="F254" s="31">
        <v>237</v>
      </c>
      <c r="G254" s="31" t="s">
        <v>2782</v>
      </c>
      <c r="H254" s="32">
        <v>221751301013465</v>
      </c>
      <c r="I254" s="31" cm="1">
        <f t="array" ref="I254">IFERROR(SUM(_xlfn._xlws.FILTER(SPP[Realisasi],SPP[NoSPP]=Arsip_SPP[[#This Row],[Nomor Tagihan]],"Blm Upload")),"Blm Upload")</f>
        <v>11850000</v>
      </c>
    </row>
    <row r="255" spans="1:9" ht="15" thickBot="1" x14ac:dyDescent="0.35">
      <c r="A255" s="28" t="s">
        <v>2175</v>
      </c>
      <c r="B255" s="29">
        <v>44671</v>
      </c>
      <c r="C255" s="30">
        <v>17775000</v>
      </c>
      <c r="D255" s="31">
        <v>1.9630602198802099E+17</v>
      </c>
      <c r="E255" s="31" t="s">
        <v>2781</v>
      </c>
      <c r="F255" s="31">
        <v>237</v>
      </c>
      <c r="G255" s="31" t="s">
        <v>2782</v>
      </c>
      <c r="H255" s="32">
        <v>221751301013464</v>
      </c>
      <c r="I255" s="31" cm="1">
        <f t="array" ref="I255">IFERROR(SUM(_xlfn._xlws.FILTER(SPP[Realisasi],SPP[NoSPP]=Arsip_SPP[[#This Row],[Nomor Tagihan]],"Blm Upload")),"Blm Upload")</f>
        <v>17775000</v>
      </c>
    </row>
    <row r="256" spans="1:9" ht="15" thickBot="1" x14ac:dyDescent="0.35">
      <c r="A256" s="28" t="s">
        <v>2546</v>
      </c>
      <c r="B256" s="29">
        <v>44671</v>
      </c>
      <c r="C256" s="30">
        <v>95025975</v>
      </c>
      <c r="D256" s="31">
        <v>1.9770710200112099E+17</v>
      </c>
      <c r="E256" s="31" t="s">
        <v>2776</v>
      </c>
      <c r="F256" s="31">
        <v>259</v>
      </c>
      <c r="G256" s="31" t="s">
        <v>2801</v>
      </c>
      <c r="H256" s="32">
        <v>221751303007042</v>
      </c>
      <c r="I256" s="31" t="str" cm="1">
        <f t="array" ref="I256">IFERROR(SUM(_xlfn._xlws.FILTER(SPP[Realisasi],SPP[NoSPP]=Arsip_SPP[[#This Row],[Nomor Tagihan]],"Blm Upload")),"Blm Upload")</f>
        <v>Blm Upload</v>
      </c>
    </row>
    <row r="257" spans="1:9" ht="15" thickBot="1" x14ac:dyDescent="0.35">
      <c r="A257" s="28" t="s">
        <v>2174</v>
      </c>
      <c r="B257" s="29">
        <v>44676</v>
      </c>
      <c r="C257" s="30">
        <v>5925000</v>
      </c>
      <c r="D257" s="31">
        <v>1.9630602198802099E+17</v>
      </c>
      <c r="E257" s="31" t="s">
        <v>2781</v>
      </c>
      <c r="F257" s="31">
        <v>237</v>
      </c>
      <c r="G257" s="31" t="s">
        <v>2782</v>
      </c>
      <c r="H257" s="32">
        <v>221751302010905</v>
      </c>
      <c r="I257" s="31" cm="1">
        <f t="array" ref="I257">IFERROR(SUM(_xlfn._xlws.FILTER(SPP[Realisasi],SPP[NoSPP]=Arsip_SPP[[#This Row],[Nomor Tagihan]],"Blm Upload")),"Blm Upload")</f>
        <v>5925000</v>
      </c>
    </row>
    <row r="258" spans="1:9" ht="15" thickBot="1" x14ac:dyDescent="0.35">
      <c r="A258" s="28" t="s">
        <v>2534</v>
      </c>
      <c r="B258" s="29">
        <v>44671</v>
      </c>
      <c r="C258" s="30">
        <v>18256266</v>
      </c>
      <c r="D258" s="31">
        <v>1.96804071993032E+17</v>
      </c>
      <c r="E258" s="31" t="s">
        <v>2784</v>
      </c>
      <c r="F258" s="31">
        <v>231</v>
      </c>
      <c r="G258" s="31" t="s">
        <v>477</v>
      </c>
      <c r="H258" s="32">
        <v>221751303007417</v>
      </c>
      <c r="I258" s="31" t="str" cm="1">
        <f t="array" ref="I258">IFERROR(SUM(_xlfn._xlws.FILTER(SPP[Realisasi],SPP[NoSPP]=Arsip_SPP[[#This Row],[Nomor Tagihan]],"Blm Upload")),"Blm Upload")</f>
        <v>Blm Upload</v>
      </c>
    </row>
    <row r="259" spans="1:9" ht="15" thickBot="1" x14ac:dyDescent="0.35">
      <c r="A259" s="28" t="s">
        <v>2173</v>
      </c>
      <c r="B259" s="29">
        <v>44671</v>
      </c>
      <c r="C259" s="30">
        <v>11850000</v>
      </c>
      <c r="D259" s="31">
        <v>1.9630602198802099E+17</v>
      </c>
      <c r="E259" s="31" t="s">
        <v>2781</v>
      </c>
      <c r="F259" s="31">
        <v>237</v>
      </c>
      <c r="G259" s="31" t="s">
        <v>2782</v>
      </c>
      <c r="H259" s="32">
        <v>221751301013466</v>
      </c>
      <c r="I259" s="31" cm="1">
        <f t="array" ref="I259">IFERROR(SUM(_xlfn._xlws.FILTER(SPP[Realisasi],SPP[NoSPP]=Arsip_SPP[[#This Row],[Nomor Tagihan]],"Blm Upload")),"Blm Upload")</f>
        <v>11850000</v>
      </c>
    </row>
    <row r="260" spans="1:9" ht="15" thickBot="1" x14ac:dyDescent="0.35">
      <c r="A260" s="28" t="s">
        <v>2172</v>
      </c>
      <c r="B260" s="29">
        <v>44671</v>
      </c>
      <c r="C260" s="30">
        <v>11850000</v>
      </c>
      <c r="D260" s="31">
        <v>1.9630602198802099E+17</v>
      </c>
      <c r="E260" s="31" t="s">
        <v>2781</v>
      </c>
      <c r="F260" s="31">
        <v>237</v>
      </c>
      <c r="G260" s="31" t="s">
        <v>2782</v>
      </c>
      <c r="H260" s="32">
        <v>221751301013467</v>
      </c>
      <c r="I260" s="31" cm="1">
        <f t="array" ref="I260">IFERROR(SUM(_xlfn._xlws.FILTER(SPP[Realisasi],SPP[NoSPP]=Arsip_SPP[[#This Row],[Nomor Tagihan]],"Blm Upload")),"Blm Upload")</f>
        <v>11850000</v>
      </c>
    </row>
    <row r="261" spans="1:9" ht="15" thickBot="1" x14ac:dyDescent="0.35">
      <c r="A261" s="28" t="s">
        <v>2544</v>
      </c>
      <c r="B261" s="29">
        <v>44670</v>
      </c>
      <c r="C261" s="30">
        <v>167485550</v>
      </c>
      <c r="D261" s="31">
        <v>1.9770710200112099E+17</v>
      </c>
      <c r="E261" s="31" t="s">
        <v>2776</v>
      </c>
      <c r="F261" s="31">
        <v>259</v>
      </c>
      <c r="G261" s="31" t="s">
        <v>2801</v>
      </c>
      <c r="H261" s="32">
        <v>221751303007041</v>
      </c>
      <c r="I261" s="31" t="str" cm="1">
        <f t="array" ref="I261">IFERROR(SUM(_xlfn._xlws.FILTER(SPP[Realisasi],SPP[NoSPP]=Arsip_SPP[[#This Row],[Nomor Tagihan]],"Blm Upload")),"Blm Upload")</f>
        <v>Blm Upload</v>
      </c>
    </row>
    <row r="262" spans="1:9" ht="15" thickBot="1" x14ac:dyDescent="0.35">
      <c r="A262" s="28" t="s">
        <v>2545</v>
      </c>
      <c r="B262" s="29">
        <v>44670</v>
      </c>
      <c r="C262" s="30">
        <v>115205650</v>
      </c>
      <c r="D262" s="31">
        <v>1.9770710200112099E+17</v>
      </c>
      <c r="E262" s="31" t="s">
        <v>2776</v>
      </c>
      <c r="F262" s="31">
        <v>259</v>
      </c>
      <c r="G262" s="31" t="s">
        <v>2801</v>
      </c>
      <c r="H262" s="32">
        <v>221751303007040</v>
      </c>
      <c r="I262" s="31" t="str" cm="1">
        <f t="array" ref="I262">IFERROR(SUM(_xlfn._xlws.FILTER(SPP[Realisasi],SPP[NoSPP]=Arsip_SPP[[#This Row],[Nomor Tagihan]],"Blm Upload")),"Blm Upload")</f>
        <v>Blm Upload</v>
      </c>
    </row>
    <row r="263" spans="1:9" ht="15" thickBot="1" x14ac:dyDescent="0.35">
      <c r="A263" s="28" t="s">
        <v>2533</v>
      </c>
      <c r="B263" s="29">
        <v>44670</v>
      </c>
      <c r="C263" s="30">
        <v>2442000</v>
      </c>
      <c r="D263" s="31">
        <v>1.96804071993032E+17</v>
      </c>
      <c r="E263" s="31" t="s">
        <v>2784</v>
      </c>
      <c r="F263" s="31">
        <v>231</v>
      </c>
      <c r="G263" s="31" t="s">
        <v>477</v>
      </c>
      <c r="H263" s="32">
        <v>221751303007416</v>
      </c>
      <c r="I263" s="31" t="str" cm="1">
        <f t="array" ref="I263">IFERROR(SUM(_xlfn._xlws.FILTER(SPP[Realisasi],SPP[NoSPP]=Arsip_SPP[[#This Row],[Nomor Tagihan]],"Blm Upload")),"Blm Upload")</f>
        <v>Blm Upload</v>
      </c>
    </row>
    <row r="264" spans="1:9" ht="15" thickBot="1" x14ac:dyDescent="0.35">
      <c r="A264" s="28" t="s">
        <v>2548</v>
      </c>
      <c r="B264" s="29">
        <v>44670</v>
      </c>
      <c r="C264" s="30">
        <v>3233300</v>
      </c>
      <c r="D264" s="31">
        <v>1.9770710200112099E+17</v>
      </c>
      <c r="E264" s="31" t="s">
        <v>2776</v>
      </c>
      <c r="F264" s="31">
        <v>251</v>
      </c>
      <c r="G264" s="31" t="s">
        <v>2804</v>
      </c>
      <c r="H264" s="32">
        <v>221751503000304</v>
      </c>
      <c r="I264" s="31" t="str" cm="1">
        <f t="array" ref="I264">IFERROR(SUM(_xlfn._xlws.FILTER(SPP[Realisasi],SPP[NoSPP]=Arsip_SPP[[#This Row],[Nomor Tagihan]],"Blm Upload")),"Blm Upload")</f>
        <v>Blm Upload</v>
      </c>
    </row>
    <row r="265" spans="1:9" ht="15" thickBot="1" x14ac:dyDescent="0.35">
      <c r="A265" s="28" t="s">
        <v>2550</v>
      </c>
      <c r="B265" s="29">
        <v>44670</v>
      </c>
      <c r="C265" s="30">
        <v>206380800</v>
      </c>
      <c r="D265" s="31">
        <v>1.9770710200112099E+17</v>
      </c>
      <c r="E265" s="31" t="s">
        <v>2776</v>
      </c>
      <c r="F265" s="31">
        <v>251</v>
      </c>
      <c r="G265" s="31" t="s">
        <v>2804</v>
      </c>
      <c r="H265" s="32">
        <v>221751503000302</v>
      </c>
      <c r="I265" s="31" t="str" cm="1">
        <f t="array" ref="I265">IFERROR(SUM(_xlfn._xlws.FILTER(SPP[Realisasi],SPP[NoSPP]=Arsip_SPP[[#This Row],[Nomor Tagihan]],"Blm Upload")),"Blm Upload")</f>
        <v>Blm Upload</v>
      </c>
    </row>
    <row r="266" spans="1:9" ht="15" thickBot="1" x14ac:dyDescent="0.35">
      <c r="A266" s="28" t="s">
        <v>2549</v>
      </c>
      <c r="B266" s="29">
        <v>44670</v>
      </c>
      <c r="C266" s="30">
        <v>192589200</v>
      </c>
      <c r="D266" s="31">
        <v>1.9770710200112099E+17</v>
      </c>
      <c r="E266" s="31" t="s">
        <v>2776</v>
      </c>
      <c r="F266" s="31">
        <v>251</v>
      </c>
      <c r="G266" s="31" t="s">
        <v>2804</v>
      </c>
      <c r="H266" s="32">
        <v>221751503000301</v>
      </c>
      <c r="I266" s="31" t="str" cm="1">
        <f t="array" ref="I266">IFERROR(SUM(_xlfn._xlws.FILTER(SPP[Realisasi],SPP[NoSPP]=Arsip_SPP[[#This Row],[Nomor Tagihan]],"Blm Upload")),"Blm Upload")</f>
        <v>Blm Upload</v>
      </c>
    </row>
    <row r="267" spans="1:9" ht="15" thickBot="1" x14ac:dyDescent="0.35">
      <c r="A267" s="28" t="s">
        <v>2547</v>
      </c>
      <c r="B267" s="29">
        <v>44669</v>
      </c>
      <c r="C267" s="30">
        <v>317692700</v>
      </c>
      <c r="D267" s="31">
        <v>1.9770710200112099E+17</v>
      </c>
      <c r="E267" s="31" t="s">
        <v>2776</v>
      </c>
      <c r="F267" s="31">
        <v>251</v>
      </c>
      <c r="G267" s="31" t="s">
        <v>2804</v>
      </c>
      <c r="H267" s="32">
        <v>221751503000303</v>
      </c>
      <c r="I267" s="31" t="str" cm="1">
        <f t="array" ref="I267">IFERROR(SUM(_xlfn._xlws.FILTER(SPP[Realisasi],SPP[NoSPP]=Arsip_SPP[[#This Row],[Nomor Tagihan]],"Blm Upload")),"Blm Upload")</f>
        <v>Blm Upload</v>
      </c>
    </row>
    <row r="268" spans="1:9" ht="15" thickBot="1" x14ac:dyDescent="0.35">
      <c r="A268" s="28" t="s">
        <v>2565</v>
      </c>
      <c r="B268" s="29">
        <v>44669</v>
      </c>
      <c r="C268" s="30">
        <v>3716400</v>
      </c>
      <c r="D268" s="31">
        <v>1.9770710200112099E+17</v>
      </c>
      <c r="E268" s="31" t="s">
        <v>2776</v>
      </c>
      <c r="F268" s="31">
        <v>231</v>
      </c>
      <c r="G268" s="31" t="s">
        <v>477</v>
      </c>
      <c r="H268" s="32">
        <v>221751302009020</v>
      </c>
      <c r="I268" s="31" t="str" cm="1">
        <f t="array" ref="I268">IFERROR(SUM(_xlfn._xlws.FILTER(SPP[Realisasi],SPP[NoSPP]=Arsip_SPP[[#This Row],[Nomor Tagihan]],"Blm Upload")),"Blm Upload")</f>
        <v>Blm Upload</v>
      </c>
    </row>
    <row r="269" spans="1:9" ht="15" thickBot="1" x14ac:dyDescent="0.35">
      <c r="A269" s="28" t="s">
        <v>2564</v>
      </c>
      <c r="B269" s="29">
        <v>44669</v>
      </c>
      <c r="C269" s="30">
        <v>4333390</v>
      </c>
      <c r="D269" s="31">
        <v>1.9770710200112099E+17</v>
      </c>
      <c r="E269" s="31" t="s">
        <v>2776</v>
      </c>
      <c r="F269" s="31">
        <v>231</v>
      </c>
      <c r="G269" s="31" t="s">
        <v>477</v>
      </c>
      <c r="H269" s="32">
        <v>221751303006558</v>
      </c>
      <c r="I269" s="31" t="str" cm="1">
        <f t="array" ref="I269">IFERROR(SUM(_xlfn._xlws.FILTER(SPP[Realisasi],SPP[NoSPP]=Arsip_SPP[[#This Row],[Nomor Tagihan]],"Blm Upload")),"Blm Upload")</f>
        <v>Blm Upload</v>
      </c>
    </row>
    <row r="270" spans="1:9" ht="15" thickBot="1" x14ac:dyDescent="0.35">
      <c r="A270" s="28" t="s">
        <v>624</v>
      </c>
      <c r="B270" s="29">
        <v>44669</v>
      </c>
      <c r="C270" s="30">
        <v>19929200</v>
      </c>
      <c r="D270" s="31">
        <v>1.9630602198802099E+17</v>
      </c>
      <c r="E270" s="31" t="s">
        <v>2781</v>
      </c>
      <c r="F270" s="31">
        <v>312</v>
      </c>
      <c r="G270" s="31" t="s">
        <v>476</v>
      </c>
      <c r="H270" s="32">
        <v>221751303006815</v>
      </c>
      <c r="I270" s="31" cm="1">
        <f t="array" ref="I270">IFERROR(SUM(_xlfn._xlws.FILTER(SPP[Realisasi],SPP[NoSPP]=Arsip_SPP[[#This Row],[Nomor Tagihan]],"Blm Upload")),"Blm Upload")</f>
        <v>19929200</v>
      </c>
    </row>
    <row r="271" spans="1:9" ht="15" thickBot="1" x14ac:dyDescent="0.35">
      <c r="A271" s="28" t="s">
        <v>1017</v>
      </c>
      <c r="B271" s="29">
        <v>44669</v>
      </c>
      <c r="C271" s="30">
        <v>75325796</v>
      </c>
      <c r="D271" s="31">
        <v>1.9630602198802099E+17</v>
      </c>
      <c r="E271" s="31" t="s">
        <v>2781</v>
      </c>
      <c r="F271" s="31">
        <v>312</v>
      </c>
      <c r="G271" s="31" t="s">
        <v>476</v>
      </c>
      <c r="H271" s="32">
        <v>221751303006813</v>
      </c>
      <c r="I271" s="31" cm="1">
        <f t="array" ref="I271">IFERROR(SUM(_xlfn._xlws.FILTER(SPP[Realisasi],SPP[NoSPP]=Arsip_SPP[[#This Row],[Nomor Tagihan]],"Blm Upload")),"Blm Upload")</f>
        <v>75325796</v>
      </c>
    </row>
    <row r="272" spans="1:9" ht="15" thickBot="1" x14ac:dyDescent="0.35">
      <c r="A272" s="28" t="s">
        <v>2566</v>
      </c>
      <c r="B272" s="29">
        <v>44669</v>
      </c>
      <c r="C272" s="30">
        <v>5767746</v>
      </c>
      <c r="D272" s="31">
        <v>1.9770710200112099E+17</v>
      </c>
      <c r="E272" s="31" t="s">
        <v>2776</v>
      </c>
      <c r="F272" s="31">
        <v>231</v>
      </c>
      <c r="G272" s="31" t="s">
        <v>477</v>
      </c>
      <c r="H272" s="32">
        <v>221751302008952</v>
      </c>
      <c r="I272" s="31" t="str" cm="1">
        <f t="array" ref="I272">IFERROR(SUM(_xlfn._xlws.FILTER(SPP[Realisasi],SPP[NoSPP]=Arsip_SPP[[#This Row],[Nomor Tagihan]],"Blm Upload")),"Blm Upload")</f>
        <v>Blm Upload</v>
      </c>
    </row>
    <row r="273" spans="1:9" ht="15" thickBot="1" x14ac:dyDescent="0.35">
      <c r="A273" s="28" t="s">
        <v>2562</v>
      </c>
      <c r="B273" s="29">
        <v>44669</v>
      </c>
      <c r="C273" s="30">
        <v>1450992</v>
      </c>
      <c r="D273" s="31">
        <v>1.9770710200112099E+17</v>
      </c>
      <c r="E273" s="31" t="s">
        <v>2776</v>
      </c>
      <c r="F273" s="31">
        <v>231</v>
      </c>
      <c r="G273" s="31" t="s">
        <v>477</v>
      </c>
      <c r="H273" s="32">
        <v>221751301012234</v>
      </c>
      <c r="I273" s="31" t="str" cm="1">
        <f t="array" ref="I273">IFERROR(SUM(_xlfn._xlws.FILTER(SPP[Realisasi],SPP[NoSPP]=Arsip_SPP[[#This Row],[Nomor Tagihan]],"Blm Upload")),"Blm Upload")</f>
        <v>Blm Upload</v>
      </c>
    </row>
    <row r="274" spans="1:9" ht="15" thickBot="1" x14ac:dyDescent="0.35">
      <c r="A274" s="28" t="s">
        <v>2560</v>
      </c>
      <c r="B274" s="29">
        <v>44669</v>
      </c>
      <c r="C274" s="30">
        <v>81501548</v>
      </c>
      <c r="D274" s="31">
        <v>1.9770710200112099E+17</v>
      </c>
      <c r="E274" s="31" t="s">
        <v>2776</v>
      </c>
      <c r="F274" s="31">
        <v>312</v>
      </c>
      <c r="G274" s="31" t="s">
        <v>476</v>
      </c>
      <c r="H274" s="32">
        <v>221751303006814</v>
      </c>
      <c r="I274" s="31" t="str" cm="1">
        <f t="array" ref="I274">IFERROR(SUM(_xlfn._xlws.FILTER(SPP[Realisasi],SPP[NoSPP]=Arsip_SPP[[#This Row],[Nomor Tagihan]],"Blm Upload")),"Blm Upload")</f>
        <v>Blm Upload</v>
      </c>
    </row>
    <row r="275" spans="1:9" ht="15" thickBot="1" x14ac:dyDescent="0.35">
      <c r="A275" s="28" t="s">
        <v>922</v>
      </c>
      <c r="B275" s="29">
        <v>44635</v>
      </c>
      <c r="C275" s="33">
        <v>0</v>
      </c>
      <c r="D275" s="31">
        <v>1.9630602198802099E+17</v>
      </c>
      <c r="E275" s="31" t="s">
        <v>2781</v>
      </c>
      <c r="F275" s="31">
        <v>322</v>
      </c>
      <c r="G275" s="31" t="s">
        <v>2796</v>
      </c>
      <c r="H275" s="32">
        <v>221751701001121</v>
      </c>
      <c r="I275" s="31" cm="1">
        <f t="array" ref="I275">IFERROR(SUM(_xlfn._xlws.FILTER(SPP[Realisasi],SPP[NoSPP]=Arsip_SPP[[#This Row],[Nomor Tagihan]],"Blm Upload")),"Blm Upload")</f>
        <v>198636550</v>
      </c>
    </row>
    <row r="276" spans="1:9" ht="15" thickBot="1" x14ac:dyDescent="0.35">
      <c r="A276" s="28" t="s">
        <v>2619</v>
      </c>
      <c r="B276" s="29">
        <v>44649</v>
      </c>
      <c r="C276" s="30">
        <v>6840000</v>
      </c>
      <c r="D276" s="31">
        <v>1.9630602198802099E+17</v>
      </c>
      <c r="E276" s="31" t="s">
        <v>2781</v>
      </c>
      <c r="F276" s="31">
        <v>231</v>
      </c>
      <c r="G276" s="31" t="s">
        <v>477</v>
      </c>
      <c r="H276" s="32">
        <v>221751303004924</v>
      </c>
      <c r="I276" s="31" cm="1">
        <f t="array" ref="I276">IFERROR(SUM(_xlfn._xlws.FILTER(SPP[Realisasi],SPP[NoSPP]=Arsip_SPP[[#This Row],[Nomor Tagihan]],"Blm Upload")),"Blm Upload")</f>
        <v>7200000</v>
      </c>
    </row>
    <row r="277" spans="1:9" ht="15" thickBot="1" x14ac:dyDescent="0.35">
      <c r="A277" s="28" t="s">
        <v>2567</v>
      </c>
      <c r="B277" s="29">
        <v>44665</v>
      </c>
      <c r="C277" s="30">
        <v>14555403</v>
      </c>
      <c r="D277" s="31">
        <v>1.9770710200112099E+17</v>
      </c>
      <c r="E277" s="31" t="s">
        <v>2776</v>
      </c>
      <c r="F277" s="31">
        <v>231</v>
      </c>
      <c r="G277" s="31" t="s">
        <v>477</v>
      </c>
      <c r="H277" s="32">
        <v>221751303006385</v>
      </c>
      <c r="I277" s="31" t="str" cm="1">
        <f t="array" ref="I277">IFERROR(SUM(_xlfn._xlws.FILTER(SPP[Realisasi],SPP[NoSPP]=Arsip_SPP[[#This Row],[Nomor Tagihan]],"Blm Upload")),"Blm Upload")</f>
        <v>Blm Upload</v>
      </c>
    </row>
    <row r="278" spans="1:9" ht="15" thickBot="1" x14ac:dyDescent="0.35">
      <c r="A278" s="28" t="s">
        <v>2171</v>
      </c>
      <c r="B278" s="29">
        <v>44665</v>
      </c>
      <c r="C278" s="30">
        <v>6180000</v>
      </c>
      <c r="D278" s="31">
        <v>1.9630602198802099E+17</v>
      </c>
      <c r="E278" s="31" t="s">
        <v>2781</v>
      </c>
      <c r="F278" s="31">
        <v>231</v>
      </c>
      <c r="G278" s="31" t="s">
        <v>477</v>
      </c>
      <c r="H278" s="32">
        <v>221751303006837</v>
      </c>
      <c r="I278" s="31" cm="1">
        <f t="array" ref="I278">IFERROR(SUM(_xlfn._xlws.FILTER(SPP[Realisasi],SPP[NoSPP]=Arsip_SPP[[#This Row],[Nomor Tagihan]],"Blm Upload")),"Blm Upload")</f>
        <v>6180000</v>
      </c>
    </row>
    <row r="279" spans="1:9" ht="15" thickBot="1" x14ac:dyDescent="0.35">
      <c r="A279" s="28" t="s">
        <v>2563</v>
      </c>
      <c r="B279" s="29">
        <v>44664</v>
      </c>
      <c r="C279" s="30">
        <v>9649980</v>
      </c>
      <c r="D279" s="31">
        <v>1.96804071993032E+17</v>
      </c>
      <c r="E279" s="31" t="s">
        <v>2784</v>
      </c>
      <c r="F279" s="31">
        <v>231</v>
      </c>
      <c r="G279" s="31" t="s">
        <v>477</v>
      </c>
      <c r="H279" s="32">
        <v>221751303006559</v>
      </c>
      <c r="I279" s="31" t="str" cm="1">
        <f t="array" ref="I279">IFERROR(SUM(_xlfn._xlws.FILTER(SPP[Realisasi],SPP[NoSPP]=Arsip_SPP[[#This Row],[Nomor Tagihan]],"Blm Upload")),"Blm Upload")</f>
        <v>Blm Upload</v>
      </c>
    </row>
    <row r="280" spans="1:9" ht="15" thickBot="1" x14ac:dyDescent="0.35">
      <c r="A280" s="28" t="s">
        <v>2589</v>
      </c>
      <c r="B280" s="29">
        <v>44664</v>
      </c>
      <c r="C280" s="30">
        <v>6563648</v>
      </c>
      <c r="D280" s="31">
        <v>1.9770710200112099E+17</v>
      </c>
      <c r="E280" s="31" t="s">
        <v>2776</v>
      </c>
      <c r="F280" s="31">
        <v>231</v>
      </c>
      <c r="G280" s="31" t="s">
        <v>477</v>
      </c>
      <c r="H280" s="32">
        <v>221751303006144</v>
      </c>
      <c r="I280" s="31" t="str" cm="1">
        <f t="array" ref="I280">IFERROR(SUM(_xlfn._xlws.FILTER(SPP[Realisasi],SPP[NoSPP]=Arsip_SPP[[#This Row],[Nomor Tagihan]],"Blm Upload")),"Blm Upload")</f>
        <v>Blm Upload</v>
      </c>
    </row>
    <row r="281" spans="1:9" ht="15" thickBot="1" x14ac:dyDescent="0.35">
      <c r="A281" s="28" t="s">
        <v>2568</v>
      </c>
      <c r="B281" s="29">
        <v>44664</v>
      </c>
      <c r="C281" s="30">
        <v>26736840</v>
      </c>
      <c r="D281" s="31">
        <v>1.9770710200112099E+17</v>
      </c>
      <c r="E281" s="31" t="s">
        <v>2776</v>
      </c>
      <c r="F281" s="31">
        <v>231</v>
      </c>
      <c r="G281" s="31" t="s">
        <v>477</v>
      </c>
      <c r="H281" s="32">
        <v>221751303006417</v>
      </c>
      <c r="I281" s="31" t="str" cm="1">
        <f t="array" ref="I281">IFERROR(SUM(_xlfn._xlws.FILTER(SPP[Realisasi],SPP[NoSPP]=Arsip_SPP[[#This Row],[Nomor Tagihan]],"Blm Upload")),"Blm Upload")</f>
        <v>Blm Upload</v>
      </c>
    </row>
    <row r="282" spans="1:9" ht="15" thickBot="1" x14ac:dyDescent="0.35">
      <c r="A282" s="28" t="s">
        <v>2581</v>
      </c>
      <c r="B282" s="29">
        <v>44664</v>
      </c>
      <c r="C282" s="30">
        <v>3778000</v>
      </c>
      <c r="D282" s="31">
        <v>1.9770710200112099E+17</v>
      </c>
      <c r="E282" s="31" t="s">
        <v>2776</v>
      </c>
      <c r="F282" s="31">
        <v>231</v>
      </c>
      <c r="G282" s="31" t="s">
        <v>477</v>
      </c>
      <c r="H282" s="32">
        <v>221751303006135</v>
      </c>
      <c r="I282" s="31" t="str" cm="1">
        <f t="array" ref="I282">IFERROR(SUM(_xlfn._xlws.FILTER(SPP[Realisasi],SPP[NoSPP]=Arsip_SPP[[#This Row],[Nomor Tagihan]],"Blm Upload")),"Blm Upload")</f>
        <v>Blm Upload</v>
      </c>
    </row>
    <row r="283" spans="1:9" ht="15" thickBot="1" x14ac:dyDescent="0.35">
      <c r="A283" s="28" t="s">
        <v>2578</v>
      </c>
      <c r="B283" s="29">
        <v>44664</v>
      </c>
      <c r="C283" s="30">
        <v>42791700</v>
      </c>
      <c r="D283" s="31">
        <v>1.9770710200112099E+17</v>
      </c>
      <c r="E283" s="31" t="s">
        <v>2776</v>
      </c>
      <c r="F283" s="31">
        <v>231</v>
      </c>
      <c r="G283" s="31" t="s">
        <v>477</v>
      </c>
      <c r="H283" s="32">
        <v>221751301011748</v>
      </c>
      <c r="I283" s="31" t="str" cm="1">
        <f t="array" ref="I283">IFERROR(SUM(_xlfn._xlws.FILTER(SPP[Realisasi],SPP[NoSPP]=Arsip_SPP[[#This Row],[Nomor Tagihan]],"Blm Upload")),"Blm Upload")</f>
        <v>Blm Upload</v>
      </c>
    </row>
    <row r="284" spans="1:9" ht="15" thickBot="1" x14ac:dyDescent="0.35">
      <c r="A284" s="28" t="s">
        <v>2580</v>
      </c>
      <c r="B284" s="29">
        <v>44664</v>
      </c>
      <c r="C284" s="30">
        <v>6715569</v>
      </c>
      <c r="D284" s="31">
        <v>1.9770710200112099E+17</v>
      </c>
      <c r="E284" s="31" t="s">
        <v>2776</v>
      </c>
      <c r="F284" s="31">
        <v>231</v>
      </c>
      <c r="G284" s="31" t="s">
        <v>477</v>
      </c>
      <c r="H284" s="32">
        <v>221751303006136</v>
      </c>
      <c r="I284" s="31" t="str" cm="1">
        <f t="array" ref="I284">IFERROR(SUM(_xlfn._xlws.FILTER(SPP[Realisasi],SPP[NoSPP]=Arsip_SPP[[#This Row],[Nomor Tagihan]],"Blm Upload")),"Blm Upload")</f>
        <v>Blm Upload</v>
      </c>
    </row>
    <row r="285" spans="1:9" ht="15" thickBot="1" x14ac:dyDescent="0.35">
      <c r="A285" s="28" t="s">
        <v>2170</v>
      </c>
      <c r="B285" s="29">
        <v>44664</v>
      </c>
      <c r="C285" s="30">
        <v>5656000</v>
      </c>
      <c r="D285" s="31">
        <v>1.9630602198802099E+17</v>
      </c>
      <c r="E285" s="31" t="s">
        <v>2781</v>
      </c>
      <c r="F285" s="31">
        <v>231</v>
      </c>
      <c r="G285" s="31" t="s">
        <v>477</v>
      </c>
      <c r="H285" s="32">
        <v>221751303006848</v>
      </c>
      <c r="I285" s="31" cm="1">
        <f t="array" ref="I285">IFERROR(SUM(_xlfn._xlws.FILTER(SPP[Realisasi],SPP[NoSPP]=Arsip_SPP[[#This Row],[Nomor Tagihan]],"Blm Upload")),"Blm Upload")</f>
        <v>5656000</v>
      </c>
    </row>
    <row r="286" spans="1:9" ht="15" thickBot="1" x14ac:dyDescent="0.35">
      <c r="A286" s="28" t="s">
        <v>2169</v>
      </c>
      <c r="B286" s="29">
        <v>44664</v>
      </c>
      <c r="C286" s="30">
        <v>34977460</v>
      </c>
      <c r="D286" s="31">
        <v>1.9630602198802099E+17</v>
      </c>
      <c r="E286" s="31" t="s">
        <v>2781</v>
      </c>
      <c r="F286" s="31">
        <v>231</v>
      </c>
      <c r="G286" s="31" t="s">
        <v>477</v>
      </c>
      <c r="H286" s="32">
        <v>221751303006849</v>
      </c>
      <c r="I286" s="31" cm="1">
        <f t="array" ref="I286">IFERROR(SUM(_xlfn._xlws.FILTER(SPP[Realisasi],SPP[NoSPP]=Arsip_SPP[[#This Row],[Nomor Tagihan]],"Blm Upload")),"Blm Upload")</f>
        <v>34977460</v>
      </c>
    </row>
    <row r="287" spans="1:9" ht="15" thickBot="1" x14ac:dyDescent="0.35">
      <c r="A287" s="28" t="s">
        <v>2168</v>
      </c>
      <c r="B287" s="29">
        <v>44663</v>
      </c>
      <c r="C287" s="30">
        <v>4980000</v>
      </c>
      <c r="D287" s="31">
        <v>1.9630602198802099E+17</v>
      </c>
      <c r="E287" s="31" t="s">
        <v>2781</v>
      </c>
      <c r="F287" s="31">
        <v>231</v>
      </c>
      <c r="G287" s="31" t="s">
        <v>477</v>
      </c>
      <c r="H287" s="32">
        <v>221751303006850</v>
      </c>
      <c r="I287" s="31" cm="1">
        <f t="array" ref="I287">IFERROR(SUM(_xlfn._xlws.FILTER(SPP[Realisasi],SPP[NoSPP]=Arsip_SPP[[#This Row],[Nomor Tagihan]],"Blm Upload")),"Blm Upload")</f>
        <v>4980000</v>
      </c>
    </row>
    <row r="288" spans="1:9" ht="15" thickBot="1" x14ac:dyDescent="0.35">
      <c r="A288" s="28" t="s">
        <v>2167</v>
      </c>
      <c r="B288" s="29">
        <v>44663</v>
      </c>
      <c r="C288" s="30">
        <v>8760000</v>
      </c>
      <c r="D288" s="31">
        <v>1.9630602198802099E+17</v>
      </c>
      <c r="E288" s="31" t="s">
        <v>2781</v>
      </c>
      <c r="F288" s="31">
        <v>231</v>
      </c>
      <c r="G288" s="31" t="s">
        <v>477</v>
      </c>
      <c r="H288" s="32">
        <v>221751303006832</v>
      </c>
      <c r="I288" s="31" cm="1">
        <f t="array" ref="I288">IFERROR(SUM(_xlfn._xlws.FILTER(SPP[Realisasi],SPP[NoSPP]=Arsip_SPP[[#This Row],[Nomor Tagihan]],"Blm Upload")),"Blm Upload")</f>
        <v>8760000</v>
      </c>
    </row>
    <row r="289" spans="1:9" ht="15" thickBot="1" x14ac:dyDescent="0.35">
      <c r="A289" s="28" t="s">
        <v>2541</v>
      </c>
      <c r="B289" s="29">
        <v>44663</v>
      </c>
      <c r="C289" s="30">
        <v>192079400</v>
      </c>
      <c r="D289" s="31">
        <v>1.9770710200112099E+17</v>
      </c>
      <c r="E289" s="31" t="s">
        <v>2776</v>
      </c>
      <c r="F289" s="31">
        <v>211</v>
      </c>
      <c r="G289" s="31" t="s">
        <v>2431</v>
      </c>
      <c r="H289" s="32">
        <v>221751503000422</v>
      </c>
      <c r="I289" s="31" t="str" cm="1">
        <f t="array" ref="I289">IFERROR(SUM(_xlfn._xlws.FILTER(SPP[Realisasi],SPP[NoSPP]=Arsip_SPP[[#This Row],[Nomor Tagihan]],"Blm Upload")),"Blm Upload")</f>
        <v>Blm Upload</v>
      </c>
    </row>
    <row r="290" spans="1:9" ht="15" thickBot="1" x14ac:dyDescent="0.35">
      <c r="A290" s="28" t="s">
        <v>2539</v>
      </c>
      <c r="B290" s="29">
        <v>44663</v>
      </c>
      <c r="C290" s="30">
        <v>175891300</v>
      </c>
      <c r="D290" s="31">
        <v>1.9770710200112099E+17</v>
      </c>
      <c r="E290" s="31" t="s">
        <v>2776</v>
      </c>
      <c r="F290" s="31">
        <v>211</v>
      </c>
      <c r="G290" s="31" t="s">
        <v>2431</v>
      </c>
      <c r="H290" s="32">
        <v>221751503000423</v>
      </c>
      <c r="I290" s="31" t="str" cm="1">
        <f t="array" ref="I290">IFERROR(SUM(_xlfn._xlws.FILTER(SPP[Realisasi],SPP[NoSPP]=Arsip_SPP[[#This Row],[Nomor Tagihan]],"Blm Upload")),"Blm Upload")</f>
        <v>Blm Upload</v>
      </c>
    </row>
    <row r="291" spans="1:9" ht="15" thickBot="1" x14ac:dyDescent="0.35">
      <c r="A291" s="28" t="s">
        <v>2579</v>
      </c>
      <c r="B291" s="29">
        <v>44663</v>
      </c>
      <c r="C291" s="30">
        <v>6039000</v>
      </c>
      <c r="D291" s="31">
        <v>1.9770710200112099E+17</v>
      </c>
      <c r="E291" s="31" t="s">
        <v>2776</v>
      </c>
      <c r="F291" s="31">
        <v>231</v>
      </c>
      <c r="G291" s="31" t="s">
        <v>477</v>
      </c>
      <c r="H291" s="32">
        <v>221751303006137</v>
      </c>
      <c r="I291" s="31" t="str" cm="1">
        <f t="array" ref="I291">IFERROR(SUM(_xlfn._xlws.FILTER(SPP[Realisasi],SPP[NoSPP]=Arsip_SPP[[#This Row],[Nomor Tagihan]],"Blm Upload")),"Blm Upload")</f>
        <v>Blm Upload</v>
      </c>
    </row>
    <row r="292" spans="1:9" ht="15" thickBot="1" x14ac:dyDescent="0.35">
      <c r="A292" s="28" t="s">
        <v>2575</v>
      </c>
      <c r="B292" s="29">
        <v>44663</v>
      </c>
      <c r="C292" s="30">
        <v>8699500</v>
      </c>
      <c r="D292" s="31">
        <v>1.96804071993032E+17</v>
      </c>
      <c r="E292" s="31" t="s">
        <v>2784</v>
      </c>
      <c r="F292" s="31">
        <v>312</v>
      </c>
      <c r="G292" s="31" t="s">
        <v>476</v>
      </c>
      <c r="H292" s="32">
        <v>221751303006254</v>
      </c>
      <c r="I292" s="31" t="str" cm="1">
        <f t="array" ref="I292">IFERROR(SUM(_xlfn._xlws.FILTER(SPP[Realisasi],SPP[NoSPP]=Arsip_SPP[[#This Row],[Nomor Tagihan]],"Blm Upload")),"Blm Upload")</f>
        <v>Blm Upload</v>
      </c>
    </row>
    <row r="293" spans="1:9" ht="15" thickBot="1" x14ac:dyDescent="0.35">
      <c r="A293" s="28" t="s">
        <v>2584</v>
      </c>
      <c r="B293" s="29">
        <v>44663</v>
      </c>
      <c r="C293" s="30">
        <v>3240000</v>
      </c>
      <c r="D293" s="31">
        <v>1.9770710200112099E+17</v>
      </c>
      <c r="E293" s="31" t="s">
        <v>2776</v>
      </c>
      <c r="F293" s="31">
        <v>231</v>
      </c>
      <c r="G293" s="31" t="s">
        <v>477</v>
      </c>
      <c r="H293" s="32">
        <v>221751303006138</v>
      </c>
      <c r="I293" s="31" t="str" cm="1">
        <f t="array" ref="I293">IFERROR(SUM(_xlfn._xlws.FILTER(SPP[Realisasi],SPP[NoSPP]=Arsip_SPP[[#This Row],[Nomor Tagihan]],"Blm Upload")),"Blm Upload")</f>
        <v>Blm Upload</v>
      </c>
    </row>
    <row r="294" spans="1:9" ht="15" thickBot="1" x14ac:dyDescent="0.35">
      <c r="A294" s="28" t="s">
        <v>2573</v>
      </c>
      <c r="B294" s="29">
        <v>44663</v>
      </c>
      <c r="C294" s="30">
        <v>40003906</v>
      </c>
      <c r="D294" s="31">
        <v>1.96804071993032E+17</v>
      </c>
      <c r="E294" s="31" t="s">
        <v>2784</v>
      </c>
      <c r="F294" s="31">
        <v>312</v>
      </c>
      <c r="G294" s="31" t="s">
        <v>476</v>
      </c>
      <c r="H294" s="32">
        <v>221751303006255</v>
      </c>
      <c r="I294" s="31" t="str" cm="1">
        <f t="array" ref="I294">IFERROR(SUM(_xlfn._xlws.FILTER(SPP[Realisasi],SPP[NoSPP]=Arsip_SPP[[#This Row],[Nomor Tagihan]],"Blm Upload")),"Blm Upload")</f>
        <v>Blm Upload</v>
      </c>
    </row>
    <row r="295" spans="1:9" ht="15" thickBot="1" x14ac:dyDescent="0.35">
      <c r="A295" s="28" t="s">
        <v>2574</v>
      </c>
      <c r="B295" s="29">
        <v>44663</v>
      </c>
      <c r="C295" s="30">
        <v>50071500</v>
      </c>
      <c r="D295" s="31">
        <v>1.96804071993032E+17</v>
      </c>
      <c r="E295" s="31" t="s">
        <v>2784</v>
      </c>
      <c r="F295" s="31">
        <v>312</v>
      </c>
      <c r="G295" s="31" t="s">
        <v>476</v>
      </c>
      <c r="H295" s="32">
        <v>221751303006237</v>
      </c>
      <c r="I295" s="31" t="str" cm="1">
        <f t="array" ref="I295">IFERROR(SUM(_xlfn._xlws.FILTER(SPP[Realisasi],SPP[NoSPP]=Arsip_SPP[[#This Row],[Nomor Tagihan]],"Blm Upload")),"Blm Upload")</f>
        <v>Blm Upload</v>
      </c>
    </row>
    <row r="296" spans="1:9" ht="15" thickBot="1" x14ac:dyDescent="0.35">
      <c r="A296" s="28" t="s">
        <v>2540</v>
      </c>
      <c r="B296" s="29">
        <v>44663</v>
      </c>
      <c r="C296" s="30">
        <v>290002800</v>
      </c>
      <c r="D296" s="31">
        <v>1.9770710200112099E+17</v>
      </c>
      <c r="E296" s="31" t="s">
        <v>2776</v>
      </c>
      <c r="F296" s="31">
        <v>211</v>
      </c>
      <c r="G296" s="31" t="s">
        <v>2431</v>
      </c>
      <c r="H296" s="32">
        <v>221751503000421</v>
      </c>
      <c r="I296" s="31" t="str" cm="1">
        <f t="array" ref="I296">IFERROR(SUM(_xlfn._xlws.FILTER(SPP[Realisasi],SPP[NoSPP]=Arsip_SPP[[#This Row],[Nomor Tagihan]],"Blm Upload")),"Blm Upload")</f>
        <v>Blm Upload</v>
      </c>
    </row>
    <row r="297" spans="1:9" ht="15" thickBot="1" x14ac:dyDescent="0.35">
      <c r="A297" s="28" t="s">
        <v>2570</v>
      </c>
      <c r="B297" s="29">
        <v>44664</v>
      </c>
      <c r="C297" s="30">
        <v>33554535</v>
      </c>
      <c r="D297" s="31">
        <v>1.96804071993032E+17</v>
      </c>
      <c r="E297" s="31" t="s">
        <v>2784</v>
      </c>
      <c r="F297" s="31">
        <v>111</v>
      </c>
      <c r="G297" s="31" t="s">
        <v>2312</v>
      </c>
      <c r="H297" s="32">
        <v>221751302008602</v>
      </c>
      <c r="I297" s="31" t="str" cm="1">
        <f t="array" ref="I297">IFERROR(SUM(_xlfn._xlws.FILTER(SPP[Realisasi],SPP[NoSPP]=Arsip_SPP[[#This Row],[Nomor Tagihan]],"Blm Upload")),"Blm Upload")</f>
        <v>Blm Upload</v>
      </c>
    </row>
    <row r="298" spans="1:9" ht="15" thickBot="1" x14ac:dyDescent="0.35">
      <c r="A298" s="28" t="s">
        <v>2166</v>
      </c>
      <c r="B298" s="29">
        <v>44663</v>
      </c>
      <c r="C298" s="30">
        <v>1040000</v>
      </c>
      <c r="D298" s="31">
        <v>1.9630602198802099E+17</v>
      </c>
      <c r="E298" s="31" t="s">
        <v>2781</v>
      </c>
      <c r="F298" s="31">
        <v>231</v>
      </c>
      <c r="G298" s="31" t="s">
        <v>477</v>
      </c>
      <c r="H298" s="32">
        <v>221751303006134</v>
      </c>
      <c r="I298" s="31" cm="1">
        <f t="array" ref="I298">IFERROR(SUM(_xlfn._xlws.FILTER(SPP[Realisasi],SPP[NoSPP]=Arsip_SPP[[#This Row],[Nomor Tagihan]],"Blm Upload")),"Blm Upload")</f>
        <v>1040000</v>
      </c>
    </row>
    <row r="299" spans="1:9" ht="15" thickBot="1" x14ac:dyDescent="0.35">
      <c r="A299" s="28" t="s">
        <v>2588</v>
      </c>
      <c r="B299" s="29">
        <v>44663</v>
      </c>
      <c r="C299" s="30">
        <v>5040500</v>
      </c>
      <c r="D299" s="31">
        <v>1.9770710200112099E+17</v>
      </c>
      <c r="E299" s="31" t="s">
        <v>2776</v>
      </c>
      <c r="F299" s="31">
        <v>231</v>
      </c>
      <c r="G299" s="31" t="s">
        <v>477</v>
      </c>
      <c r="H299" s="32">
        <v>221751303006145</v>
      </c>
      <c r="I299" s="31" t="str" cm="1">
        <f t="array" ref="I299">IFERROR(SUM(_xlfn._xlws.FILTER(SPP[Realisasi],SPP[NoSPP]=Arsip_SPP[[#This Row],[Nomor Tagihan]],"Blm Upload")),"Blm Upload")</f>
        <v>Blm Upload</v>
      </c>
    </row>
    <row r="300" spans="1:9" ht="15" thickBot="1" x14ac:dyDescent="0.35">
      <c r="A300" s="28" t="s">
        <v>2165</v>
      </c>
      <c r="B300" s="29">
        <v>44663</v>
      </c>
      <c r="C300" s="30">
        <v>3570000</v>
      </c>
      <c r="D300" s="31">
        <v>1.9630602198802099E+17</v>
      </c>
      <c r="E300" s="31" t="s">
        <v>2781</v>
      </c>
      <c r="F300" s="31">
        <v>231</v>
      </c>
      <c r="G300" s="31" t="s">
        <v>477</v>
      </c>
      <c r="H300" s="32">
        <v>221751303006132</v>
      </c>
      <c r="I300" s="31" cm="1">
        <f t="array" ref="I300">IFERROR(SUM(_xlfn._xlws.FILTER(SPP[Realisasi],SPP[NoSPP]=Arsip_SPP[[#This Row],[Nomor Tagihan]],"Blm Upload")),"Blm Upload")</f>
        <v>3570000</v>
      </c>
    </row>
    <row r="301" spans="1:9" ht="15" thickBot="1" x14ac:dyDescent="0.35">
      <c r="A301" s="39" t="s">
        <v>2572</v>
      </c>
      <c r="B301" s="40">
        <v>44663</v>
      </c>
      <c r="C301" s="41">
        <v>16341500</v>
      </c>
      <c r="D301" s="42">
        <v>1.9770710200112099E+17</v>
      </c>
      <c r="E301" s="42" t="s">
        <v>2776</v>
      </c>
      <c r="F301" s="42">
        <v>231</v>
      </c>
      <c r="G301" s="42" t="s">
        <v>477</v>
      </c>
      <c r="H301" s="43">
        <v>221751302008637</v>
      </c>
      <c r="I301" s="31" t="str" cm="1">
        <f t="array" ref="I301">IFERROR(SUM(_xlfn._xlws.FILTER(SPP[Realisasi],SPP[NoSPP]=Arsip_SPP[[#This Row],[Nomor Tagihan]],"Blm Upload")),"Blm Upload")</f>
        <v>Blm Upload</v>
      </c>
    </row>
    <row r="302" spans="1:9" ht="15" thickBot="1" x14ac:dyDescent="0.35">
      <c r="A302" s="28" t="s">
        <v>2569</v>
      </c>
      <c r="B302" s="29">
        <v>44663</v>
      </c>
      <c r="C302" s="30">
        <v>16341500</v>
      </c>
      <c r="D302" s="31">
        <v>1.9770710200112099E+17</v>
      </c>
      <c r="E302" s="31" t="s">
        <v>2776</v>
      </c>
      <c r="F302" s="31">
        <v>231</v>
      </c>
      <c r="G302" s="31" t="s">
        <v>477</v>
      </c>
      <c r="H302" s="32">
        <v>221751302008638</v>
      </c>
      <c r="I302" s="31" t="str" cm="1">
        <f t="array" ref="I302">IFERROR(SUM(_xlfn._xlws.FILTER(SPP[Realisasi],SPP[NoSPP]=Arsip_SPP[[#This Row],[Nomor Tagihan]],"Blm Upload")),"Blm Upload")</f>
        <v>Blm Upload</v>
      </c>
    </row>
    <row r="303" spans="1:9" ht="15" thickBot="1" x14ac:dyDescent="0.35">
      <c r="A303" s="28" t="s">
        <v>2571</v>
      </c>
      <c r="B303" s="29">
        <v>44663</v>
      </c>
      <c r="C303" s="30">
        <v>10351455</v>
      </c>
      <c r="D303" s="31">
        <v>1.9770710200112099E+17</v>
      </c>
      <c r="E303" s="31" t="s">
        <v>2776</v>
      </c>
      <c r="F303" s="31">
        <v>231</v>
      </c>
      <c r="G303" s="31" t="s">
        <v>477</v>
      </c>
      <c r="H303" s="32">
        <v>221751302008607</v>
      </c>
      <c r="I303" s="31" t="str" cm="1">
        <f t="array" ref="I303">IFERROR(SUM(_xlfn._xlws.FILTER(SPP[Realisasi],SPP[NoSPP]=Arsip_SPP[[#This Row],[Nomor Tagihan]],"Blm Upload")),"Blm Upload")</f>
        <v>Blm Upload</v>
      </c>
    </row>
    <row r="304" spans="1:9" ht="15" thickBot="1" x14ac:dyDescent="0.35">
      <c r="A304" s="28" t="s">
        <v>2164</v>
      </c>
      <c r="B304" s="29">
        <v>44670</v>
      </c>
      <c r="C304" s="30">
        <v>577980144</v>
      </c>
      <c r="D304" s="31">
        <v>1.9630602198802099E+17</v>
      </c>
      <c r="E304" s="31" t="s">
        <v>2781</v>
      </c>
      <c r="F304" s="31">
        <v>237</v>
      </c>
      <c r="G304" s="31" t="s">
        <v>2782</v>
      </c>
      <c r="H304" s="32">
        <v>221751303006826</v>
      </c>
      <c r="I304" s="31" cm="1">
        <f t="array" ref="I304">IFERROR(SUM(_xlfn._xlws.FILTER(SPP[Realisasi],SPP[NoSPP]=Arsip_SPP[[#This Row],[Nomor Tagihan]],"Blm Upload")),"Blm Upload")</f>
        <v>577980144</v>
      </c>
    </row>
    <row r="305" spans="1:9" ht="15" thickBot="1" x14ac:dyDescent="0.35">
      <c r="A305" s="28" t="s">
        <v>2592</v>
      </c>
      <c r="B305" s="29">
        <v>44659</v>
      </c>
      <c r="C305" s="30">
        <v>24423755</v>
      </c>
      <c r="D305" s="31">
        <v>1.9770710200112099E+17</v>
      </c>
      <c r="E305" s="31" t="s">
        <v>2776</v>
      </c>
      <c r="F305" s="31">
        <v>231</v>
      </c>
      <c r="G305" s="31" t="s">
        <v>477</v>
      </c>
      <c r="H305" s="32">
        <v>221751301010946</v>
      </c>
      <c r="I305" s="31" t="str" cm="1">
        <f t="array" ref="I305">IFERROR(SUM(_xlfn._xlws.FILTER(SPP[Realisasi],SPP[NoSPP]=Arsip_SPP[[#This Row],[Nomor Tagihan]],"Blm Upload")),"Blm Upload")</f>
        <v>Blm Upload</v>
      </c>
    </row>
    <row r="306" spans="1:9" ht="15" thickBot="1" x14ac:dyDescent="0.35">
      <c r="A306" s="28" t="s">
        <v>2163</v>
      </c>
      <c r="B306" s="29">
        <v>44659</v>
      </c>
      <c r="C306" s="30">
        <v>6320000</v>
      </c>
      <c r="D306" s="31">
        <v>1.9630602198802099E+17</v>
      </c>
      <c r="E306" s="31" t="s">
        <v>2781</v>
      </c>
      <c r="F306" s="31">
        <v>231</v>
      </c>
      <c r="G306" s="31" t="s">
        <v>477</v>
      </c>
      <c r="H306" s="32">
        <v>221751303006133</v>
      </c>
      <c r="I306" s="31" cm="1">
        <f t="array" ref="I306">IFERROR(SUM(_xlfn._xlws.FILTER(SPP[Realisasi],SPP[NoSPP]=Arsip_SPP[[#This Row],[Nomor Tagihan]],"Blm Upload")),"Blm Upload")</f>
        <v>6320000</v>
      </c>
    </row>
    <row r="307" spans="1:9" ht="15" thickBot="1" x14ac:dyDescent="0.35">
      <c r="A307" s="28" t="s">
        <v>2162</v>
      </c>
      <c r="B307" s="29">
        <v>44659</v>
      </c>
      <c r="C307" s="30">
        <v>1800000</v>
      </c>
      <c r="D307" s="31">
        <v>1.9630602198802099E+17</v>
      </c>
      <c r="E307" s="31" t="s">
        <v>2781</v>
      </c>
      <c r="F307" s="31">
        <v>231</v>
      </c>
      <c r="G307" s="31" t="s">
        <v>477</v>
      </c>
      <c r="H307" s="32">
        <v>221751303006130</v>
      </c>
      <c r="I307" s="31" cm="1">
        <f t="array" ref="I307">IFERROR(SUM(_xlfn._xlws.FILTER(SPP[Realisasi],SPP[NoSPP]=Arsip_SPP[[#This Row],[Nomor Tagihan]],"Blm Upload")),"Blm Upload")</f>
        <v>1800000</v>
      </c>
    </row>
    <row r="308" spans="1:9" ht="15" thickBot="1" x14ac:dyDescent="0.35">
      <c r="A308" s="28" t="s">
        <v>2161</v>
      </c>
      <c r="B308" s="29">
        <v>44659</v>
      </c>
      <c r="C308" s="30">
        <v>6060000</v>
      </c>
      <c r="D308" s="31">
        <v>1.9630602198802099E+17</v>
      </c>
      <c r="E308" s="31" t="s">
        <v>2781</v>
      </c>
      <c r="F308" s="31">
        <v>231</v>
      </c>
      <c r="G308" s="31" t="s">
        <v>477</v>
      </c>
      <c r="H308" s="32">
        <v>221751303006131</v>
      </c>
      <c r="I308" s="31" cm="1">
        <f t="array" ref="I308">IFERROR(SUM(_xlfn._xlws.FILTER(SPP[Realisasi],SPP[NoSPP]=Arsip_SPP[[#This Row],[Nomor Tagihan]],"Blm Upload")),"Blm Upload")</f>
        <v>6060000</v>
      </c>
    </row>
    <row r="309" spans="1:9" ht="15" thickBot="1" x14ac:dyDescent="0.35">
      <c r="A309" s="28" t="s">
        <v>2160</v>
      </c>
      <c r="B309" s="29">
        <v>44659</v>
      </c>
      <c r="C309" s="30">
        <v>5925000</v>
      </c>
      <c r="D309" s="31">
        <v>1.9630602198802099E+17</v>
      </c>
      <c r="E309" s="31" t="s">
        <v>2781</v>
      </c>
      <c r="F309" s="31">
        <v>237</v>
      </c>
      <c r="G309" s="31" t="s">
        <v>2782</v>
      </c>
      <c r="H309" s="32">
        <v>221751301011644</v>
      </c>
      <c r="I309" s="31" cm="1">
        <f t="array" ref="I309">IFERROR(SUM(_xlfn._xlws.FILTER(SPP[Realisasi],SPP[NoSPP]=Arsip_SPP[[#This Row],[Nomor Tagihan]],"Blm Upload")),"Blm Upload")</f>
        <v>5925000</v>
      </c>
    </row>
    <row r="310" spans="1:9" ht="15" thickBot="1" x14ac:dyDescent="0.35">
      <c r="A310" s="28" t="s">
        <v>2159</v>
      </c>
      <c r="B310" s="29">
        <v>44659</v>
      </c>
      <c r="C310" s="30">
        <v>5925000</v>
      </c>
      <c r="D310" s="31">
        <v>1.9630602198802099E+17</v>
      </c>
      <c r="E310" s="31" t="s">
        <v>2781</v>
      </c>
      <c r="F310" s="31">
        <v>237</v>
      </c>
      <c r="G310" s="31" t="s">
        <v>2782</v>
      </c>
      <c r="H310" s="32">
        <v>221751301011645</v>
      </c>
      <c r="I310" s="31" cm="1">
        <f t="array" ref="I310">IFERROR(SUM(_xlfn._xlws.FILTER(SPP[Realisasi],SPP[NoSPP]=Arsip_SPP[[#This Row],[Nomor Tagihan]],"Blm Upload")),"Blm Upload")</f>
        <v>5925000</v>
      </c>
    </row>
    <row r="311" spans="1:9" ht="15" thickBot="1" x14ac:dyDescent="0.35">
      <c r="A311" s="28" t="s">
        <v>2595</v>
      </c>
      <c r="B311" s="29">
        <v>44659</v>
      </c>
      <c r="C311" s="30">
        <v>24764050</v>
      </c>
      <c r="D311" s="31">
        <v>1.9770710200112099E+17</v>
      </c>
      <c r="E311" s="31" t="s">
        <v>2776</v>
      </c>
      <c r="F311" s="31">
        <v>221</v>
      </c>
      <c r="G311" s="31" t="s">
        <v>2305</v>
      </c>
      <c r="H311" s="32">
        <v>221751303005709</v>
      </c>
      <c r="I311" s="31" t="str" cm="1">
        <f t="array" ref="I311">IFERROR(SUM(_xlfn._xlws.FILTER(SPP[Realisasi],SPP[NoSPP]=Arsip_SPP[[#This Row],[Nomor Tagihan]],"Blm Upload")),"Blm Upload")</f>
        <v>Blm Upload</v>
      </c>
    </row>
    <row r="312" spans="1:9" ht="15" thickBot="1" x14ac:dyDescent="0.35">
      <c r="A312" s="28" t="s">
        <v>2594</v>
      </c>
      <c r="B312" s="29">
        <v>44659</v>
      </c>
      <c r="C312" s="30">
        <v>73710000</v>
      </c>
      <c r="D312" s="31">
        <v>1.9770710200112099E+17</v>
      </c>
      <c r="E312" s="31" t="s">
        <v>2776</v>
      </c>
      <c r="F312" s="31">
        <v>231</v>
      </c>
      <c r="G312" s="31" t="s">
        <v>477</v>
      </c>
      <c r="H312" s="32">
        <v>221751303005707</v>
      </c>
      <c r="I312" s="31" t="str" cm="1">
        <f t="array" ref="I312">IFERROR(SUM(_xlfn._xlws.FILTER(SPP[Realisasi],SPP[NoSPP]=Arsip_SPP[[#This Row],[Nomor Tagihan]],"Blm Upload")),"Blm Upload")</f>
        <v>Blm Upload</v>
      </c>
    </row>
    <row r="313" spans="1:9" ht="15" thickBot="1" x14ac:dyDescent="0.35">
      <c r="A313" s="28" t="s">
        <v>2598</v>
      </c>
      <c r="B313" s="29">
        <v>44659</v>
      </c>
      <c r="C313" s="30">
        <v>11310000</v>
      </c>
      <c r="D313" s="31">
        <v>1.9770710200112099E+17</v>
      </c>
      <c r="E313" s="31" t="s">
        <v>2776</v>
      </c>
      <c r="F313" s="31">
        <v>231</v>
      </c>
      <c r="G313" s="31" t="s">
        <v>477</v>
      </c>
      <c r="H313" s="32">
        <v>221751303005708</v>
      </c>
      <c r="I313" s="31" t="str" cm="1">
        <f t="array" ref="I313">IFERROR(SUM(_xlfn._xlws.FILTER(SPP[Realisasi],SPP[NoSPP]=Arsip_SPP[[#This Row],[Nomor Tagihan]],"Blm Upload")),"Blm Upload")</f>
        <v>Blm Upload</v>
      </c>
    </row>
    <row r="314" spans="1:9" ht="15" thickBot="1" x14ac:dyDescent="0.35">
      <c r="A314" s="28" t="s">
        <v>2593</v>
      </c>
      <c r="B314" s="29">
        <v>44659</v>
      </c>
      <c r="C314" s="30">
        <v>4097600</v>
      </c>
      <c r="D314" s="31">
        <v>1.9770710200112099E+17</v>
      </c>
      <c r="E314" s="31" t="s">
        <v>2776</v>
      </c>
      <c r="F314" s="31">
        <v>231</v>
      </c>
      <c r="G314" s="31" t="s">
        <v>477</v>
      </c>
      <c r="H314" s="32">
        <v>221751301010948</v>
      </c>
      <c r="I314" s="31" t="str" cm="1">
        <f t="array" ref="I314">IFERROR(SUM(_xlfn._xlws.FILTER(SPP[Realisasi],SPP[NoSPP]=Arsip_SPP[[#This Row],[Nomor Tagihan]],"Blm Upload")),"Blm Upload")</f>
        <v>Blm Upload</v>
      </c>
    </row>
    <row r="315" spans="1:9" ht="15" thickBot="1" x14ac:dyDescent="0.35">
      <c r="A315" s="28" t="s">
        <v>2599</v>
      </c>
      <c r="B315" s="29">
        <v>44659</v>
      </c>
      <c r="C315" s="30">
        <v>7394546</v>
      </c>
      <c r="D315" s="31">
        <v>1.9770710200112099E+17</v>
      </c>
      <c r="E315" s="31" t="s">
        <v>2776</v>
      </c>
      <c r="F315" s="31">
        <v>231</v>
      </c>
      <c r="G315" s="31" t="s">
        <v>477</v>
      </c>
      <c r="H315" s="32">
        <v>221751302007798</v>
      </c>
      <c r="I315" s="31" t="str" cm="1">
        <f t="array" ref="I315">IFERROR(SUM(_xlfn._xlws.FILTER(SPP[Realisasi],SPP[NoSPP]=Arsip_SPP[[#This Row],[Nomor Tagihan]],"Blm Upload")),"Blm Upload")</f>
        <v>Blm Upload</v>
      </c>
    </row>
    <row r="316" spans="1:9" ht="15" thickBot="1" x14ac:dyDescent="0.35">
      <c r="A316" s="28" t="s">
        <v>2591</v>
      </c>
      <c r="B316" s="29">
        <v>44659</v>
      </c>
      <c r="C316" s="30">
        <v>27781400</v>
      </c>
      <c r="D316" s="31">
        <v>1.9770710200112099E+17</v>
      </c>
      <c r="E316" s="31" t="s">
        <v>2776</v>
      </c>
      <c r="F316" s="31">
        <v>231</v>
      </c>
      <c r="G316" s="31" t="s">
        <v>477</v>
      </c>
      <c r="H316" s="32">
        <v>221751303005783</v>
      </c>
      <c r="I316" s="31" t="str" cm="1">
        <f t="array" ref="I316">IFERROR(SUM(_xlfn._xlws.FILTER(SPP[Realisasi],SPP[NoSPP]=Arsip_SPP[[#This Row],[Nomor Tagihan]],"Blm Upload")),"Blm Upload")</f>
        <v>Blm Upload</v>
      </c>
    </row>
    <row r="317" spans="1:9" ht="15" thickBot="1" x14ac:dyDescent="0.35">
      <c r="A317" s="28" t="s">
        <v>2597</v>
      </c>
      <c r="B317" s="29">
        <v>44659</v>
      </c>
      <c r="C317" s="30">
        <v>227146290</v>
      </c>
      <c r="D317" s="31">
        <v>1.9770710200112099E+17</v>
      </c>
      <c r="E317" s="31" t="s">
        <v>2776</v>
      </c>
      <c r="F317" s="31">
        <v>237</v>
      </c>
      <c r="G317" s="31" t="s">
        <v>2782</v>
      </c>
      <c r="H317" s="32">
        <v>221751303005711</v>
      </c>
      <c r="I317" s="31" t="str" cm="1">
        <f t="array" ref="I317">IFERROR(SUM(_xlfn._xlws.FILTER(SPP[Realisasi],SPP[NoSPP]=Arsip_SPP[[#This Row],[Nomor Tagihan]],"Blm Upload")),"Blm Upload")</f>
        <v>Blm Upload</v>
      </c>
    </row>
    <row r="318" spans="1:9" ht="15" thickBot="1" x14ac:dyDescent="0.35">
      <c r="A318" s="28" t="s">
        <v>2158</v>
      </c>
      <c r="B318" s="29">
        <v>44662</v>
      </c>
      <c r="C318" s="30">
        <v>830060208</v>
      </c>
      <c r="D318" s="31">
        <v>1.9630602198802099E+17</v>
      </c>
      <c r="E318" s="31" t="s">
        <v>2781</v>
      </c>
      <c r="F318" s="31">
        <v>237</v>
      </c>
      <c r="G318" s="31" t="s">
        <v>2782</v>
      </c>
      <c r="H318" s="32">
        <v>221751303006024</v>
      </c>
      <c r="I318" s="31" cm="1">
        <f t="array" ref="I318">IFERROR(SUM(_xlfn._xlws.FILTER(SPP[Realisasi],SPP[NoSPP]=Arsip_SPP[[#This Row],[Nomor Tagihan]],"Blm Upload")),"Blm Upload")</f>
        <v>830060208</v>
      </c>
    </row>
    <row r="319" spans="1:9" ht="15" thickBot="1" x14ac:dyDescent="0.35">
      <c r="A319" s="28" t="s">
        <v>2600</v>
      </c>
      <c r="B319" s="29">
        <v>44658</v>
      </c>
      <c r="C319" s="30">
        <v>115665195</v>
      </c>
      <c r="D319" s="31">
        <v>1.9770710200112099E+17</v>
      </c>
      <c r="E319" s="31" t="s">
        <v>2776</v>
      </c>
      <c r="F319" s="31">
        <v>231</v>
      </c>
      <c r="G319" s="31" t="s">
        <v>477</v>
      </c>
      <c r="H319" s="32">
        <v>221751301010846</v>
      </c>
      <c r="I319" s="31" t="str" cm="1">
        <f t="array" ref="I319">IFERROR(SUM(_xlfn._xlws.FILTER(SPP[Realisasi],SPP[NoSPP]=Arsip_SPP[[#This Row],[Nomor Tagihan]],"Blm Upload")),"Blm Upload")</f>
        <v>Blm Upload</v>
      </c>
    </row>
    <row r="320" spans="1:9" ht="15" thickBot="1" x14ac:dyDescent="0.35">
      <c r="A320" s="28" t="s">
        <v>2601</v>
      </c>
      <c r="B320" s="29">
        <v>44658</v>
      </c>
      <c r="C320" s="30">
        <v>99752096</v>
      </c>
      <c r="D320" s="31">
        <v>1.9770710200112099E+17</v>
      </c>
      <c r="E320" s="31" t="s">
        <v>2776</v>
      </c>
      <c r="F320" s="31">
        <v>312</v>
      </c>
      <c r="G320" s="31" t="s">
        <v>476</v>
      </c>
      <c r="H320" s="32">
        <v>221751303005393</v>
      </c>
      <c r="I320" s="31" t="str" cm="1">
        <f t="array" ref="I320">IFERROR(SUM(_xlfn._xlws.FILTER(SPP[Realisasi],SPP[NoSPP]=Arsip_SPP[[#This Row],[Nomor Tagihan]],"Blm Upload")),"Blm Upload")</f>
        <v>Blm Upload</v>
      </c>
    </row>
    <row r="321" spans="1:9" ht="15" thickBot="1" x14ac:dyDescent="0.35">
      <c r="A321" s="28" t="s">
        <v>2596</v>
      </c>
      <c r="B321" s="29">
        <v>44657</v>
      </c>
      <c r="C321" s="30">
        <v>595000</v>
      </c>
      <c r="D321" s="31">
        <v>1.9770710200112099E+17</v>
      </c>
      <c r="E321" s="31" t="s">
        <v>2776</v>
      </c>
      <c r="F321" s="31">
        <v>221</v>
      </c>
      <c r="G321" s="31" t="s">
        <v>2305</v>
      </c>
      <c r="H321" s="32">
        <v>221751303005710</v>
      </c>
      <c r="I321" s="31" t="str" cm="1">
        <f t="array" ref="I321">IFERROR(SUM(_xlfn._xlws.FILTER(SPP[Realisasi],SPP[NoSPP]=Arsip_SPP[[#This Row],[Nomor Tagihan]],"Blm Upload")),"Blm Upload")</f>
        <v>Blm Upload</v>
      </c>
    </row>
    <row r="322" spans="1:9" ht="15" thickBot="1" x14ac:dyDescent="0.35">
      <c r="A322" s="28" t="s">
        <v>2603</v>
      </c>
      <c r="B322" s="29">
        <v>44657</v>
      </c>
      <c r="C322" s="30">
        <v>5978000</v>
      </c>
      <c r="D322" s="31">
        <v>1.9770710200112099E+17</v>
      </c>
      <c r="E322" s="31" t="s">
        <v>2776</v>
      </c>
      <c r="F322" s="31">
        <v>231</v>
      </c>
      <c r="G322" s="31" t="s">
        <v>477</v>
      </c>
      <c r="H322" s="32">
        <v>221751303005215</v>
      </c>
      <c r="I322" s="31" t="str" cm="1">
        <f t="array" ref="I322">IFERROR(SUM(_xlfn._xlws.FILTER(SPP[Realisasi],SPP[NoSPP]=Arsip_SPP[[#This Row],[Nomor Tagihan]],"Blm Upload")),"Blm Upload")</f>
        <v>Blm Upload</v>
      </c>
    </row>
    <row r="323" spans="1:9" ht="15" thickBot="1" x14ac:dyDescent="0.35">
      <c r="A323" s="28" t="s">
        <v>2606</v>
      </c>
      <c r="B323" s="29">
        <v>44657</v>
      </c>
      <c r="C323" s="30">
        <v>47000000</v>
      </c>
      <c r="D323" s="31">
        <v>1.9770710200112099E+17</v>
      </c>
      <c r="E323" s="31" t="s">
        <v>2776</v>
      </c>
      <c r="F323" s="31">
        <v>231</v>
      </c>
      <c r="G323" s="31" t="s">
        <v>477</v>
      </c>
      <c r="H323" s="32">
        <v>221751301010076</v>
      </c>
      <c r="I323" s="31" t="str" cm="1">
        <f t="array" ref="I323">IFERROR(SUM(_xlfn._xlws.FILTER(SPP[Realisasi],SPP[NoSPP]=Arsip_SPP[[#This Row],[Nomor Tagihan]],"Blm Upload")),"Blm Upload")</f>
        <v>Blm Upload</v>
      </c>
    </row>
    <row r="324" spans="1:9" ht="15" thickBot="1" x14ac:dyDescent="0.35">
      <c r="A324" s="28" t="s">
        <v>2604</v>
      </c>
      <c r="B324" s="29">
        <v>44657</v>
      </c>
      <c r="C324" s="30">
        <v>3510400</v>
      </c>
      <c r="D324" s="31">
        <v>1.9770710200112099E+17</v>
      </c>
      <c r="E324" s="31" t="s">
        <v>2776</v>
      </c>
      <c r="F324" s="31">
        <v>237</v>
      </c>
      <c r="G324" s="31" t="s">
        <v>2782</v>
      </c>
      <c r="H324" s="32">
        <v>221751303005212</v>
      </c>
      <c r="I324" s="31" t="str" cm="1">
        <f t="array" ref="I324">IFERROR(SUM(_xlfn._xlws.FILTER(SPP[Realisasi],SPP[NoSPP]=Arsip_SPP[[#This Row],[Nomor Tagihan]],"Blm Upload")),"Blm Upload")</f>
        <v>Blm Upload</v>
      </c>
    </row>
    <row r="325" spans="1:9" ht="15" thickBot="1" x14ac:dyDescent="0.35">
      <c r="A325" s="28" t="s">
        <v>2613</v>
      </c>
      <c r="B325" s="29">
        <v>44657</v>
      </c>
      <c r="C325" s="30">
        <v>22967450</v>
      </c>
      <c r="D325" s="31">
        <v>1.9770710200112099E+17</v>
      </c>
      <c r="E325" s="31" t="s">
        <v>2776</v>
      </c>
      <c r="F325" s="31">
        <v>221</v>
      </c>
      <c r="G325" s="31" t="s">
        <v>2305</v>
      </c>
      <c r="H325" s="32">
        <v>221751303005133</v>
      </c>
      <c r="I325" s="31" t="str" cm="1">
        <f t="array" ref="I325">IFERROR(SUM(_xlfn._xlws.FILTER(SPP[Realisasi],SPP[NoSPP]=Arsip_SPP[[#This Row],[Nomor Tagihan]],"Blm Upload")),"Blm Upload")</f>
        <v>Blm Upload</v>
      </c>
    </row>
    <row r="326" spans="1:9" ht="15" thickBot="1" x14ac:dyDescent="0.35">
      <c r="A326" s="28" t="s">
        <v>2609</v>
      </c>
      <c r="B326" s="29">
        <v>44656</v>
      </c>
      <c r="C326" s="30">
        <v>2928100</v>
      </c>
      <c r="D326" s="31">
        <v>1.9770710200112099E+17</v>
      </c>
      <c r="E326" s="31" t="s">
        <v>2776</v>
      </c>
      <c r="F326" s="31">
        <v>223</v>
      </c>
      <c r="G326" s="31" t="s">
        <v>2608</v>
      </c>
      <c r="H326" s="32">
        <v>221751303005155</v>
      </c>
      <c r="I326" s="31" t="str" cm="1">
        <f t="array" ref="I326">IFERROR(SUM(_xlfn._xlws.FILTER(SPP[Realisasi],SPP[NoSPP]=Arsip_SPP[[#This Row],[Nomor Tagihan]],"Blm Upload")),"Blm Upload")</f>
        <v>Blm Upload</v>
      </c>
    </row>
    <row r="327" spans="1:9" ht="15" thickBot="1" x14ac:dyDescent="0.35">
      <c r="A327" s="28" t="s">
        <v>2614</v>
      </c>
      <c r="B327" s="29">
        <v>44656</v>
      </c>
      <c r="C327" s="30">
        <v>43750600</v>
      </c>
      <c r="D327" s="31">
        <v>1.9770710200112099E+17</v>
      </c>
      <c r="E327" s="31" t="s">
        <v>2776</v>
      </c>
      <c r="F327" s="31">
        <v>221</v>
      </c>
      <c r="G327" s="31" t="s">
        <v>2305</v>
      </c>
      <c r="H327" s="32">
        <v>221751303005131</v>
      </c>
      <c r="I327" s="31" t="str" cm="1">
        <f t="array" ref="I327">IFERROR(SUM(_xlfn._xlws.FILTER(SPP[Realisasi],SPP[NoSPP]=Arsip_SPP[[#This Row],[Nomor Tagihan]],"Blm Upload")),"Blm Upload")</f>
        <v>Blm Upload</v>
      </c>
    </row>
    <row r="328" spans="1:9" ht="15" thickBot="1" x14ac:dyDescent="0.35">
      <c r="A328" s="28" t="s">
        <v>2610</v>
      </c>
      <c r="B328" s="29">
        <v>44656</v>
      </c>
      <c r="C328" s="30">
        <v>190051950</v>
      </c>
      <c r="D328" s="31">
        <v>1.9770710200112099E+17</v>
      </c>
      <c r="E328" s="31" t="s">
        <v>2776</v>
      </c>
      <c r="F328" s="31">
        <v>237</v>
      </c>
      <c r="G328" s="31" t="s">
        <v>2782</v>
      </c>
      <c r="H328" s="32">
        <v>221751303005154</v>
      </c>
      <c r="I328" s="31" t="str" cm="1">
        <f t="array" ref="I328">IFERROR(SUM(_xlfn._xlws.FILTER(SPP[Realisasi],SPP[NoSPP]=Arsip_SPP[[#This Row],[Nomor Tagihan]],"Blm Upload")),"Blm Upload")</f>
        <v>Blm Upload</v>
      </c>
    </row>
    <row r="329" spans="1:9" ht="15" thickBot="1" x14ac:dyDescent="0.35">
      <c r="A329" s="28" t="s">
        <v>2612</v>
      </c>
      <c r="B329" s="29">
        <v>44656</v>
      </c>
      <c r="C329" s="30">
        <v>333722376</v>
      </c>
      <c r="D329" s="31">
        <v>1.9770710200112099E+17</v>
      </c>
      <c r="E329" s="31" t="s">
        <v>2776</v>
      </c>
      <c r="F329" s="31">
        <v>237</v>
      </c>
      <c r="G329" s="31" t="s">
        <v>2782</v>
      </c>
      <c r="H329" s="32">
        <v>221751303005132</v>
      </c>
      <c r="I329" s="31" t="str" cm="1">
        <f t="array" ref="I329">IFERROR(SUM(_xlfn._xlws.FILTER(SPP[Realisasi],SPP[NoSPP]=Arsip_SPP[[#This Row],[Nomor Tagihan]],"Blm Upload")),"Blm Upload")</f>
        <v>Blm Upload</v>
      </c>
    </row>
    <row r="330" spans="1:9" ht="15" thickBot="1" x14ac:dyDescent="0.35">
      <c r="A330" s="28" t="s">
        <v>2602</v>
      </c>
      <c r="B330" s="29">
        <v>44658</v>
      </c>
      <c r="C330" s="30">
        <v>8723300</v>
      </c>
      <c r="D330" s="31">
        <v>1.9770710200112099E+17</v>
      </c>
      <c r="E330" s="31" t="s">
        <v>2776</v>
      </c>
      <c r="F330" s="31">
        <v>231</v>
      </c>
      <c r="G330" s="31" t="s">
        <v>477</v>
      </c>
      <c r="H330" s="32">
        <v>221751303005345</v>
      </c>
      <c r="I330" s="31" t="str" cm="1">
        <f t="array" ref="I330">IFERROR(SUM(_xlfn._xlws.FILTER(SPP[Realisasi],SPP[NoSPP]=Arsip_SPP[[#This Row],[Nomor Tagihan]],"Blm Upload")),"Blm Upload")</f>
        <v>Blm Upload</v>
      </c>
    </row>
    <row r="331" spans="1:9" ht="15" thickBot="1" x14ac:dyDescent="0.35">
      <c r="A331" s="28" t="s">
        <v>2611</v>
      </c>
      <c r="B331" s="29">
        <v>44656</v>
      </c>
      <c r="C331" s="30">
        <v>627000</v>
      </c>
      <c r="D331" s="31">
        <v>1.9770710200112099E+17</v>
      </c>
      <c r="E331" s="31" t="s">
        <v>2776</v>
      </c>
      <c r="F331" s="31">
        <v>222</v>
      </c>
      <c r="G331" s="31" t="s">
        <v>2424</v>
      </c>
      <c r="H331" s="32">
        <v>221751303005129</v>
      </c>
      <c r="I331" s="31" t="str" cm="1">
        <f t="array" ref="I331">IFERROR(SUM(_xlfn._xlws.FILTER(SPP[Realisasi],SPP[NoSPP]=Arsip_SPP[[#This Row],[Nomor Tagihan]],"Blm Upload")),"Blm Upload")</f>
        <v>Blm Upload</v>
      </c>
    </row>
    <row r="332" spans="1:9" ht="15" thickBot="1" x14ac:dyDescent="0.35">
      <c r="A332" s="28" t="s">
        <v>2615</v>
      </c>
      <c r="B332" s="29">
        <v>44656</v>
      </c>
      <c r="C332" s="30">
        <v>14839976</v>
      </c>
      <c r="D332" s="31">
        <v>1.9770710200112099E+17</v>
      </c>
      <c r="E332" s="31" t="s">
        <v>2776</v>
      </c>
      <c r="F332" s="31">
        <v>231</v>
      </c>
      <c r="G332" s="31" t="s">
        <v>477</v>
      </c>
      <c r="H332" s="32">
        <v>221751303005130</v>
      </c>
      <c r="I332" s="31" t="str" cm="1">
        <f t="array" ref="I332">IFERROR(SUM(_xlfn._xlws.FILTER(SPP[Realisasi],SPP[NoSPP]=Arsip_SPP[[#This Row],[Nomor Tagihan]],"Blm Upload")),"Blm Upload")</f>
        <v>Blm Upload</v>
      </c>
    </row>
    <row r="333" spans="1:9" ht="15" thickBot="1" x14ac:dyDescent="0.35">
      <c r="A333" s="28" t="s">
        <v>2157</v>
      </c>
      <c r="B333" s="29">
        <v>44652</v>
      </c>
      <c r="C333" s="30">
        <v>62997846</v>
      </c>
      <c r="D333" s="31">
        <v>1.9630602198802099E+17</v>
      </c>
      <c r="E333" s="31" t="s">
        <v>2781</v>
      </c>
      <c r="F333" s="31">
        <v>227</v>
      </c>
      <c r="G333" s="31" t="s">
        <v>2800</v>
      </c>
      <c r="H333" s="32">
        <v>221751303004922</v>
      </c>
      <c r="I333" s="31" cm="1">
        <f t="array" ref="I333">IFERROR(SUM(_xlfn._xlws.FILTER(SPP[Realisasi],SPP[NoSPP]=Arsip_SPP[[#This Row],[Nomor Tagihan]],"Blm Upload")),"Blm Upload")</f>
        <v>63640000</v>
      </c>
    </row>
    <row r="334" spans="1:9" ht="15" thickBot="1" x14ac:dyDescent="0.35">
      <c r="A334" s="28" t="s">
        <v>2617</v>
      </c>
      <c r="B334" s="29">
        <v>44651</v>
      </c>
      <c r="C334" s="30">
        <v>1118800</v>
      </c>
      <c r="D334" s="31">
        <v>1.9770710200112099E+17</v>
      </c>
      <c r="E334" s="31" t="s">
        <v>2776</v>
      </c>
      <c r="F334" s="31">
        <v>222</v>
      </c>
      <c r="G334" s="31" t="s">
        <v>2424</v>
      </c>
      <c r="H334" s="32">
        <v>221751303004925</v>
      </c>
      <c r="I334" s="31" t="str" cm="1">
        <f t="array" ref="I334">IFERROR(SUM(_xlfn._xlws.FILTER(SPP[Realisasi],SPP[NoSPP]=Arsip_SPP[[#This Row],[Nomor Tagihan]],"Blm Upload")),"Blm Upload")</f>
        <v>Blm Upload</v>
      </c>
    </row>
    <row r="335" spans="1:9" ht="15" thickBot="1" x14ac:dyDescent="0.35">
      <c r="A335" s="28" t="s">
        <v>2620</v>
      </c>
      <c r="B335" s="29">
        <v>44651</v>
      </c>
      <c r="C335" s="30">
        <v>99316899</v>
      </c>
      <c r="D335" s="31">
        <v>1.9770710200112099E+17</v>
      </c>
      <c r="E335" s="31" t="s">
        <v>2776</v>
      </c>
      <c r="F335" s="31">
        <v>312</v>
      </c>
      <c r="G335" s="31" t="s">
        <v>476</v>
      </c>
      <c r="H335" s="32">
        <v>221751303004644</v>
      </c>
      <c r="I335" s="31" t="str" cm="1">
        <f t="array" ref="I335">IFERROR(SUM(_xlfn._xlws.FILTER(SPP[Realisasi],SPP[NoSPP]=Arsip_SPP[[#This Row],[Nomor Tagihan]],"Blm Upload")),"Blm Upload")</f>
        <v>Blm Upload</v>
      </c>
    </row>
    <row r="336" spans="1:9" ht="15" thickBot="1" x14ac:dyDescent="0.35">
      <c r="A336" s="28" t="s">
        <v>2621</v>
      </c>
      <c r="B336" s="29">
        <v>44650</v>
      </c>
      <c r="C336" s="30">
        <v>115763875</v>
      </c>
      <c r="D336" s="31">
        <v>1.9770710200112099E+17</v>
      </c>
      <c r="E336" s="31" t="s">
        <v>2776</v>
      </c>
      <c r="F336" s="31">
        <v>111</v>
      </c>
      <c r="G336" s="31" t="s">
        <v>2312</v>
      </c>
      <c r="H336" s="32">
        <v>221751301008688</v>
      </c>
      <c r="I336" s="31" t="str" cm="1">
        <f t="array" ref="I336">IFERROR(SUM(_xlfn._xlws.FILTER(SPP[Realisasi],SPP[NoSPP]=Arsip_SPP[[#This Row],[Nomor Tagihan]],"Blm Upload")),"Blm Upload")</f>
        <v>Blm Upload</v>
      </c>
    </row>
    <row r="337" spans="1:9" ht="15" thickBot="1" x14ac:dyDescent="0.35">
      <c r="A337" s="28" t="s">
        <v>2605</v>
      </c>
      <c r="B337" s="29">
        <v>44657</v>
      </c>
      <c r="C337" s="30">
        <v>6370000</v>
      </c>
      <c r="D337" s="31">
        <v>1.9770710200112099E+17</v>
      </c>
      <c r="E337" s="31" t="s">
        <v>2776</v>
      </c>
      <c r="F337" s="31">
        <v>231</v>
      </c>
      <c r="G337" s="31" t="s">
        <v>477</v>
      </c>
      <c r="H337" s="32">
        <v>221751301010190</v>
      </c>
      <c r="I337" s="31" t="str" cm="1">
        <f t="array" ref="I337">IFERROR(SUM(_xlfn._xlws.FILTER(SPP[Realisasi],SPP[NoSPP]=Arsip_SPP[[#This Row],[Nomor Tagihan]],"Blm Upload")),"Blm Upload")</f>
        <v>Blm Upload</v>
      </c>
    </row>
    <row r="338" spans="1:9" ht="15" thickBot="1" x14ac:dyDescent="0.35">
      <c r="A338" s="28" t="s">
        <v>2607</v>
      </c>
      <c r="B338" s="29">
        <v>44657</v>
      </c>
      <c r="C338" s="30">
        <v>6370000</v>
      </c>
      <c r="D338" s="31">
        <v>1.9770710200112099E+17</v>
      </c>
      <c r="E338" s="31" t="s">
        <v>2776</v>
      </c>
      <c r="F338" s="31">
        <v>231</v>
      </c>
      <c r="G338" s="31" t="s">
        <v>477</v>
      </c>
      <c r="H338" s="32">
        <v>221751301010191</v>
      </c>
      <c r="I338" s="31" t="str" cm="1">
        <f t="array" ref="I338">IFERROR(SUM(_xlfn._xlws.FILTER(SPP[Realisasi],SPP[NoSPP]=Arsip_SPP[[#This Row],[Nomor Tagihan]],"Blm Upload")),"Blm Upload")</f>
        <v>Blm Upload</v>
      </c>
    </row>
    <row r="339" spans="1:9" ht="15" thickBot="1" x14ac:dyDescent="0.35">
      <c r="A339" s="28" t="s">
        <v>2637</v>
      </c>
      <c r="B339" s="29">
        <v>44648</v>
      </c>
      <c r="C339" s="30">
        <v>20966120</v>
      </c>
      <c r="D339" s="31">
        <v>1.9770710200112099E+17</v>
      </c>
      <c r="E339" s="31" t="s">
        <v>2776</v>
      </c>
      <c r="F339" s="31">
        <v>231</v>
      </c>
      <c r="G339" s="31" t="s">
        <v>477</v>
      </c>
      <c r="H339" s="32">
        <v>221751301008489</v>
      </c>
      <c r="I339" s="31" t="str" cm="1">
        <f t="array" ref="I339">IFERROR(SUM(_xlfn._xlws.FILTER(SPP[Realisasi],SPP[NoSPP]=Arsip_SPP[[#This Row],[Nomor Tagihan]],"Blm Upload")),"Blm Upload")</f>
        <v>Blm Upload</v>
      </c>
    </row>
    <row r="340" spans="1:9" ht="15" thickBot="1" x14ac:dyDescent="0.35">
      <c r="A340" s="28" t="s">
        <v>2640</v>
      </c>
      <c r="B340" s="29">
        <v>44648</v>
      </c>
      <c r="C340" s="30">
        <v>7394546</v>
      </c>
      <c r="D340" s="31">
        <v>1.9770710200112099E+17</v>
      </c>
      <c r="E340" s="31" t="s">
        <v>2776</v>
      </c>
      <c r="F340" s="31">
        <v>231</v>
      </c>
      <c r="G340" s="31" t="s">
        <v>477</v>
      </c>
      <c r="H340" s="32">
        <v>221751302006061</v>
      </c>
      <c r="I340" s="31" t="str" cm="1">
        <f t="array" ref="I340">IFERROR(SUM(_xlfn._xlws.FILTER(SPP[Realisasi],SPP[NoSPP]=Arsip_SPP[[#This Row],[Nomor Tagihan]],"Blm Upload")),"Blm Upload")</f>
        <v>Blm Upload</v>
      </c>
    </row>
    <row r="341" spans="1:9" ht="15" thickBot="1" x14ac:dyDescent="0.35">
      <c r="A341" s="28" t="s">
        <v>2641</v>
      </c>
      <c r="B341" s="29">
        <v>44648</v>
      </c>
      <c r="C341" s="30">
        <v>5767746</v>
      </c>
      <c r="D341" s="31">
        <v>1.9770710200112099E+17</v>
      </c>
      <c r="E341" s="31" t="s">
        <v>2776</v>
      </c>
      <c r="F341" s="31">
        <v>231</v>
      </c>
      <c r="G341" s="31" t="s">
        <v>477</v>
      </c>
      <c r="H341" s="32">
        <v>221751302006062</v>
      </c>
      <c r="I341" s="31" t="str" cm="1">
        <f t="array" ref="I341">IFERROR(SUM(_xlfn._xlws.FILTER(SPP[Realisasi],SPP[NoSPP]=Arsip_SPP[[#This Row],[Nomor Tagihan]],"Blm Upload")),"Blm Upload")</f>
        <v>Blm Upload</v>
      </c>
    </row>
    <row r="342" spans="1:9" ht="15" thickBot="1" x14ac:dyDescent="0.35">
      <c r="A342" s="28" t="s">
        <v>2643</v>
      </c>
      <c r="B342" s="29">
        <v>44648</v>
      </c>
      <c r="C342" s="30">
        <v>5450137</v>
      </c>
      <c r="D342" s="31">
        <v>1.9770710200112099E+17</v>
      </c>
      <c r="E342" s="31" t="s">
        <v>2776</v>
      </c>
      <c r="F342" s="31">
        <v>231</v>
      </c>
      <c r="G342" s="31" t="s">
        <v>477</v>
      </c>
      <c r="H342" s="32">
        <v>221751302006122</v>
      </c>
      <c r="I342" s="31" t="str" cm="1">
        <f t="array" ref="I342">IFERROR(SUM(_xlfn._xlws.FILTER(SPP[Realisasi],SPP[NoSPP]=Arsip_SPP[[#This Row],[Nomor Tagihan]],"Blm Upload")),"Blm Upload")</f>
        <v>Blm Upload</v>
      </c>
    </row>
    <row r="343" spans="1:9" ht="15" thickBot="1" x14ac:dyDescent="0.35">
      <c r="A343" s="28" t="s">
        <v>2642</v>
      </c>
      <c r="B343" s="29">
        <v>44648</v>
      </c>
      <c r="C343" s="30">
        <v>12927982</v>
      </c>
      <c r="D343" s="31">
        <v>1.9770710200112099E+17</v>
      </c>
      <c r="E343" s="31" t="s">
        <v>2776</v>
      </c>
      <c r="F343" s="31">
        <v>231</v>
      </c>
      <c r="G343" s="31" t="s">
        <v>477</v>
      </c>
      <c r="H343" s="32">
        <v>221751302006123</v>
      </c>
      <c r="I343" s="31" t="str" cm="1">
        <f t="array" ref="I343">IFERROR(SUM(_xlfn._xlws.FILTER(SPP[Realisasi],SPP[NoSPP]=Arsip_SPP[[#This Row],[Nomor Tagihan]],"Blm Upload")),"Blm Upload")</f>
        <v>Blm Upload</v>
      </c>
    </row>
    <row r="344" spans="1:9" ht="15" thickBot="1" x14ac:dyDescent="0.35">
      <c r="A344" s="28" t="s">
        <v>2638</v>
      </c>
      <c r="B344" s="29">
        <v>44648</v>
      </c>
      <c r="C344" s="30">
        <v>20722546</v>
      </c>
      <c r="D344" s="31">
        <v>1.9770710200112099E+17</v>
      </c>
      <c r="E344" s="31" t="s">
        <v>2776</v>
      </c>
      <c r="F344" s="31">
        <v>231</v>
      </c>
      <c r="G344" s="31" t="s">
        <v>477</v>
      </c>
      <c r="H344" s="32">
        <v>221751301008415</v>
      </c>
      <c r="I344" s="31" t="str" cm="1">
        <f t="array" ref="I344">IFERROR(SUM(_xlfn._xlws.FILTER(SPP[Realisasi],SPP[NoSPP]=Arsip_SPP[[#This Row],[Nomor Tagihan]],"Blm Upload")),"Blm Upload")</f>
        <v>Blm Upload</v>
      </c>
    </row>
    <row r="345" spans="1:9" ht="15" thickBot="1" x14ac:dyDescent="0.35">
      <c r="A345" s="28" t="s">
        <v>2623</v>
      </c>
      <c r="B345" s="29">
        <v>44648</v>
      </c>
      <c r="C345" s="30">
        <v>2740000</v>
      </c>
      <c r="D345" s="31">
        <v>1.9770710200112099E+17</v>
      </c>
      <c r="E345" s="31" t="s">
        <v>2776</v>
      </c>
      <c r="F345" s="31">
        <v>231</v>
      </c>
      <c r="G345" s="31" t="s">
        <v>477</v>
      </c>
      <c r="H345" s="32">
        <v>221751303004400</v>
      </c>
      <c r="I345" s="31" t="str" cm="1">
        <f t="array" ref="I345">IFERROR(SUM(_xlfn._xlws.FILTER(SPP[Realisasi],SPP[NoSPP]=Arsip_SPP[[#This Row],[Nomor Tagihan]],"Blm Upload")),"Blm Upload")</f>
        <v>Blm Upload</v>
      </c>
    </row>
    <row r="346" spans="1:9" ht="15" thickBot="1" x14ac:dyDescent="0.35">
      <c r="A346" s="28" t="s">
        <v>2639</v>
      </c>
      <c r="B346" s="29">
        <v>44648</v>
      </c>
      <c r="C346" s="30">
        <v>4588507</v>
      </c>
      <c r="D346" s="31">
        <v>1.9770710200112099E+17</v>
      </c>
      <c r="E346" s="31" t="s">
        <v>2776</v>
      </c>
      <c r="F346" s="31">
        <v>231</v>
      </c>
      <c r="G346" s="31" t="s">
        <v>477</v>
      </c>
      <c r="H346" s="32">
        <v>221751301008448</v>
      </c>
      <c r="I346" s="31" t="str" cm="1">
        <f t="array" ref="I346">IFERROR(SUM(_xlfn._xlws.FILTER(SPP[Realisasi],SPP[NoSPP]=Arsip_SPP[[#This Row],[Nomor Tagihan]],"Blm Upload")),"Blm Upload")</f>
        <v>Blm Upload</v>
      </c>
    </row>
    <row r="347" spans="1:9" ht="15" thickBot="1" x14ac:dyDescent="0.35">
      <c r="A347" s="28" t="s">
        <v>2622</v>
      </c>
      <c r="B347" s="29">
        <v>44648</v>
      </c>
      <c r="C347" s="30">
        <v>2365000</v>
      </c>
      <c r="D347" s="31">
        <v>1.9770710200112099E+17</v>
      </c>
      <c r="E347" s="31" t="s">
        <v>2776</v>
      </c>
      <c r="F347" s="31">
        <v>231</v>
      </c>
      <c r="G347" s="31" t="s">
        <v>477</v>
      </c>
      <c r="H347" s="32">
        <v>221751303004380</v>
      </c>
      <c r="I347" s="31" t="str" cm="1">
        <f t="array" ref="I347">IFERROR(SUM(_xlfn._xlws.FILTER(SPP[Realisasi],SPP[NoSPP]=Arsip_SPP[[#This Row],[Nomor Tagihan]],"Blm Upload")),"Blm Upload")</f>
        <v>Blm Upload</v>
      </c>
    </row>
    <row r="348" spans="1:9" ht="15" thickBot="1" x14ac:dyDescent="0.35">
      <c r="A348" s="28" t="s">
        <v>2633</v>
      </c>
      <c r="B348" s="29">
        <v>44648</v>
      </c>
      <c r="C348" s="30">
        <v>4550000</v>
      </c>
      <c r="D348" s="31">
        <v>1.9770710200112099E+17</v>
      </c>
      <c r="E348" s="31" t="s">
        <v>2776</v>
      </c>
      <c r="F348" s="31">
        <v>231</v>
      </c>
      <c r="G348" s="31" t="s">
        <v>477</v>
      </c>
      <c r="H348" s="32">
        <v>221751303004381</v>
      </c>
      <c r="I348" s="31" t="str" cm="1">
        <f t="array" ref="I348">IFERROR(SUM(_xlfn._xlws.FILTER(SPP[Realisasi],SPP[NoSPP]=Arsip_SPP[[#This Row],[Nomor Tagihan]],"Blm Upload")),"Blm Upload")</f>
        <v>Blm Upload</v>
      </c>
    </row>
    <row r="349" spans="1:9" ht="15" thickBot="1" x14ac:dyDescent="0.35">
      <c r="A349" s="28" t="s">
        <v>2625</v>
      </c>
      <c r="B349" s="29">
        <v>44648</v>
      </c>
      <c r="C349" s="30">
        <v>5650000</v>
      </c>
      <c r="D349" s="31">
        <v>1.9770710200112099E+17</v>
      </c>
      <c r="E349" s="31" t="s">
        <v>2776</v>
      </c>
      <c r="F349" s="31">
        <v>231</v>
      </c>
      <c r="G349" s="31" t="s">
        <v>477</v>
      </c>
      <c r="H349" s="32">
        <v>221751303004382</v>
      </c>
      <c r="I349" s="31" t="str" cm="1">
        <f t="array" ref="I349">IFERROR(SUM(_xlfn._xlws.FILTER(SPP[Realisasi],SPP[NoSPP]=Arsip_SPP[[#This Row],[Nomor Tagihan]],"Blm Upload")),"Blm Upload")</f>
        <v>Blm Upload</v>
      </c>
    </row>
    <row r="350" spans="1:9" ht="15" thickBot="1" x14ac:dyDescent="0.35">
      <c r="A350" s="28" t="s">
        <v>2624</v>
      </c>
      <c r="B350" s="29">
        <v>44648</v>
      </c>
      <c r="C350" s="30">
        <v>14191000</v>
      </c>
      <c r="D350" s="31">
        <v>1.9770710200112099E+17</v>
      </c>
      <c r="E350" s="31" t="s">
        <v>2776</v>
      </c>
      <c r="F350" s="31">
        <v>231</v>
      </c>
      <c r="G350" s="31" t="s">
        <v>477</v>
      </c>
      <c r="H350" s="32">
        <v>221751303004383</v>
      </c>
      <c r="I350" s="31" t="str" cm="1">
        <f t="array" ref="I350">IFERROR(SUM(_xlfn._xlws.FILTER(SPP[Realisasi],SPP[NoSPP]=Arsip_SPP[[#This Row],[Nomor Tagihan]],"Blm Upload")),"Blm Upload")</f>
        <v>Blm Upload</v>
      </c>
    </row>
    <row r="351" spans="1:9" ht="15" thickBot="1" x14ac:dyDescent="0.35">
      <c r="A351" s="28" t="s">
        <v>2629</v>
      </c>
      <c r="B351" s="29">
        <v>44648</v>
      </c>
      <c r="C351" s="30">
        <v>2240000</v>
      </c>
      <c r="D351" s="31">
        <v>1.9770710200112099E+17</v>
      </c>
      <c r="E351" s="31" t="s">
        <v>2776</v>
      </c>
      <c r="F351" s="31">
        <v>231</v>
      </c>
      <c r="G351" s="31" t="s">
        <v>477</v>
      </c>
      <c r="H351" s="32">
        <v>221751303004388</v>
      </c>
      <c r="I351" s="31" t="str" cm="1">
        <f t="array" ref="I351">IFERROR(SUM(_xlfn._xlws.FILTER(SPP[Realisasi],SPP[NoSPP]=Arsip_SPP[[#This Row],[Nomor Tagihan]],"Blm Upload")),"Blm Upload")</f>
        <v>Blm Upload</v>
      </c>
    </row>
    <row r="352" spans="1:9" ht="15" thickBot="1" x14ac:dyDescent="0.35">
      <c r="A352" s="28" t="s">
        <v>2628</v>
      </c>
      <c r="B352" s="29">
        <v>44648</v>
      </c>
      <c r="C352" s="30">
        <v>13938000</v>
      </c>
      <c r="D352" s="31">
        <v>1.9770710200112099E+17</v>
      </c>
      <c r="E352" s="31" t="s">
        <v>2776</v>
      </c>
      <c r="F352" s="31">
        <v>231</v>
      </c>
      <c r="G352" s="31" t="s">
        <v>477</v>
      </c>
      <c r="H352" s="32">
        <v>221751303004389</v>
      </c>
      <c r="I352" s="31" t="str" cm="1">
        <f t="array" ref="I352">IFERROR(SUM(_xlfn._xlws.FILTER(SPP[Realisasi],SPP[NoSPP]=Arsip_SPP[[#This Row],[Nomor Tagihan]],"Blm Upload")),"Blm Upload")</f>
        <v>Blm Upload</v>
      </c>
    </row>
    <row r="353" spans="1:9" ht="15" thickBot="1" x14ac:dyDescent="0.35">
      <c r="A353" s="28" t="s">
        <v>2634</v>
      </c>
      <c r="B353" s="29">
        <v>44648</v>
      </c>
      <c r="C353" s="30">
        <v>1350000</v>
      </c>
      <c r="D353" s="31">
        <v>1.9770710200112099E+17</v>
      </c>
      <c r="E353" s="31" t="s">
        <v>2776</v>
      </c>
      <c r="F353" s="31">
        <v>231</v>
      </c>
      <c r="G353" s="31" t="s">
        <v>477</v>
      </c>
      <c r="H353" s="32">
        <v>221751303004390</v>
      </c>
      <c r="I353" s="31" t="str" cm="1">
        <f t="array" ref="I353">IFERROR(SUM(_xlfn._xlws.FILTER(SPP[Realisasi],SPP[NoSPP]=Arsip_SPP[[#This Row],[Nomor Tagihan]],"Blm Upload")),"Blm Upload")</f>
        <v>Blm Upload</v>
      </c>
    </row>
    <row r="354" spans="1:9" ht="15" thickBot="1" x14ac:dyDescent="0.35">
      <c r="A354" s="28" t="s">
        <v>2626</v>
      </c>
      <c r="B354" s="29">
        <v>44648</v>
      </c>
      <c r="C354" s="30">
        <v>144738000</v>
      </c>
      <c r="D354" s="31">
        <v>1.96804071993032E+17</v>
      </c>
      <c r="E354" s="31" t="s">
        <v>2784</v>
      </c>
      <c r="F354" s="31">
        <v>231</v>
      </c>
      <c r="G354" s="31" t="s">
        <v>477</v>
      </c>
      <c r="H354" s="32">
        <v>221751303004456</v>
      </c>
      <c r="I354" s="31" t="str" cm="1">
        <f t="array" ref="I354">IFERROR(SUM(_xlfn._xlws.FILTER(SPP[Realisasi],SPP[NoSPP]=Arsip_SPP[[#This Row],[Nomor Tagihan]],"Blm Upload")),"Blm Upload")</f>
        <v>Blm Upload</v>
      </c>
    </row>
    <row r="355" spans="1:9" ht="15" thickBot="1" x14ac:dyDescent="0.35">
      <c r="A355" s="28" t="s">
        <v>2632</v>
      </c>
      <c r="B355" s="29">
        <v>44648</v>
      </c>
      <c r="C355" s="30">
        <v>3930000</v>
      </c>
      <c r="D355" s="31">
        <v>1.9770710200112099E+17</v>
      </c>
      <c r="E355" s="31" t="s">
        <v>2776</v>
      </c>
      <c r="F355" s="31">
        <v>231</v>
      </c>
      <c r="G355" s="31" t="s">
        <v>477</v>
      </c>
      <c r="H355" s="32">
        <v>221751303004379</v>
      </c>
      <c r="I355" s="31" t="str" cm="1">
        <f t="array" ref="I355">IFERROR(SUM(_xlfn._xlws.FILTER(SPP[Realisasi],SPP[NoSPP]=Arsip_SPP[[#This Row],[Nomor Tagihan]],"Blm Upload")),"Blm Upload")</f>
        <v>Blm Upload</v>
      </c>
    </row>
    <row r="356" spans="1:9" ht="15" thickBot="1" x14ac:dyDescent="0.35">
      <c r="A356" s="28" t="s">
        <v>2627</v>
      </c>
      <c r="B356" s="29">
        <v>44648</v>
      </c>
      <c r="C356" s="30">
        <v>1350000</v>
      </c>
      <c r="D356" s="31">
        <v>1.9770710200112099E+17</v>
      </c>
      <c r="E356" s="31" t="s">
        <v>2776</v>
      </c>
      <c r="F356" s="31">
        <v>231</v>
      </c>
      <c r="G356" s="31" t="s">
        <v>477</v>
      </c>
      <c r="H356" s="32">
        <v>221751303004455</v>
      </c>
      <c r="I356" s="31" t="str" cm="1">
        <f t="array" ref="I356">IFERROR(SUM(_xlfn._xlws.FILTER(SPP[Realisasi],SPP[NoSPP]=Arsip_SPP[[#This Row],[Nomor Tagihan]],"Blm Upload")),"Blm Upload")</f>
        <v>Blm Upload</v>
      </c>
    </row>
    <row r="357" spans="1:9" ht="15" thickBot="1" x14ac:dyDescent="0.35">
      <c r="A357" s="28" t="s">
        <v>2635</v>
      </c>
      <c r="B357" s="29">
        <v>44648</v>
      </c>
      <c r="C357" s="30">
        <v>19466900</v>
      </c>
      <c r="D357" s="31">
        <v>1.9770710200112099E+17</v>
      </c>
      <c r="E357" s="31" t="s">
        <v>2776</v>
      </c>
      <c r="F357" s="31">
        <v>231</v>
      </c>
      <c r="G357" s="31" t="s">
        <v>477</v>
      </c>
      <c r="H357" s="32">
        <v>221751303004454</v>
      </c>
      <c r="I357" s="31" t="str" cm="1">
        <f t="array" ref="I357">IFERROR(SUM(_xlfn._xlws.FILTER(SPP[Realisasi],SPP[NoSPP]=Arsip_SPP[[#This Row],[Nomor Tagihan]],"Blm Upload")),"Blm Upload")</f>
        <v>Blm Upload</v>
      </c>
    </row>
    <row r="358" spans="1:9" ht="15" thickBot="1" x14ac:dyDescent="0.35">
      <c r="A358" s="28" t="s">
        <v>2644</v>
      </c>
      <c r="B358" s="29">
        <v>44648</v>
      </c>
      <c r="C358" s="30">
        <v>157728533</v>
      </c>
      <c r="D358" s="31">
        <v>1.9770710200112099E+17</v>
      </c>
      <c r="E358" s="31" t="s">
        <v>2776</v>
      </c>
      <c r="F358" s="31">
        <v>111</v>
      </c>
      <c r="G358" s="31" t="s">
        <v>2312</v>
      </c>
      <c r="H358" s="32">
        <v>221751302005992</v>
      </c>
      <c r="I358" s="31" t="str" cm="1">
        <f t="array" ref="I358">IFERROR(SUM(_xlfn._xlws.FILTER(SPP[Realisasi],SPP[NoSPP]=Arsip_SPP[[#This Row],[Nomor Tagihan]],"Blm Upload")),"Blm Upload")</f>
        <v>Blm Upload</v>
      </c>
    </row>
    <row r="359" spans="1:9" ht="15" thickBot="1" x14ac:dyDescent="0.35">
      <c r="A359" s="28" t="s">
        <v>2631</v>
      </c>
      <c r="B359" s="29">
        <v>44645</v>
      </c>
      <c r="C359" s="30">
        <v>15080831</v>
      </c>
      <c r="D359" s="31">
        <v>1.96804071993032E+17</v>
      </c>
      <c r="E359" s="31" t="s">
        <v>2784</v>
      </c>
      <c r="F359" s="31">
        <v>231</v>
      </c>
      <c r="G359" s="31" t="s">
        <v>477</v>
      </c>
      <c r="H359" s="32">
        <v>221751303004452</v>
      </c>
      <c r="I359" s="31" t="str" cm="1">
        <f t="array" ref="I359">IFERROR(SUM(_xlfn._xlws.FILTER(SPP[Realisasi],SPP[NoSPP]=Arsip_SPP[[#This Row],[Nomor Tagihan]],"Blm Upload")),"Blm Upload")</f>
        <v>Blm Upload</v>
      </c>
    </row>
    <row r="360" spans="1:9" ht="15" thickBot="1" x14ac:dyDescent="0.35">
      <c r="A360" s="28" t="s">
        <v>2630</v>
      </c>
      <c r="B360" s="29">
        <v>44645</v>
      </c>
      <c r="C360" s="30">
        <v>37169700</v>
      </c>
      <c r="D360" s="31">
        <v>1.96804071993032E+17</v>
      </c>
      <c r="E360" s="31" t="s">
        <v>2784</v>
      </c>
      <c r="F360" s="31">
        <v>231</v>
      </c>
      <c r="G360" s="31" t="s">
        <v>477</v>
      </c>
      <c r="H360" s="32">
        <v>221751303004453</v>
      </c>
      <c r="I360" s="31" t="str" cm="1">
        <f t="array" ref="I360">IFERROR(SUM(_xlfn._xlws.FILTER(SPP[Realisasi],SPP[NoSPP]=Arsip_SPP[[#This Row],[Nomor Tagihan]],"Blm Upload")),"Blm Upload")</f>
        <v>Blm Upload</v>
      </c>
    </row>
    <row r="361" spans="1:9" ht="15" thickBot="1" x14ac:dyDescent="0.35">
      <c r="A361" s="28" t="s">
        <v>2646</v>
      </c>
      <c r="B361" s="29">
        <v>44645</v>
      </c>
      <c r="C361" s="33">
        <v>0</v>
      </c>
      <c r="D361" s="31">
        <v>1.9770710200112099E+17</v>
      </c>
      <c r="E361" s="31" t="s">
        <v>2776</v>
      </c>
      <c r="F361" s="31">
        <v>322</v>
      </c>
      <c r="G361" s="31" t="s">
        <v>2796</v>
      </c>
      <c r="H361" s="32">
        <v>221751701001286</v>
      </c>
      <c r="I361" s="31" t="str" cm="1">
        <f t="array" ref="I361">IFERROR(SUM(_xlfn._xlws.FILTER(SPP[Realisasi],SPP[NoSPP]=Arsip_SPP[[#This Row],[Nomor Tagihan]],"Blm Upload")),"Blm Upload")</f>
        <v>Blm Upload</v>
      </c>
    </row>
    <row r="362" spans="1:9" ht="15" thickBot="1" x14ac:dyDescent="0.35">
      <c r="A362" s="28" t="s">
        <v>2647</v>
      </c>
      <c r="B362" s="29">
        <v>44645</v>
      </c>
      <c r="C362" s="33">
        <v>0</v>
      </c>
      <c r="D362" s="31">
        <v>1.9770710200112099E+17</v>
      </c>
      <c r="E362" s="31" t="s">
        <v>2776</v>
      </c>
      <c r="F362" s="31">
        <v>322</v>
      </c>
      <c r="G362" s="31" t="s">
        <v>2796</v>
      </c>
      <c r="H362" s="32">
        <v>221751701001285</v>
      </c>
      <c r="I362" s="31" t="str" cm="1">
        <f t="array" ref="I362">IFERROR(SUM(_xlfn._xlws.FILTER(SPP[Realisasi],SPP[NoSPP]=Arsip_SPP[[#This Row],[Nomor Tagihan]],"Blm Upload")),"Blm Upload")</f>
        <v>Blm Upload</v>
      </c>
    </row>
    <row r="363" spans="1:9" ht="15" thickBot="1" x14ac:dyDescent="0.35">
      <c r="A363" s="28" t="s">
        <v>2636</v>
      </c>
      <c r="B363" s="29">
        <v>44649</v>
      </c>
      <c r="C363" s="30">
        <v>42318182</v>
      </c>
      <c r="D363" s="31">
        <v>1.9770710200112099E+17</v>
      </c>
      <c r="E363" s="31" t="s">
        <v>2776</v>
      </c>
      <c r="F363" s="31">
        <v>111</v>
      </c>
      <c r="G363" s="31" t="s">
        <v>2312</v>
      </c>
      <c r="H363" s="32">
        <v>221751301008383</v>
      </c>
      <c r="I363" s="31" t="str" cm="1">
        <f t="array" ref="I363">IFERROR(SUM(_xlfn._xlws.FILTER(SPP[Realisasi],SPP[NoSPP]=Arsip_SPP[[#This Row],[Nomor Tagihan]],"Blm Upload")),"Blm Upload")</f>
        <v>Blm Upload</v>
      </c>
    </row>
    <row r="364" spans="1:9" ht="15" thickBot="1" x14ac:dyDescent="0.35">
      <c r="A364" s="28" t="s">
        <v>2648</v>
      </c>
      <c r="B364" s="29">
        <v>44645</v>
      </c>
      <c r="C364" s="30">
        <v>194368533</v>
      </c>
      <c r="D364" s="31">
        <v>1.9770710200112099E+17</v>
      </c>
      <c r="E364" s="31" t="s">
        <v>2776</v>
      </c>
      <c r="F364" s="31">
        <v>111</v>
      </c>
      <c r="G364" s="31" t="s">
        <v>2312</v>
      </c>
      <c r="H364" s="32">
        <v>221751302005603</v>
      </c>
      <c r="I364" s="31" t="str" cm="1">
        <f t="array" ref="I364">IFERROR(SUM(_xlfn._xlws.FILTER(SPP[Realisasi],SPP[NoSPP]=Arsip_SPP[[#This Row],[Nomor Tagihan]],"Blm Upload")),"Blm Upload")</f>
        <v>Blm Upload</v>
      </c>
    </row>
    <row r="365" spans="1:9" ht="15" thickBot="1" x14ac:dyDescent="0.35">
      <c r="A365" s="28" t="s">
        <v>989</v>
      </c>
      <c r="B365" s="29">
        <v>44644</v>
      </c>
      <c r="C365" s="30">
        <v>21022422</v>
      </c>
      <c r="D365" s="31">
        <v>1.9630602198802099E+17</v>
      </c>
      <c r="E365" s="31" t="s">
        <v>2781</v>
      </c>
      <c r="F365" s="31">
        <v>312</v>
      </c>
      <c r="G365" s="31" t="s">
        <v>476</v>
      </c>
      <c r="H365" s="32">
        <v>221751303004346</v>
      </c>
      <c r="I365" s="31" cm="1">
        <f t="array" ref="I365">IFERROR(SUM(_xlfn._xlws.FILTER(SPP[Realisasi],SPP[NoSPP]=Arsip_SPP[[#This Row],[Nomor Tagihan]],"Blm Upload")),"Blm Upload")</f>
        <v>21022422</v>
      </c>
    </row>
    <row r="366" spans="1:9" ht="15" thickBot="1" x14ac:dyDescent="0.35">
      <c r="A366" s="28" t="s">
        <v>483</v>
      </c>
      <c r="B366" s="29">
        <v>44644</v>
      </c>
      <c r="C366" s="30">
        <v>18269500</v>
      </c>
      <c r="D366" s="31">
        <v>1.9630602198802099E+17</v>
      </c>
      <c r="E366" s="31" t="s">
        <v>2781</v>
      </c>
      <c r="F366" s="31">
        <v>312</v>
      </c>
      <c r="G366" s="31" t="s">
        <v>476</v>
      </c>
      <c r="H366" s="32">
        <v>221751303004347</v>
      </c>
      <c r="I366" s="31" cm="1">
        <f t="array" ref="I366">IFERROR(SUM(_xlfn._xlws.FILTER(SPP[Realisasi],SPP[NoSPP]=Arsip_SPP[[#This Row],[Nomor Tagihan]],"Blm Upload")),"Blm Upload")</f>
        <v>18269500</v>
      </c>
    </row>
    <row r="367" spans="1:9" ht="15" thickBot="1" x14ac:dyDescent="0.35">
      <c r="A367" s="28" t="s">
        <v>541</v>
      </c>
      <c r="B367" s="29">
        <v>44644</v>
      </c>
      <c r="C367" s="30">
        <v>1890000</v>
      </c>
      <c r="D367" s="31">
        <v>1.9630602198802099E+17</v>
      </c>
      <c r="E367" s="31" t="s">
        <v>2781</v>
      </c>
      <c r="F367" s="31">
        <v>312</v>
      </c>
      <c r="G367" s="31" t="s">
        <v>476</v>
      </c>
      <c r="H367" s="32">
        <v>221751303004348</v>
      </c>
      <c r="I367" s="31" cm="1">
        <f t="array" ref="I367">IFERROR(SUM(_xlfn._xlws.FILTER(SPP[Realisasi],SPP[NoSPP]=Arsip_SPP[[#This Row],[Nomor Tagihan]],"Blm Upload")),"Blm Upload")</f>
        <v>1890000</v>
      </c>
    </row>
    <row r="368" spans="1:9" ht="15" thickBot="1" x14ac:dyDescent="0.35">
      <c r="A368" s="28" t="s">
        <v>513</v>
      </c>
      <c r="B368" s="29">
        <v>44644</v>
      </c>
      <c r="C368" s="30">
        <v>12075000</v>
      </c>
      <c r="D368" s="31">
        <v>1.9630602198802099E+17</v>
      </c>
      <c r="E368" s="31" t="s">
        <v>2781</v>
      </c>
      <c r="F368" s="31">
        <v>312</v>
      </c>
      <c r="G368" s="31" t="s">
        <v>476</v>
      </c>
      <c r="H368" s="32">
        <v>221751303004349</v>
      </c>
      <c r="I368" s="31" cm="1">
        <f t="array" ref="I368">IFERROR(SUM(_xlfn._xlws.FILTER(SPP[Realisasi],SPP[NoSPP]=Arsip_SPP[[#This Row],[Nomor Tagihan]],"Blm Upload")),"Blm Upload")</f>
        <v>12075000</v>
      </c>
    </row>
    <row r="369" spans="1:9" ht="15" thickBot="1" x14ac:dyDescent="0.35">
      <c r="A369" s="28" t="s">
        <v>566</v>
      </c>
      <c r="B369" s="29">
        <v>44644</v>
      </c>
      <c r="C369" s="30">
        <v>8896000</v>
      </c>
      <c r="D369" s="31">
        <v>1.9630602198802099E+17</v>
      </c>
      <c r="E369" s="31" t="s">
        <v>2781</v>
      </c>
      <c r="F369" s="31">
        <v>312</v>
      </c>
      <c r="G369" s="31" t="s">
        <v>476</v>
      </c>
      <c r="H369" s="32">
        <v>221751303004350</v>
      </c>
      <c r="I369" s="31" cm="1">
        <f t="array" ref="I369">IFERROR(SUM(_xlfn._xlws.FILTER(SPP[Realisasi],SPP[NoSPP]=Arsip_SPP[[#This Row],[Nomor Tagihan]],"Blm Upload")),"Blm Upload")</f>
        <v>8896000</v>
      </c>
    </row>
    <row r="370" spans="1:9" ht="15" thickBot="1" x14ac:dyDescent="0.35">
      <c r="A370" s="28" t="s">
        <v>548</v>
      </c>
      <c r="B370" s="29">
        <v>44644</v>
      </c>
      <c r="C370" s="30">
        <v>12373213</v>
      </c>
      <c r="D370" s="31">
        <v>1.9630602198802099E+17</v>
      </c>
      <c r="E370" s="31" t="s">
        <v>2781</v>
      </c>
      <c r="F370" s="31">
        <v>312</v>
      </c>
      <c r="G370" s="31" t="s">
        <v>476</v>
      </c>
      <c r="H370" s="32">
        <v>221751303004351</v>
      </c>
      <c r="I370" s="31" cm="1">
        <f t="array" ref="I370">IFERROR(SUM(_xlfn._xlws.FILTER(SPP[Realisasi],SPP[NoSPP]=Arsip_SPP[[#This Row],[Nomor Tagihan]],"Blm Upload")),"Blm Upload")</f>
        <v>12373213</v>
      </c>
    </row>
    <row r="371" spans="1:9" ht="15" thickBot="1" x14ac:dyDescent="0.35">
      <c r="A371" s="28" t="s">
        <v>585</v>
      </c>
      <c r="B371" s="29">
        <v>44644</v>
      </c>
      <c r="C371" s="30">
        <v>21906300</v>
      </c>
      <c r="D371" s="31">
        <v>1.9630602198802099E+17</v>
      </c>
      <c r="E371" s="31" t="s">
        <v>2781</v>
      </c>
      <c r="F371" s="31">
        <v>312</v>
      </c>
      <c r="G371" s="31" t="s">
        <v>476</v>
      </c>
      <c r="H371" s="32">
        <v>221751303004344</v>
      </c>
      <c r="I371" s="31" cm="1">
        <f t="array" ref="I371">IFERROR(SUM(_xlfn._xlws.FILTER(SPP[Realisasi],SPP[NoSPP]=Arsip_SPP[[#This Row],[Nomor Tagihan]],"Blm Upload")),"Blm Upload")</f>
        <v>21906300</v>
      </c>
    </row>
    <row r="372" spans="1:9" ht="15" thickBot="1" x14ac:dyDescent="0.35">
      <c r="A372" s="28" t="s">
        <v>619</v>
      </c>
      <c r="B372" s="29">
        <v>44644</v>
      </c>
      <c r="C372" s="30">
        <v>1743940</v>
      </c>
      <c r="D372" s="31">
        <v>1.9630602198802099E+17</v>
      </c>
      <c r="E372" s="31" t="s">
        <v>2781</v>
      </c>
      <c r="F372" s="31">
        <v>312</v>
      </c>
      <c r="G372" s="31" t="s">
        <v>476</v>
      </c>
      <c r="H372" s="32">
        <v>221751303004345</v>
      </c>
      <c r="I372" s="31" cm="1">
        <f t="array" ref="I372">IFERROR(SUM(_xlfn._xlws.FILTER(SPP[Realisasi],SPP[NoSPP]=Arsip_SPP[[#This Row],[Nomor Tagihan]],"Blm Upload")),"Blm Upload")</f>
        <v>1743940</v>
      </c>
    </row>
    <row r="373" spans="1:9" ht="15" thickBot="1" x14ac:dyDescent="0.35">
      <c r="A373" s="28" t="s">
        <v>2656</v>
      </c>
      <c r="B373" s="29">
        <v>44643</v>
      </c>
      <c r="C373" s="33">
        <v>0</v>
      </c>
      <c r="D373" s="31">
        <v>1.9770710200112099E+17</v>
      </c>
      <c r="E373" s="31" t="s">
        <v>2776</v>
      </c>
      <c r="F373" s="31">
        <v>322</v>
      </c>
      <c r="G373" s="31" t="s">
        <v>2796</v>
      </c>
      <c r="H373" s="32">
        <v>221751701001234</v>
      </c>
      <c r="I373" s="31" t="str" cm="1">
        <f t="array" ref="I373">IFERROR(SUM(_xlfn._xlws.FILTER(SPP[Realisasi],SPP[NoSPP]=Arsip_SPP[[#This Row],[Nomor Tagihan]],"Blm Upload")),"Blm Upload")</f>
        <v>Blm Upload</v>
      </c>
    </row>
    <row r="374" spans="1:9" ht="15" thickBot="1" x14ac:dyDescent="0.35">
      <c r="A374" s="28" t="s">
        <v>2652</v>
      </c>
      <c r="B374" s="29">
        <v>44643</v>
      </c>
      <c r="C374" s="30">
        <v>5272150</v>
      </c>
      <c r="D374" s="31">
        <v>1.9770710200112099E+17</v>
      </c>
      <c r="E374" s="31" t="s">
        <v>2776</v>
      </c>
      <c r="F374" s="31">
        <v>237</v>
      </c>
      <c r="G374" s="31" t="s">
        <v>2782</v>
      </c>
      <c r="H374" s="32">
        <v>221751303003922</v>
      </c>
      <c r="I374" s="31" t="str" cm="1">
        <f t="array" ref="I374">IFERROR(SUM(_xlfn._xlws.FILTER(SPP[Realisasi],SPP[NoSPP]=Arsip_SPP[[#This Row],[Nomor Tagihan]],"Blm Upload")),"Blm Upload")</f>
        <v>Blm Upload</v>
      </c>
    </row>
    <row r="375" spans="1:9" ht="15" thickBot="1" x14ac:dyDescent="0.35">
      <c r="A375" s="28" t="s">
        <v>2655</v>
      </c>
      <c r="B375" s="29">
        <v>44643</v>
      </c>
      <c r="C375" s="30">
        <v>11950000</v>
      </c>
      <c r="D375" s="31">
        <v>1.96804071993032E+17</v>
      </c>
      <c r="E375" s="31" t="s">
        <v>2784</v>
      </c>
      <c r="F375" s="31">
        <v>231</v>
      </c>
      <c r="G375" s="31" t="s">
        <v>477</v>
      </c>
      <c r="H375" s="32">
        <v>221751303003918</v>
      </c>
      <c r="I375" s="31" t="str" cm="1">
        <f t="array" ref="I375">IFERROR(SUM(_xlfn._xlws.FILTER(SPP[Realisasi],SPP[NoSPP]=Arsip_SPP[[#This Row],[Nomor Tagihan]],"Blm Upload")),"Blm Upload")</f>
        <v>Blm Upload</v>
      </c>
    </row>
    <row r="376" spans="1:9" ht="15" thickBot="1" x14ac:dyDescent="0.35">
      <c r="A376" s="28" t="s">
        <v>2654</v>
      </c>
      <c r="B376" s="29">
        <v>44643</v>
      </c>
      <c r="C376" s="30">
        <v>3059100</v>
      </c>
      <c r="D376" s="31">
        <v>1.9770710200112099E+17</v>
      </c>
      <c r="E376" s="31" t="s">
        <v>2776</v>
      </c>
      <c r="F376" s="31">
        <v>222</v>
      </c>
      <c r="G376" s="31" t="s">
        <v>2424</v>
      </c>
      <c r="H376" s="32">
        <v>221751303003920</v>
      </c>
      <c r="I376" s="31" t="str" cm="1">
        <f t="array" ref="I376">IFERROR(SUM(_xlfn._xlws.FILTER(SPP[Realisasi],SPP[NoSPP]=Arsip_SPP[[#This Row],[Nomor Tagihan]],"Blm Upload")),"Blm Upload")</f>
        <v>Blm Upload</v>
      </c>
    </row>
    <row r="377" spans="1:9" ht="15" thickBot="1" x14ac:dyDescent="0.35">
      <c r="A377" s="28" t="s">
        <v>2651</v>
      </c>
      <c r="B377" s="29">
        <v>44643</v>
      </c>
      <c r="C377" s="30">
        <v>541800</v>
      </c>
      <c r="D377" s="31">
        <v>1.9770710200112099E+17</v>
      </c>
      <c r="E377" s="31" t="s">
        <v>2776</v>
      </c>
      <c r="F377" s="31">
        <v>222</v>
      </c>
      <c r="G377" s="31" t="s">
        <v>2424</v>
      </c>
      <c r="H377" s="32">
        <v>221751303003916</v>
      </c>
      <c r="I377" s="31" t="str" cm="1">
        <f t="array" ref="I377">IFERROR(SUM(_xlfn._xlws.FILTER(SPP[Realisasi],SPP[NoSPP]=Arsip_SPP[[#This Row],[Nomor Tagihan]],"Blm Upload")),"Blm Upload")</f>
        <v>Blm Upload</v>
      </c>
    </row>
    <row r="378" spans="1:9" ht="15" thickBot="1" x14ac:dyDescent="0.35">
      <c r="A378" s="28" t="s">
        <v>2653</v>
      </c>
      <c r="B378" s="29">
        <v>44643</v>
      </c>
      <c r="C378" s="30">
        <v>205400</v>
      </c>
      <c r="D378" s="31">
        <v>1.9770710200112099E+17</v>
      </c>
      <c r="E378" s="31" t="s">
        <v>2776</v>
      </c>
      <c r="F378" s="31">
        <v>222</v>
      </c>
      <c r="G378" s="31" t="s">
        <v>2424</v>
      </c>
      <c r="H378" s="32">
        <v>221751303003921</v>
      </c>
      <c r="I378" s="31" t="str" cm="1">
        <f t="array" ref="I378">IFERROR(SUM(_xlfn._xlws.FILTER(SPP[Realisasi],SPP[NoSPP]=Arsip_SPP[[#This Row],[Nomor Tagihan]],"Blm Upload")),"Blm Upload")</f>
        <v>Blm Upload</v>
      </c>
    </row>
    <row r="379" spans="1:9" ht="15" thickBot="1" x14ac:dyDescent="0.35">
      <c r="A379" s="28" t="s">
        <v>2650</v>
      </c>
      <c r="B379" s="29">
        <v>44643</v>
      </c>
      <c r="C379" s="30">
        <v>6633200</v>
      </c>
      <c r="D379" s="31">
        <v>1.9770710200112099E+17</v>
      </c>
      <c r="E379" s="31" t="s">
        <v>2776</v>
      </c>
      <c r="F379" s="31">
        <v>223</v>
      </c>
      <c r="G379" s="31" t="s">
        <v>2608</v>
      </c>
      <c r="H379" s="32">
        <v>221751303003919</v>
      </c>
      <c r="I379" s="31" t="str" cm="1">
        <f t="array" ref="I379">IFERROR(SUM(_xlfn._xlws.FILTER(SPP[Realisasi],SPP[NoSPP]=Arsip_SPP[[#This Row],[Nomor Tagihan]],"Blm Upload")),"Blm Upload")</f>
        <v>Blm Upload</v>
      </c>
    </row>
    <row r="380" spans="1:9" ht="15" thickBot="1" x14ac:dyDescent="0.35">
      <c r="A380" s="28" t="s">
        <v>2660</v>
      </c>
      <c r="B380" s="29">
        <v>44642</v>
      </c>
      <c r="C380" s="30">
        <v>17883218</v>
      </c>
      <c r="D380" s="31">
        <v>1.9770710200112099E+17</v>
      </c>
      <c r="E380" s="31" t="s">
        <v>2776</v>
      </c>
      <c r="F380" s="31">
        <v>231</v>
      </c>
      <c r="G380" s="31" t="s">
        <v>477</v>
      </c>
      <c r="H380" s="32">
        <v>221751302005136</v>
      </c>
      <c r="I380" s="31" t="str" cm="1">
        <f t="array" ref="I380">IFERROR(SUM(_xlfn._xlws.FILTER(SPP[Realisasi],SPP[NoSPP]=Arsip_SPP[[#This Row],[Nomor Tagihan]],"Blm Upload")),"Blm Upload")</f>
        <v>Blm Upload</v>
      </c>
    </row>
    <row r="381" spans="1:9" ht="15" thickBot="1" x14ac:dyDescent="0.35">
      <c r="A381" s="28" t="s">
        <v>2662</v>
      </c>
      <c r="B381" s="29">
        <v>44642</v>
      </c>
      <c r="C381" s="30">
        <v>7162920</v>
      </c>
      <c r="D381" s="31">
        <v>1.9770710200112099E+17</v>
      </c>
      <c r="E381" s="31" t="s">
        <v>2776</v>
      </c>
      <c r="F381" s="31">
        <v>231</v>
      </c>
      <c r="G381" s="31" t="s">
        <v>477</v>
      </c>
      <c r="H381" s="32">
        <v>221751303003778</v>
      </c>
      <c r="I381" s="31" t="str" cm="1">
        <f t="array" ref="I381">IFERROR(SUM(_xlfn._xlws.FILTER(SPP[Realisasi],SPP[NoSPP]=Arsip_SPP[[#This Row],[Nomor Tagihan]],"Blm Upload")),"Blm Upload")</f>
        <v>Blm Upload</v>
      </c>
    </row>
    <row r="382" spans="1:9" ht="15" thickBot="1" x14ac:dyDescent="0.35">
      <c r="A382" s="28" t="s">
        <v>2649</v>
      </c>
      <c r="B382" s="29">
        <v>44642</v>
      </c>
      <c r="C382" s="30">
        <v>77385828</v>
      </c>
      <c r="D382" s="31">
        <v>1.96804071993032E+17</v>
      </c>
      <c r="E382" s="31" t="s">
        <v>2784</v>
      </c>
      <c r="F382" s="31">
        <v>217</v>
      </c>
      <c r="G382" s="31" t="s">
        <v>2802</v>
      </c>
      <c r="H382" s="32">
        <v>221751503000268</v>
      </c>
      <c r="I382" s="31" t="str" cm="1">
        <f t="array" ref="I382">IFERROR(SUM(_xlfn._xlws.FILTER(SPP[Realisasi],SPP[NoSPP]=Arsip_SPP[[#This Row],[Nomor Tagihan]],"Blm Upload")),"Blm Upload")</f>
        <v>Blm Upload</v>
      </c>
    </row>
    <row r="383" spans="1:9" ht="15" thickBot="1" x14ac:dyDescent="0.35">
      <c r="A383" s="28" t="s">
        <v>2658</v>
      </c>
      <c r="B383" s="29">
        <v>44642</v>
      </c>
      <c r="C383" s="30">
        <v>31399984</v>
      </c>
      <c r="D383" s="31">
        <v>1.9770710200112099E+17</v>
      </c>
      <c r="E383" s="31" t="s">
        <v>2776</v>
      </c>
      <c r="F383" s="31">
        <v>231</v>
      </c>
      <c r="G383" s="31" t="s">
        <v>477</v>
      </c>
      <c r="H383" s="32">
        <v>221751301007394</v>
      </c>
      <c r="I383" s="31" t="str" cm="1">
        <f t="array" ref="I383">IFERROR(SUM(_xlfn._xlws.FILTER(SPP[Realisasi],SPP[NoSPP]=Arsip_SPP[[#This Row],[Nomor Tagihan]],"Blm Upload")),"Blm Upload")</f>
        <v>Blm Upload</v>
      </c>
    </row>
    <row r="384" spans="1:9" ht="15" thickBot="1" x14ac:dyDescent="0.35">
      <c r="A384" s="28" t="s">
        <v>2664</v>
      </c>
      <c r="B384" s="29">
        <v>44642</v>
      </c>
      <c r="C384" s="30">
        <v>11680524</v>
      </c>
      <c r="D384" s="31">
        <v>1.9770710200112099E+17</v>
      </c>
      <c r="E384" s="31" t="s">
        <v>2776</v>
      </c>
      <c r="F384" s="31">
        <v>231</v>
      </c>
      <c r="G384" s="31" t="s">
        <v>477</v>
      </c>
      <c r="H384" s="32">
        <v>221751303003779</v>
      </c>
      <c r="I384" s="31" t="str" cm="1">
        <f t="array" ref="I384">IFERROR(SUM(_xlfn._xlws.FILTER(SPP[Realisasi],SPP[NoSPP]=Arsip_SPP[[#This Row],[Nomor Tagihan]],"Blm Upload")),"Blm Upload")</f>
        <v>Blm Upload</v>
      </c>
    </row>
    <row r="385" spans="1:9" ht="15" thickBot="1" x14ac:dyDescent="0.35">
      <c r="A385" s="28" t="s">
        <v>2659</v>
      </c>
      <c r="B385" s="29">
        <v>44642</v>
      </c>
      <c r="C385" s="30">
        <v>17883218</v>
      </c>
      <c r="D385" s="31">
        <v>1.9770710200112099E+17</v>
      </c>
      <c r="E385" s="31" t="s">
        <v>2776</v>
      </c>
      <c r="F385" s="31">
        <v>231</v>
      </c>
      <c r="G385" s="31" t="s">
        <v>477</v>
      </c>
      <c r="H385" s="32">
        <v>221751302005137</v>
      </c>
      <c r="I385" s="31" t="str" cm="1">
        <f t="array" ref="I385">IFERROR(SUM(_xlfn._xlws.FILTER(SPP[Realisasi],SPP[NoSPP]=Arsip_SPP[[#This Row],[Nomor Tagihan]],"Blm Upload")),"Blm Upload")</f>
        <v>Blm Upload</v>
      </c>
    </row>
    <row r="386" spans="1:9" ht="15" thickBot="1" x14ac:dyDescent="0.35">
      <c r="A386" s="28" t="s">
        <v>2657</v>
      </c>
      <c r="B386" s="29">
        <v>44642</v>
      </c>
      <c r="C386" s="30">
        <v>90822011</v>
      </c>
      <c r="D386" s="31">
        <v>1.9770710200112099E+17</v>
      </c>
      <c r="E386" s="31" t="s">
        <v>2776</v>
      </c>
      <c r="F386" s="31">
        <v>231</v>
      </c>
      <c r="G386" s="31" t="s">
        <v>477</v>
      </c>
      <c r="H386" s="32">
        <v>221751301007395</v>
      </c>
      <c r="I386" s="31" t="str" cm="1">
        <f t="array" ref="I386">IFERROR(SUM(_xlfn._xlws.FILTER(SPP[Realisasi],SPP[NoSPP]=Arsip_SPP[[#This Row],[Nomor Tagihan]],"Blm Upload")),"Blm Upload")</f>
        <v>Blm Upload</v>
      </c>
    </row>
    <row r="387" spans="1:9" ht="15" thickBot="1" x14ac:dyDescent="0.35">
      <c r="A387" s="28" t="s">
        <v>2666</v>
      </c>
      <c r="B387" s="29">
        <v>44641</v>
      </c>
      <c r="C387" s="30">
        <v>194688574</v>
      </c>
      <c r="D387" s="31">
        <v>1.9770710200112099E+17</v>
      </c>
      <c r="E387" s="31" t="s">
        <v>2776</v>
      </c>
      <c r="F387" s="31">
        <v>217</v>
      </c>
      <c r="G387" s="31" t="s">
        <v>2802</v>
      </c>
      <c r="H387" s="32">
        <v>221751503000206</v>
      </c>
      <c r="I387" s="31" t="str" cm="1">
        <f t="array" ref="I387">IFERROR(SUM(_xlfn._xlws.FILTER(SPP[Realisasi],SPP[NoSPP]=Arsip_SPP[[#This Row],[Nomor Tagihan]],"Blm Upload")),"Blm Upload")</f>
        <v>Blm Upload</v>
      </c>
    </row>
    <row r="388" spans="1:9" ht="15" thickBot="1" x14ac:dyDescent="0.35">
      <c r="A388" s="28" t="s">
        <v>2645</v>
      </c>
      <c r="B388" s="29">
        <v>44645</v>
      </c>
      <c r="C388" s="30">
        <v>42318182</v>
      </c>
      <c r="D388" s="31">
        <v>1.9770710200112099E+17</v>
      </c>
      <c r="E388" s="31" t="s">
        <v>2776</v>
      </c>
      <c r="F388" s="31">
        <v>111</v>
      </c>
      <c r="G388" s="31" t="s">
        <v>2312</v>
      </c>
      <c r="H388" s="32">
        <v>221751301008336</v>
      </c>
      <c r="I388" s="31" t="str" cm="1">
        <f t="array" ref="I388">IFERROR(SUM(_xlfn._xlws.FILTER(SPP[Realisasi],SPP[NoSPP]=Arsip_SPP[[#This Row],[Nomor Tagihan]],"Blm Upload")),"Blm Upload")</f>
        <v>Blm Upload</v>
      </c>
    </row>
    <row r="389" spans="1:9" ht="15" thickBot="1" x14ac:dyDescent="0.35">
      <c r="A389" s="28" t="s">
        <v>2667</v>
      </c>
      <c r="B389" s="29">
        <v>44641</v>
      </c>
      <c r="C389" s="30">
        <v>4542838</v>
      </c>
      <c r="D389" s="31">
        <v>1.9770710200112099E+17</v>
      </c>
      <c r="E389" s="31" t="s">
        <v>2776</v>
      </c>
      <c r="F389" s="31">
        <v>231</v>
      </c>
      <c r="G389" s="31" t="s">
        <v>477</v>
      </c>
      <c r="H389" s="32">
        <v>221751301007076</v>
      </c>
      <c r="I389" s="31" t="str" cm="1">
        <f t="array" ref="I389">IFERROR(SUM(_xlfn._xlws.FILTER(SPP[Realisasi],SPP[NoSPP]=Arsip_SPP[[#This Row],[Nomor Tagihan]],"Blm Upload")),"Blm Upload")</f>
        <v>Blm Upload</v>
      </c>
    </row>
    <row r="390" spans="1:9" ht="15" thickBot="1" x14ac:dyDescent="0.35">
      <c r="A390" s="28" t="s">
        <v>2556</v>
      </c>
      <c r="B390" s="29">
        <v>44665</v>
      </c>
      <c r="C390" s="30">
        <v>5900000</v>
      </c>
      <c r="D390" s="31">
        <v>1.9630602198802099E+17</v>
      </c>
      <c r="E390" s="31" t="s">
        <v>2781</v>
      </c>
      <c r="F390" s="31">
        <v>231</v>
      </c>
      <c r="G390" s="31" t="s">
        <v>477</v>
      </c>
      <c r="H390" s="32">
        <v>221751303006836</v>
      </c>
      <c r="I390" s="31" cm="1">
        <f t="array" ref="I390">IFERROR(SUM(_xlfn._xlws.FILTER(SPP[Realisasi],SPP[NoSPP]=Arsip_SPP[[#This Row],[Nomor Tagihan]],"Blm Upload")),"Blm Upload")</f>
        <v>5900000</v>
      </c>
    </row>
    <row r="391" spans="1:9" ht="15" thickBot="1" x14ac:dyDescent="0.35">
      <c r="A391" s="28" t="s">
        <v>2661</v>
      </c>
      <c r="B391" s="29">
        <v>44638</v>
      </c>
      <c r="C391" s="30">
        <v>6900000</v>
      </c>
      <c r="D391" s="31">
        <v>1.96804071993032E+17</v>
      </c>
      <c r="E391" s="31" t="s">
        <v>2784</v>
      </c>
      <c r="F391" s="31">
        <v>231</v>
      </c>
      <c r="G391" s="31" t="s">
        <v>477</v>
      </c>
      <c r="H391" s="32">
        <v>221751303003777</v>
      </c>
      <c r="I391" s="31" t="str" cm="1">
        <f t="array" ref="I391">IFERROR(SUM(_xlfn._xlws.FILTER(SPP[Realisasi],SPP[NoSPP]=Arsip_SPP[[#This Row],[Nomor Tagihan]],"Blm Upload")),"Blm Upload")</f>
        <v>Blm Upload</v>
      </c>
    </row>
    <row r="392" spans="1:9" ht="15" thickBot="1" x14ac:dyDescent="0.35">
      <c r="A392" s="28" t="s">
        <v>2665</v>
      </c>
      <c r="B392" s="29">
        <v>44638</v>
      </c>
      <c r="C392" s="30">
        <v>4799000</v>
      </c>
      <c r="D392" s="31">
        <v>1.96804071993032E+17</v>
      </c>
      <c r="E392" s="31" t="s">
        <v>2784</v>
      </c>
      <c r="F392" s="31">
        <v>231</v>
      </c>
      <c r="G392" s="31" t="s">
        <v>477</v>
      </c>
      <c r="H392" s="32">
        <v>221751303003775</v>
      </c>
      <c r="I392" s="31" t="str" cm="1">
        <f t="array" ref="I392">IFERROR(SUM(_xlfn._xlws.FILTER(SPP[Realisasi],SPP[NoSPP]=Arsip_SPP[[#This Row],[Nomor Tagihan]],"Blm Upload")),"Blm Upload")</f>
        <v>Blm Upload</v>
      </c>
    </row>
    <row r="393" spans="1:9" ht="15" thickBot="1" x14ac:dyDescent="0.35">
      <c r="A393" s="28" t="s">
        <v>2663</v>
      </c>
      <c r="B393" s="29">
        <v>44638</v>
      </c>
      <c r="C393" s="30">
        <v>1860000</v>
      </c>
      <c r="D393" s="31">
        <v>1.96804071993032E+17</v>
      </c>
      <c r="E393" s="31" t="s">
        <v>2784</v>
      </c>
      <c r="F393" s="31">
        <v>231</v>
      </c>
      <c r="G393" s="31" t="s">
        <v>477</v>
      </c>
      <c r="H393" s="32">
        <v>221751303003776</v>
      </c>
      <c r="I393" s="31" t="str" cm="1">
        <f t="array" ref="I393">IFERROR(SUM(_xlfn._xlws.FILTER(SPP[Realisasi],SPP[NoSPP]=Arsip_SPP[[#This Row],[Nomor Tagihan]],"Blm Upload")),"Blm Upload")</f>
        <v>Blm Upload</v>
      </c>
    </row>
    <row r="394" spans="1:9" ht="15" thickBot="1" x14ac:dyDescent="0.35">
      <c r="A394" s="28" t="s">
        <v>2671</v>
      </c>
      <c r="B394" s="29">
        <v>44637</v>
      </c>
      <c r="C394" s="33">
        <v>0</v>
      </c>
      <c r="D394" s="31">
        <v>1.9770710200112099E+17</v>
      </c>
      <c r="E394" s="31" t="s">
        <v>2776</v>
      </c>
      <c r="F394" s="31">
        <v>322</v>
      </c>
      <c r="G394" s="31" t="s">
        <v>2796</v>
      </c>
      <c r="H394" s="32">
        <v>221751701001120</v>
      </c>
      <c r="I394" s="31" t="str" cm="1">
        <f t="array" ref="I394">IFERROR(SUM(_xlfn._xlws.FILTER(SPP[Realisasi],SPP[NoSPP]=Arsip_SPP[[#This Row],[Nomor Tagihan]],"Blm Upload")),"Blm Upload")</f>
        <v>Blm Upload</v>
      </c>
    </row>
    <row r="395" spans="1:9" ht="15" thickBot="1" x14ac:dyDescent="0.35">
      <c r="A395" s="28" t="s">
        <v>2669</v>
      </c>
      <c r="B395" s="29">
        <v>44637</v>
      </c>
      <c r="C395" s="49">
        <v>188263000</v>
      </c>
      <c r="D395" s="31">
        <v>1.9770710200112099E+17</v>
      </c>
      <c r="E395" s="31" t="s">
        <v>2776</v>
      </c>
      <c r="F395" s="31">
        <v>211</v>
      </c>
      <c r="G395" s="31" t="s">
        <v>2805</v>
      </c>
      <c r="H395" s="32">
        <v>221751503000194</v>
      </c>
      <c r="I395" s="31" t="str" cm="1">
        <f t="array" ref="I395">IFERROR(SUM(_xlfn._xlws.FILTER(SPP[Realisasi],SPP[NoSPP]=Arsip_SPP[[#This Row],[Nomor Tagihan]],"Blm Upload")),"Blm Upload")</f>
        <v>Blm Upload</v>
      </c>
    </row>
    <row r="396" spans="1:9" ht="15" thickBot="1" x14ac:dyDescent="0.35">
      <c r="A396" s="28" t="s">
        <v>2670</v>
      </c>
      <c r="B396" s="29">
        <v>44637</v>
      </c>
      <c r="C396" s="30">
        <v>175891300</v>
      </c>
      <c r="D396" s="31">
        <v>1.9770710200112099E+17</v>
      </c>
      <c r="E396" s="31" t="s">
        <v>2776</v>
      </c>
      <c r="F396" s="31">
        <v>211</v>
      </c>
      <c r="G396" s="31" t="s">
        <v>2431</v>
      </c>
      <c r="H396" s="32">
        <v>221751503000183</v>
      </c>
      <c r="I396" s="31" t="str" cm="1">
        <f t="array" ref="I396">IFERROR(SUM(_xlfn._xlws.FILTER(SPP[Realisasi],SPP[NoSPP]=Arsip_SPP[[#This Row],[Nomor Tagihan]],"Blm Upload")),"Blm Upload")</f>
        <v>Blm Upload</v>
      </c>
    </row>
    <row r="397" spans="1:9" ht="15" thickBot="1" x14ac:dyDescent="0.35">
      <c r="A397" s="28" t="s">
        <v>2668</v>
      </c>
      <c r="B397" s="29">
        <v>44637</v>
      </c>
      <c r="C397" s="30">
        <v>289583900</v>
      </c>
      <c r="D397" s="31">
        <v>1.9770710200112099E+17</v>
      </c>
      <c r="E397" s="31" t="s">
        <v>2776</v>
      </c>
      <c r="F397" s="31">
        <v>211</v>
      </c>
      <c r="G397" s="31" t="s">
        <v>2431</v>
      </c>
      <c r="H397" s="32">
        <v>221751503000182</v>
      </c>
      <c r="I397" s="31" t="str" cm="1">
        <f t="array" ref="I397">IFERROR(SUM(_xlfn._xlws.FILTER(SPP[Realisasi],SPP[NoSPP]=Arsip_SPP[[#This Row],[Nomor Tagihan]],"Blm Upload")),"Blm Upload")</f>
        <v>Blm Upload</v>
      </c>
    </row>
    <row r="398" spans="1:9" ht="15" thickBot="1" x14ac:dyDescent="0.35">
      <c r="A398" s="28" t="s">
        <v>2554</v>
      </c>
      <c r="B398" s="29">
        <v>44665</v>
      </c>
      <c r="C398" s="30">
        <v>6330000</v>
      </c>
      <c r="D398" s="31">
        <v>1.9630602198802099E+17</v>
      </c>
      <c r="E398" s="31" t="s">
        <v>2781</v>
      </c>
      <c r="F398" s="31">
        <v>231</v>
      </c>
      <c r="G398" s="31" t="s">
        <v>477</v>
      </c>
      <c r="H398" s="32">
        <v>221751303006835</v>
      </c>
      <c r="I398" s="31" cm="1">
        <f t="array" ref="I398">IFERROR(SUM(_xlfn._xlws.FILTER(SPP[Realisasi],SPP[NoSPP]=Arsip_SPP[[#This Row],[Nomor Tagihan]],"Blm Upload")),"Blm Upload")</f>
        <v>6330000</v>
      </c>
    </row>
    <row r="399" spans="1:9" ht="15" thickBot="1" x14ac:dyDescent="0.35">
      <c r="A399" s="28" t="s">
        <v>2351</v>
      </c>
      <c r="B399" s="29">
        <v>44715</v>
      </c>
      <c r="C399" s="30">
        <v>3700700</v>
      </c>
      <c r="D399" s="31">
        <v>1.9630602198802099E+17</v>
      </c>
      <c r="E399" s="31" t="s">
        <v>2781</v>
      </c>
      <c r="F399" s="31">
        <v>231</v>
      </c>
      <c r="G399" s="31" t="s">
        <v>477</v>
      </c>
      <c r="H399" s="32">
        <v>221751303011086</v>
      </c>
      <c r="I399" s="31" cm="1">
        <f t="array" ref="I399">IFERROR(SUM(_xlfn._xlws.FILTER(SPP[Realisasi],SPP[NoSPP]=Arsip_SPP[[#This Row],[Nomor Tagihan]],"Blm Upload")),"Blm Upload")</f>
        <v>3700700</v>
      </c>
    </row>
    <row r="400" spans="1:9" ht="15" thickBot="1" x14ac:dyDescent="0.35">
      <c r="A400" s="28" t="s">
        <v>2355</v>
      </c>
      <c r="B400" s="29">
        <v>44715</v>
      </c>
      <c r="C400" s="30">
        <v>6750000</v>
      </c>
      <c r="D400" s="31">
        <v>1.9630602198802099E+17</v>
      </c>
      <c r="E400" s="31" t="s">
        <v>2781</v>
      </c>
      <c r="F400" s="31">
        <v>111</v>
      </c>
      <c r="G400" s="31" t="s">
        <v>2312</v>
      </c>
      <c r="H400" s="32">
        <v>221751303011163</v>
      </c>
      <c r="I400" s="31" cm="1">
        <f t="array" ref="I400">IFERROR(SUM(_xlfn._xlws.FILTER(SPP[Realisasi],SPP[NoSPP]=Arsip_SPP[[#This Row],[Nomor Tagihan]],"Blm Upload")),"Blm Upload")</f>
        <v>6750000</v>
      </c>
    </row>
    <row r="401" spans="1:9" ht="15" thickBot="1" x14ac:dyDescent="0.35">
      <c r="A401" s="28" t="s">
        <v>2365</v>
      </c>
      <c r="B401" s="29">
        <v>44715</v>
      </c>
      <c r="C401" s="30">
        <v>14000000</v>
      </c>
      <c r="D401" s="31">
        <v>1.9630602198802099E+17</v>
      </c>
      <c r="E401" s="31" t="s">
        <v>2781</v>
      </c>
      <c r="F401" s="31">
        <v>111</v>
      </c>
      <c r="G401" s="31" t="s">
        <v>2312</v>
      </c>
      <c r="H401" s="32">
        <v>221751303011173</v>
      </c>
      <c r="I401" s="31" cm="1">
        <f t="array" ref="I401">IFERROR(SUM(_xlfn._xlws.FILTER(SPP[Realisasi],SPP[NoSPP]=Arsip_SPP[[#This Row],[Nomor Tagihan]],"Blm Upload")),"Blm Upload")</f>
        <v>14000000</v>
      </c>
    </row>
    <row r="402" spans="1:9" ht="15" thickBot="1" x14ac:dyDescent="0.35">
      <c r="A402" s="28" t="s">
        <v>2336</v>
      </c>
      <c r="B402" s="29">
        <v>44715</v>
      </c>
      <c r="C402" s="30">
        <v>185225000</v>
      </c>
      <c r="D402" s="31">
        <v>1.9630602198802099E+17</v>
      </c>
      <c r="E402" s="31" t="s">
        <v>2781</v>
      </c>
      <c r="F402" s="31">
        <v>111</v>
      </c>
      <c r="G402" s="31" t="s">
        <v>2312</v>
      </c>
      <c r="H402" s="32">
        <v>221751303011175</v>
      </c>
      <c r="I402" s="31" cm="1">
        <f t="array" ref="I402">IFERROR(SUM(_xlfn._xlws.FILTER(SPP[Realisasi],SPP[NoSPP]=Arsip_SPP[[#This Row],[Nomor Tagihan]],"Blm Upload")),"Blm Upload")</f>
        <v>185225000</v>
      </c>
    </row>
    <row r="403" spans="1:9" ht="15" thickBot="1" x14ac:dyDescent="0.35">
      <c r="A403" s="28" t="s">
        <v>2349</v>
      </c>
      <c r="B403" s="29">
        <v>44715</v>
      </c>
      <c r="C403" s="30">
        <v>436225000</v>
      </c>
      <c r="D403" s="31">
        <v>1.9630602198802099E+17</v>
      </c>
      <c r="E403" s="31" t="s">
        <v>2781</v>
      </c>
      <c r="F403" s="31">
        <v>111</v>
      </c>
      <c r="G403" s="31" t="s">
        <v>2312</v>
      </c>
      <c r="H403" s="32">
        <v>221751303011174</v>
      </c>
      <c r="I403" s="31" cm="1">
        <f t="array" ref="I403">IFERROR(SUM(_xlfn._xlws.FILTER(SPP[Realisasi],SPP[NoSPP]=Arsip_SPP[[#This Row],[Nomor Tagihan]],"Blm Upload")),"Blm Upload")</f>
        <v>436225000</v>
      </c>
    </row>
    <row r="404" spans="1:9" ht="15" thickBot="1" x14ac:dyDescent="0.35">
      <c r="A404" s="28" t="s">
        <v>2345</v>
      </c>
      <c r="B404" s="29">
        <v>44715</v>
      </c>
      <c r="C404" s="30">
        <v>9000000</v>
      </c>
      <c r="D404" s="31">
        <v>1.9630602198802099E+17</v>
      </c>
      <c r="E404" s="31" t="s">
        <v>2781</v>
      </c>
      <c r="F404" s="31">
        <v>111</v>
      </c>
      <c r="G404" s="31" t="s">
        <v>2312</v>
      </c>
      <c r="H404" s="32">
        <v>221751303011172</v>
      </c>
      <c r="I404" s="31" cm="1">
        <f t="array" ref="I404">IFERROR(SUM(_xlfn._xlws.FILTER(SPP[Realisasi],SPP[NoSPP]=Arsip_SPP[[#This Row],[Nomor Tagihan]],"Blm Upload")),"Blm Upload")</f>
        <v>9000000</v>
      </c>
    </row>
    <row r="405" spans="1:9" ht="15" thickBot="1" x14ac:dyDescent="0.35">
      <c r="A405" s="28" t="s">
        <v>2357</v>
      </c>
      <c r="B405" s="29">
        <v>44715</v>
      </c>
      <c r="C405" s="30">
        <v>36000000</v>
      </c>
      <c r="D405" s="31">
        <v>1.9630602198802099E+17</v>
      </c>
      <c r="E405" s="31" t="s">
        <v>2781</v>
      </c>
      <c r="F405" s="31">
        <v>111</v>
      </c>
      <c r="G405" s="31" t="s">
        <v>2312</v>
      </c>
      <c r="H405" s="32">
        <v>221751303011171</v>
      </c>
      <c r="I405" s="31" cm="1">
        <f t="array" ref="I405">IFERROR(SUM(_xlfn._xlws.FILTER(SPP[Realisasi],SPP[NoSPP]=Arsip_SPP[[#This Row],[Nomor Tagihan]],"Blm Upload")),"Blm Upload")</f>
        <v>36000000</v>
      </c>
    </row>
    <row r="406" spans="1:9" ht="15" thickBot="1" x14ac:dyDescent="0.35">
      <c r="A406" s="28" t="s">
        <v>2672</v>
      </c>
      <c r="B406" s="29">
        <v>44635</v>
      </c>
      <c r="C406" s="30">
        <v>33859575</v>
      </c>
      <c r="D406" s="31">
        <v>1.96804071993032E+17</v>
      </c>
      <c r="E406" s="31" t="s">
        <v>2784</v>
      </c>
      <c r="F406" s="31">
        <v>111</v>
      </c>
      <c r="G406" s="31" t="s">
        <v>2312</v>
      </c>
      <c r="H406" s="32">
        <v>221751302004569</v>
      </c>
      <c r="I406" s="31" t="str" cm="1">
        <f t="array" ref="I406">IFERROR(SUM(_xlfn._xlws.FILTER(SPP[Realisasi],SPP[NoSPP]=Arsip_SPP[[#This Row],[Nomor Tagihan]],"Blm Upload")),"Blm Upload")</f>
        <v>Blm Upload</v>
      </c>
    </row>
    <row r="407" spans="1:9" ht="15" thickBot="1" x14ac:dyDescent="0.35">
      <c r="A407" s="28" t="s">
        <v>2675</v>
      </c>
      <c r="B407" s="29">
        <v>44635</v>
      </c>
      <c r="C407" s="33">
        <v>0</v>
      </c>
      <c r="D407" s="31">
        <v>1.96804071993032E+17</v>
      </c>
      <c r="E407" s="31" t="s">
        <v>2784</v>
      </c>
      <c r="F407" s="31">
        <v>322</v>
      </c>
      <c r="G407" s="31" t="s">
        <v>2796</v>
      </c>
      <c r="H407" s="32">
        <v>221751701001059</v>
      </c>
      <c r="I407" s="31" t="str" cm="1">
        <f t="array" ref="I407">IFERROR(SUM(_xlfn._xlws.FILTER(SPP[Realisasi],SPP[NoSPP]=Arsip_SPP[[#This Row],[Nomor Tagihan]],"Blm Upload")),"Blm Upload")</f>
        <v>Blm Upload</v>
      </c>
    </row>
    <row r="408" spans="1:9" ht="15" thickBot="1" x14ac:dyDescent="0.35">
      <c r="A408" s="28" t="s">
        <v>2674</v>
      </c>
      <c r="B408" s="29">
        <v>44635</v>
      </c>
      <c r="C408" s="33">
        <v>0</v>
      </c>
      <c r="D408" s="31">
        <v>1.96804071993032E+17</v>
      </c>
      <c r="E408" s="31" t="s">
        <v>2784</v>
      </c>
      <c r="F408" s="31">
        <v>322</v>
      </c>
      <c r="G408" s="31" t="s">
        <v>2796</v>
      </c>
      <c r="H408" s="32">
        <v>221751701001060</v>
      </c>
      <c r="I408" s="31" t="str" cm="1">
        <f t="array" ref="I408">IFERROR(SUM(_xlfn._xlws.FILTER(SPP[Realisasi],SPP[NoSPP]=Arsip_SPP[[#This Row],[Nomor Tagihan]],"Blm Upload")),"Blm Upload")</f>
        <v>Blm Upload</v>
      </c>
    </row>
    <row r="409" spans="1:9" ht="15" thickBot="1" x14ac:dyDescent="0.35">
      <c r="A409" s="28" t="s">
        <v>2676</v>
      </c>
      <c r="B409" s="29">
        <v>44635</v>
      </c>
      <c r="C409" s="33">
        <v>0</v>
      </c>
      <c r="D409" s="31">
        <v>1.96804071993032E+17</v>
      </c>
      <c r="E409" s="31" t="s">
        <v>2784</v>
      </c>
      <c r="F409" s="31">
        <v>322</v>
      </c>
      <c r="G409" s="31" t="s">
        <v>2796</v>
      </c>
      <c r="H409" s="32">
        <v>221751701001061</v>
      </c>
      <c r="I409" s="31" t="str" cm="1">
        <f t="array" ref="I409">IFERROR(SUM(_xlfn._xlws.FILTER(SPP[Realisasi],SPP[NoSPP]=Arsip_SPP[[#This Row],[Nomor Tagihan]],"Blm Upload")),"Blm Upload")</f>
        <v>Blm Upload</v>
      </c>
    </row>
    <row r="410" spans="1:9" ht="15" thickBot="1" x14ac:dyDescent="0.35">
      <c r="A410" s="28" t="s">
        <v>2673</v>
      </c>
      <c r="B410" s="29">
        <v>44635</v>
      </c>
      <c r="C410" s="33">
        <v>0</v>
      </c>
      <c r="D410" s="31">
        <v>1.96804071993032E+17</v>
      </c>
      <c r="E410" s="31" t="s">
        <v>2784</v>
      </c>
      <c r="F410" s="31">
        <v>322</v>
      </c>
      <c r="G410" s="31" t="s">
        <v>2796</v>
      </c>
      <c r="H410" s="32">
        <v>221751701001058</v>
      </c>
      <c r="I410" s="31" t="str" cm="1">
        <f t="array" ref="I410">IFERROR(SUM(_xlfn._xlws.FILTER(SPP[Realisasi],SPP[NoSPP]=Arsip_SPP[[#This Row],[Nomor Tagihan]],"Blm Upload")),"Blm Upload")</f>
        <v>Blm Upload</v>
      </c>
    </row>
    <row r="411" spans="1:9" ht="15" thickBot="1" x14ac:dyDescent="0.35">
      <c r="A411" s="28" t="s">
        <v>2677</v>
      </c>
      <c r="B411" s="29">
        <v>44630</v>
      </c>
      <c r="C411" s="33">
        <v>0</v>
      </c>
      <c r="D411" s="31">
        <v>1.9770710200112099E+17</v>
      </c>
      <c r="E411" s="31" t="s">
        <v>2776</v>
      </c>
      <c r="F411" s="31">
        <v>322</v>
      </c>
      <c r="G411" s="31" t="s">
        <v>2796</v>
      </c>
      <c r="H411" s="32">
        <v>221751701000823</v>
      </c>
      <c r="I411" s="31" t="str" cm="1">
        <f t="array" ref="I411">IFERROR(SUM(_xlfn._xlws.FILTER(SPP[Realisasi],SPP[NoSPP]=Arsip_SPP[[#This Row],[Nomor Tagihan]],"Blm Upload")),"Blm Upload")</f>
        <v>Blm Upload</v>
      </c>
    </row>
    <row r="412" spans="1:9" ht="15" thickBot="1" x14ac:dyDescent="0.35">
      <c r="A412" s="28" t="s">
        <v>2683</v>
      </c>
      <c r="B412" s="29">
        <v>44629</v>
      </c>
      <c r="C412" s="30">
        <v>22701300</v>
      </c>
      <c r="D412" s="31">
        <v>1.9770710200112099E+17</v>
      </c>
      <c r="E412" s="31" t="s">
        <v>2776</v>
      </c>
      <c r="F412" s="31">
        <v>221</v>
      </c>
      <c r="G412" s="31" t="s">
        <v>2305</v>
      </c>
      <c r="H412" s="32">
        <v>221751303002334</v>
      </c>
      <c r="I412" s="31" t="str" cm="1">
        <f t="array" ref="I412">IFERROR(SUM(_xlfn._xlws.FILTER(SPP[Realisasi],SPP[NoSPP]=Arsip_SPP[[#This Row],[Nomor Tagihan]],"Blm Upload")),"Blm Upload")</f>
        <v>Blm Upload</v>
      </c>
    </row>
    <row r="413" spans="1:9" ht="15" thickBot="1" x14ac:dyDescent="0.35">
      <c r="A413" s="28" t="s">
        <v>2684</v>
      </c>
      <c r="B413" s="29">
        <v>44629</v>
      </c>
      <c r="C413" s="30">
        <v>20299050</v>
      </c>
      <c r="D413" s="31">
        <v>1.9770710200112099E+17</v>
      </c>
      <c r="E413" s="31" t="s">
        <v>2776</v>
      </c>
      <c r="F413" s="31">
        <v>221</v>
      </c>
      <c r="G413" s="31" t="s">
        <v>2305</v>
      </c>
      <c r="H413" s="32">
        <v>221751303002335</v>
      </c>
      <c r="I413" s="31" t="str" cm="1">
        <f t="array" ref="I413">IFERROR(SUM(_xlfn._xlws.FILTER(SPP[Realisasi],SPP[NoSPP]=Arsip_SPP[[#This Row],[Nomor Tagihan]],"Blm Upload")),"Blm Upload")</f>
        <v>Blm Upload</v>
      </c>
    </row>
    <row r="414" spans="1:9" ht="15" thickBot="1" x14ac:dyDescent="0.35">
      <c r="A414" s="28" t="s">
        <v>2682</v>
      </c>
      <c r="B414" s="29">
        <v>44629</v>
      </c>
      <c r="C414" s="30">
        <v>37125100</v>
      </c>
      <c r="D414" s="31">
        <v>1.9770710200112099E+17</v>
      </c>
      <c r="E414" s="31" t="s">
        <v>2776</v>
      </c>
      <c r="F414" s="31">
        <v>221</v>
      </c>
      <c r="G414" s="31" t="s">
        <v>2305</v>
      </c>
      <c r="H414" s="32">
        <v>221751303002343</v>
      </c>
      <c r="I414" s="31" t="str" cm="1">
        <f t="array" ref="I414">IFERROR(SUM(_xlfn._xlws.FILTER(SPP[Realisasi],SPP[NoSPP]=Arsip_SPP[[#This Row],[Nomor Tagihan]],"Blm Upload")),"Blm Upload")</f>
        <v>Blm Upload</v>
      </c>
    </row>
    <row r="415" spans="1:9" ht="15" thickBot="1" x14ac:dyDescent="0.35">
      <c r="A415" s="28" t="s">
        <v>2681</v>
      </c>
      <c r="B415" s="29">
        <v>44629</v>
      </c>
      <c r="C415" s="30">
        <v>223825490</v>
      </c>
      <c r="D415" s="31">
        <v>1.9770710200112099E+17</v>
      </c>
      <c r="E415" s="31" t="s">
        <v>2776</v>
      </c>
      <c r="F415" s="31">
        <v>237</v>
      </c>
      <c r="G415" s="31" t="s">
        <v>2782</v>
      </c>
      <c r="H415" s="32">
        <v>221751303002342</v>
      </c>
      <c r="I415" s="31" t="str" cm="1">
        <f t="array" ref="I415">IFERROR(SUM(_xlfn._xlws.FILTER(SPP[Realisasi],SPP[NoSPP]=Arsip_SPP[[#This Row],[Nomor Tagihan]],"Blm Upload")),"Blm Upload")</f>
        <v>Blm Upload</v>
      </c>
    </row>
    <row r="416" spans="1:9" ht="15" thickBot="1" x14ac:dyDescent="0.35">
      <c r="A416" s="28" t="s">
        <v>2678</v>
      </c>
      <c r="B416" s="29">
        <v>44627</v>
      </c>
      <c r="C416" s="30">
        <v>23114200</v>
      </c>
      <c r="D416" s="31">
        <v>1.96804071993032E+17</v>
      </c>
      <c r="E416" s="31" t="s">
        <v>2784</v>
      </c>
      <c r="F416" s="31">
        <v>312</v>
      </c>
      <c r="G416" s="31" t="s">
        <v>476</v>
      </c>
      <c r="H416" s="32">
        <v>221751303002835</v>
      </c>
      <c r="I416" s="31" t="str" cm="1">
        <f t="array" ref="I416">IFERROR(SUM(_xlfn._xlws.FILTER(SPP[Realisasi],SPP[NoSPP]=Arsip_SPP[[#This Row],[Nomor Tagihan]],"Blm Upload")),"Blm Upload")</f>
        <v>Blm Upload</v>
      </c>
    </row>
    <row r="417" spans="1:9" ht="15" thickBot="1" x14ac:dyDescent="0.35">
      <c r="A417" s="28" t="s">
        <v>2680</v>
      </c>
      <c r="B417" s="29">
        <v>44627</v>
      </c>
      <c r="C417" s="30">
        <v>58586208</v>
      </c>
      <c r="D417" s="31">
        <v>1.96804071993032E+17</v>
      </c>
      <c r="E417" s="31" t="s">
        <v>2784</v>
      </c>
      <c r="F417" s="31">
        <v>312</v>
      </c>
      <c r="G417" s="31" t="s">
        <v>476</v>
      </c>
      <c r="H417" s="32">
        <v>221751303002836</v>
      </c>
      <c r="I417" s="31" t="str" cm="1">
        <f t="array" ref="I417">IFERROR(SUM(_xlfn._xlws.FILTER(SPP[Realisasi],SPP[NoSPP]=Arsip_SPP[[#This Row],[Nomor Tagihan]],"Blm Upload")),"Blm Upload")</f>
        <v>Blm Upload</v>
      </c>
    </row>
    <row r="418" spans="1:9" ht="15" thickBot="1" x14ac:dyDescent="0.35">
      <c r="A418" s="28" t="s">
        <v>2679</v>
      </c>
      <c r="B418" s="29">
        <v>44627</v>
      </c>
      <c r="C418" s="30">
        <v>12608100</v>
      </c>
      <c r="D418" s="31">
        <v>1.96804071993032E+17</v>
      </c>
      <c r="E418" s="31" t="s">
        <v>2784</v>
      </c>
      <c r="F418" s="31">
        <v>312</v>
      </c>
      <c r="G418" s="31" t="s">
        <v>476</v>
      </c>
      <c r="H418" s="32">
        <v>221751303002837</v>
      </c>
      <c r="I418" s="31" t="str" cm="1">
        <f t="array" ref="I418">IFERROR(SUM(_xlfn._xlws.FILTER(SPP[Realisasi],SPP[NoSPP]=Arsip_SPP[[#This Row],[Nomor Tagihan]],"Blm Upload")),"Blm Upload")</f>
        <v>Blm Upload</v>
      </c>
    </row>
    <row r="419" spans="1:9" ht="15" thickBot="1" x14ac:dyDescent="0.35">
      <c r="A419" s="28" t="s">
        <v>2686</v>
      </c>
      <c r="B419" s="29">
        <v>44627</v>
      </c>
      <c r="C419" s="30">
        <v>190051950</v>
      </c>
      <c r="D419" s="31">
        <v>1.9770710200112099E+17</v>
      </c>
      <c r="E419" s="31" t="s">
        <v>2776</v>
      </c>
      <c r="F419" s="31">
        <v>237</v>
      </c>
      <c r="G419" s="31" t="s">
        <v>2782</v>
      </c>
      <c r="H419" s="32">
        <v>221751303002070</v>
      </c>
      <c r="I419" s="31" t="str" cm="1">
        <f t="array" ref="I419">IFERROR(SUM(_xlfn._xlws.FILTER(SPP[Realisasi],SPP[NoSPP]=Arsip_SPP[[#This Row],[Nomor Tagihan]],"Blm Upload")),"Blm Upload")</f>
        <v>Blm Upload</v>
      </c>
    </row>
    <row r="420" spans="1:9" ht="15" thickBot="1" x14ac:dyDescent="0.35">
      <c r="A420" s="28" t="s">
        <v>2685</v>
      </c>
      <c r="B420" s="29">
        <v>44627</v>
      </c>
      <c r="C420" s="30">
        <v>351795064</v>
      </c>
      <c r="D420" s="31">
        <v>1.9770710200112099E+17</v>
      </c>
      <c r="E420" s="31" t="s">
        <v>2776</v>
      </c>
      <c r="F420" s="31">
        <v>237</v>
      </c>
      <c r="G420" s="31" t="s">
        <v>2782</v>
      </c>
      <c r="H420" s="32">
        <v>221751303002071</v>
      </c>
      <c r="I420" s="31" t="str" cm="1">
        <f t="array" ref="I420">IFERROR(SUM(_xlfn._xlws.FILTER(SPP[Realisasi],SPP[NoSPP]=Arsip_SPP[[#This Row],[Nomor Tagihan]],"Blm Upload")),"Blm Upload")</f>
        <v>Blm Upload</v>
      </c>
    </row>
    <row r="421" spans="1:9" ht="15" thickBot="1" x14ac:dyDescent="0.35">
      <c r="A421" s="28" t="s">
        <v>2359</v>
      </c>
      <c r="B421" s="29">
        <v>44715</v>
      </c>
      <c r="C421" s="30">
        <v>46500000</v>
      </c>
      <c r="D421" s="31">
        <v>1.9630602198802099E+17</v>
      </c>
      <c r="E421" s="31" t="s">
        <v>2781</v>
      </c>
      <c r="F421" s="31">
        <v>111</v>
      </c>
      <c r="G421" s="31" t="s">
        <v>2312</v>
      </c>
      <c r="H421" s="32">
        <v>221751303011162</v>
      </c>
      <c r="I421" s="31" cm="1">
        <f t="array" ref="I421">IFERROR(SUM(_xlfn._xlws.FILTER(SPP[Realisasi],SPP[NoSPP]=Arsip_SPP[[#This Row],[Nomor Tagihan]],"Blm Upload")),"Blm Upload")</f>
        <v>46500000</v>
      </c>
    </row>
    <row r="422" spans="1:9" ht="15" thickBot="1" x14ac:dyDescent="0.35">
      <c r="A422" s="28" t="s">
        <v>2687</v>
      </c>
      <c r="B422" s="29">
        <v>44624</v>
      </c>
      <c r="C422" s="30">
        <v>14835900</v>
      </c>
      <c r="D422" s="31">
        <v>1.96804071993032E+17</v>
      </c>
      <c r="E422" s="31" t="s">
        <v>2784</v>
      </c>
      <c r="F422" s="31">
        <v>231</v>
      </c>
      <c r="G422" s="31" t="s">
        <v>477</v>
      </c>
      <c r="H422" s="32">
        <v>221751303002039</v>
      </c>
      <c r="I422" s="31" t="str" cm="1">
        <f t="array" ref="I422">IFERROR(SUM(_xlfn._xlws.FILTER(SPP[Realisasi],SPP[NoSPP]=Arsip_SPP[[#This Row],[Nomor Tagihan]],"Blm Upload")),"Blm Upload")</f>
        <v>Blm Upload</v>
      </c>
    </row>
    <row r="423" spans="1:9" ht="15" thickBot="1" x14ac:dyDescent="0.35">
      <c r="A423" s="28" t="s">
        <v>2688</v>
      </c>
      <c r="B423" s="29">
        <v>44624</v>
      </c>
      <c r="C423" s="30">
        <v>19452210</v>
      </c>
      <c r="D423" s="31">
        <v>1.96804071993032E+17</v>
      </c>
      <c r="E423" s="31" t="s">
        <v>2784</v>
      </c>
      <c r="F423" s="31">
        <v>231</v>
      </c>
      <c r="G423" s="31" t="s">
        <v>477</v>
      </c>
      <c r="H423" s="32">
        <v>221751303002040</v>
      </c>
      <c r="I423" s="31" t="str" cm="1">
        <f t="array" ref="I423">IFERROR(SUM(_xlfn._xlws.FILTER(SPP[Realisasi],SPP[NoSPP]=Arsip_SPP[[#This Row],[Nomor Tagihan]],"Blm Upload")),"Blm Upload")</f>
        <v>Blm Upload</v>
      </c>
    </row>
    <row r="424" spans="1:9" ht="15" thickBot="1" x14ac:dyDescent="0.35">
      <c r="A424" s="28" t="s">
        <v>2690</v>
      </c>
      <c r="B424" s="29">
        <v>44622</v>
      </c>
      <c r="C424" s="30">
        <v>7831900</v>
      </c>
      <c r="D424" s="31">
        <v>1.9770710200112099E+17</v>
      </c>
      <c r="E424" s="31" t="s">
        <v>2776</v>
      </c>
      <c r="F424" s="31">
        <v>237</v>
      </c>
      <c r="G424" s="31" t="s">
        <v>2782</v>
      </c>
      <c r="H424" s="32">
        <v>221751303002026</v>
      </c>
      <c r="I424" s="31" t="str" cm="1">
        <f t="array" ref="I424">IFERROR(SUM(_xlfn._xlws.FILTER(SPP[Realisasi],SPP[NoSPP]=Arsip_SPP[[#This Row],[Nomor Tagihan]],"Blm Upload")),"Blm Upload")</f>
        <v>Blm Upload</v>
      </c>
    </row>
    <row r="425" spans="1:9" ht="15" thickBot="1" x14ac:dyDescent="0.35">
      <c r="A425" s="28" t="s">
        <v>2692</v>
      </c>
      <c r="B425" s="29">
        <v>44622</v>
      </c>
      <c r="C425" s="30">
        <v>4215000</v>
      </c>
      <c r="D425" s="31">
        <v>1.9770710200112099E+17</v>
      </c>
      <c r="E425" s="31" t="s">
        <v>2776</v>
      </c>
      <c r="F425" s="31">
        <v>312</v>
      </c>
      <c r="G425" s="31" t="s">
        <v>476</v>
      </c>
      <c r="H425" s="32">
        <v>221751303001808</v>
      </c>
      <c r="I425" s="31" t="str" cm="1">
        <f t="array" ref="I425">IFERROR(SUM(_xlfn._xlws.FILTER(SPP[Realisasi],SPP[NoSPP]=Arsip_SPP[[#This Row],[Nomor Tagihan]],"Blm Upload")),"Blm Upload")</f>
        <v>Blm Upload</v>
      </c>
    </row>
    <row r="426" spans="1:9" ht="15" thickBot="1" x14ac:dyDescent="0.35">
      <c r="A426" s="28" t="s">
        <v>2693</v>
      </c>
      <c r="B426" s="29">
        <v>44622</v>
      </c>
      <c r="C426" s="30">
        <v>32375000</v>
      </c>
      <c r="D426" s="31">
        <v>1.9770710200112099E+17</v>
      </c>
      <c r="E426" s="31" t="s">
        <v>2776</v>
      </c>
      <c r="F426" s="31">
        <v>312</v>
      </c>
      <c r="G426" s="31" t="s">
        <v>476</v>
      </c>
      <c r="H426" s="32">
        <v>221751303001809</v>
      </c>
      <c r="I426" s="31" t="str" cm="1">
        <f t="array" ref="I426">IFERROR(SUM(_xlfn._xlws.FILTER(SPP[Realisasi],SPP[NoSPP]=Arsip_SPP[[#This Row],[Nomor Tagihan]],"Blm Upload")),"Blm Upload")</f>
        <v>Blm Upload</v>
      </c>
    </row>
    <row r="427" spans="1:9" ht="15" thickBot="1" x14ac:dyDescent="0.35">
      <c r="A427" s="28" t="s">
        <v>2691</v>
      </c>
      <c r="B427" s="29">
        <v>44622</v>
      </c>
      <c r="C427" s="30">
        <v>56898726</v>
      </c>
      <c r="D427" s="31">
        <v>1.9770710200112099E+17</v>
      </c>
      <c r="E427" s="31" t="s">
        <v>2776</v>
      </c>
      <c r="F427" s="31">
        <v>312</v>
      </c>
      <c r="G427" s="31" t="s">
        <v>476</v>
      </c>
      <c r="H427" s="32">
        <v>221751303001810</v>
      </c>
      <c r="I427" s="31" t="str" cm="1">
        <f t="array" ref="I427">IFERROR(SUM(_xlfn._xlws.FILTER(SPP[Realisasi],SPP[NoSPP]=Arsip_SPP[[#This Row],[Nomor Tagihan]],"Blm Upload")),"Blm Upload")</f>
        <v>Blm Upload</v>
      </c>
    </row>
    <row r="428" spans="1:9" ht="15" thickBot="1" x14ac:dyDescent="0.35">
      <c r="A428" s="28" t="s">
        <v>2698</v>
      </c>
      <c r="B428" s="29">
        <v>44615</v>
      </c>
      <c r="C428" s="30">
        <v>24545909</v>
      </c>
      <c r="D428" s="31">
        <v>1.9770710200112099E+17</v>
      </c>
      <c r="E428" s="31" t="s">
        <v>2776</v>
      </c>
      <c r="F428" s="31">
        <v>231</v>
      </c>
      <c r="G428" s="31" t="s">
        <v>477</v>
      </c>
      <c r="H428" s="32">
        <v>221751302002030</v>
      </c>
      <c r="I428" s="31" t="str" cm="1">
        <f t="array" ref="I428">IFERROR(SUM(_xlfn._xlws.FILTER(SPP[Realisasi],SPP[NoSPP]=Arsip_SPP[[#This Row],[Nomor Tagihan]],"Blm Upload")),"Blm Upload")</f>
        <v>Blm Upload</v>
      </c>
    </row>
    <row r="429" spans="1:9" ht="15" thickBot="1" x14ac:dyDescent="0.35">
      <c r="A429" s="28" t="s">
        <v>2697</v>
      </c>
      <c r="B429" s="29">
        <v>44615</v>
      </c>
      <c r="C429" s="30">
        <v>17237500</v>
      </c>
      <c r="D429" s="31">
        <v>1.9770710200112099E+17</v>
      </c>
      <c r="E429" s="31" t="s">
        <v>2776</v>
      </c>
      <c r="F429" s="31">
        <v>231</v>
      </c>
      <c r="G429" s="31" t="s">
        <v>477</v>
      </c>
      <c r="H429" s="32">
        <v>221751302002040</v>
      </c>
      <c r="I429" s="31" t="str" cm="1">
        <f t="array" ref="I429">IFERROR(SUM(_xlfn._xlws.FILTER(SPP[Realisasi],SPP[NoSPP]=Arsip_SPP[[#This Row],[Nomor Tagihan]],"Blm Upload")),"Blm Upload")</f>
        <v>Blm Upload</v>
      </c>
    </row>
    <row r="430" spans="1:9" ht="15" thickBot="1" x14ac:dyDescent="0.35">
      <c r="A430" s="28" t="s">
        <v>2700</v>
      </c>
      <c r="B430" s="29">
        <v>44615</v>
      </c>
      <c r="C430" s="30">
        <v>3136000</v>
      </c>
      <c r="D430" s="31">
        <v>1.9770710200112099E+17</v>
      </c>
      <c r="E430" s="31" t="s">
        <v>2776</v>
      </c>
      <c r="F430" s="31">
        <v>231</v>
      </c>
      <c r="G430" s="31" t="s">
        <v>477</v>
      </c>
      <c r="H430" s="32">
        <v>221751303001561</v>
      </c>
      <c r="I430" s="31" t="str" cm="1">
        <f t="array" ref="I430">IFERROR(SUM(_xlfn._xlws.FILTER(SPP[Realisasi],SPP[NoSPP]=Arsip_SPP[[#This Row],[Nomor Tagihan]],"Blm Upload")),"Blm Upload")</f>
        <v>Blm Upload</v>
      </c>
    </row>
    <row r="431" spans="1:9" ht="15" thickBot="1" x14ac:dyDescent="0.35">
      <c r="A431" s="28" t="s">
        <v>2699</v>
      </c>
      <c r="B431" s="29">
        <v>44615</v>
      </c>
      <c r="C431" s="30">
        <v>2254460</v>
      </c>
      <c r="D431" s="31">
        <v>1.9770710200112099E+17</v>
      </c>
      <c r="E431" s="31" t="s">
        <v>2776</v>
      </c>
      <c r="F431" s="31">
        <v>231</v>
      </c>
      <c r="G431" s="31" t="s">
        <v>477</v>
      </c>
      <c r="H431" s="32">
        <v>221751303001549</v>
      </c>
      <c r="I431" s="31" t="str" cm="1">
        <f t="array" ref="I431">IFERROR(SUM(_xlfn._xlws.FILTER(SPP[Realisasi],SPP[NoSPP]=Arsip_SPP[[#This Row],[Nomor Tagihan]],"Blm Upload")),"Blm Upload")</f>
        <v>Blm Upload</v>
      </c>
    </row>
    <row r="432" spans="1:9" ht="15" thickBot="1" x14ac:dyDescent="0.35">
      <c r="A432" s="28" t="s">
        <v>2363</v>
      </c>
      <c r="B432" s="29">
        <v>44715</v>
      </c>
      <c r="C432" s="30">
        <v>10000000</v>
      </c>
      <c r="D432" s="31">
        <v>1.9630602198802099E+17</v>
      </c>
      <c r="E432" s="31" t="s">
        <v>2781</v>
      </c>
      <c r="F432" s="31">
        <v>111</v>
      </c>
      <c r="G432" s="31" t="s">
        <v>2312</v>
      </c>
      <c r="H432" s="32">
        <v>221751303011170</v>
      </c>
      <c r="I432" s="31" cm="1">
        <f t="array" ref="I432">IFERROR(SUM(_xlfn._xlws.FILTER(SPP[Realisasi],SPP[NoSPP]=Arsip_SPP[[#This Row],[Nomor Tagihan]],"Blm Upload")),"Blm Upload")</f>
        <v>10000000</v>
      </c>
    </row>
    <row r="433" spans="1:9" ht="15" thickBot="1" x14ac:dyDescent="0.35">
      <c r="A433" s="28" t="s">
        <v>2694</v>
      </c>
      <c r="B433" s="29">
        <v>44615</v>
      </c>
      <c r="C433" s="30">
        <v>42353800</v>
      </c>
      <c r="D433" s="31">
        <v>1.96804071993032E+17</v>
      </c>
      <c r="E433" s="31" t="s">
        <v>2784</v>
      </c>
      <c r="F433" s="31">
        <v>231</v>
      </c>
      <c r="G433" s="31" t="s">
        <v>477</v>
      </c>
      <c r="H433" s="32">
        <v>221751303001642</v>
      </c>
      <c r="I433" s="31" t="str" cm="1">
        <f t="array" ref="I433">IFERROR(SUM(_xlfn._xlws.FILTER(SPP[Realisasi],SPP[NoSPP]=Arsip_SPP[[#This Row],[Nomor Tagihan]],"Blm Upload")),"Blm Upload")</f>
        <v>Blm Upload</v>
      </c>
    </row>
    <row r="434" spans="1:9" ht="15" thickBot="1" x14ac:dyDescent="0.35">
      <c r="A434" s="28" t="s">
        <v>2704</v>
      </c>
      <c r="B434" s="29">
        <v>44614</v>
      </c>
      <c r="C434" s="30">
        <v>194688574</v>
      </c>
      <c r="D434" s="31">
        <v>1.9770710200112099E+17</v>
      </c>
      <c r="E434" s="31" t="s">
        <v>2776</v>
      </c>
      <c r="F434" s="31">
        <v>217</v>
      </c>
      <c r="G434" s="31" t="s">
        <v>2802</v>
      </c>
      <c r="H434" s="32">
        <v>221751503000121</v>
      </c>
      <c r="I434" s="31" t="str" cm="1">
        <f t="array" ref="I434">IFERROR(SUM(_xlfn._xlws.FILTER(SPP[Realisasi],SPP[NoSPP]=Arsip_SPP[[#This Row],[Nomor Tagihan]],"Blm Upload")),"Blm Upload")</f>
        <v>Blm Upload</v>
      </c>
    </row>
    <row r="435" spans="1:9" ht="15" thickBot="1" x14ac:dyDescent="0.35">
      <c r="A435" s="28" t="s">
        <v>2701</v>
      </c>
      <c r="B435" s="29">
        <v>44613</v>
      </c>
      <c r="C435" s="30">
        <v>77385828</v>
      </c>
      <c r="D435" s="31">
        <v>1.96804071993032E+17</v>
      </c>
      <c r="E435" s="31" t="s">
        <v>2784</v>
      </c>
      <c r="F435" s="31">
        <v>217</v>
      </c>
      <c r="G435" s="31" t="s">
        <v>2802</v>
      </c>
      <c r="H435" s="32">
        <v>221751503000137</v>
      </c>
      <c r="I435" s="31" t="str" cm="1">
        <f t="array" ref="I435">IFERROR(SUM(_xlfn._xlws.FILTER(SPP[Realisasi],SPP[NoSPP]=Arsip_SPP[[#This Row],[Nomor Tagihan]],"Blm Upload")),"Blm Upload")</f>
        <v>Blm Upload</v>
      </c>
    </row>
    <row r="436" spans="1:9" ht="15" thickBot="1" x14ac:dyDescent="0.35">
      <c r="A436" s="28" t="s">
        <v>2703</v>
      </c>
      <c r="B436" s="29">
        <v>44613</v>
      </c>
      <c r="C436" s="30">
        <v>4238750</v>
      </c>
      <c r="D436" s="31">
        <v>1.9770710200112099E+17</v>
      </c>
      <c r="E436" s="31" t="s">
        <v>2776</v>
      </c>
      <c r="F436" s="31">
        <v>221</v>
      </c>
      <c r="G436" s="31" t="s">
        <v>2305</v>
      </c>
      <c r="H436" s="32">
        <v>221751303001512</v>
      </c>
      <c r="I436" s="31" t="str" cm="1">
        <f t="array" ref="I436">IFERROR(SUM(_xlfn._xlws.FILTER(SPP[Realisasi],SPP[NoSPP]=Arsip_SPP[[#This Row],[Nomor Tagihan]],"Blm Upload")),"Blm Upload")</f>
        <v>Blm Upload</v>
      </c>
    </row>
    <row r="437" spans="1:9" ht="15" thickBot="1" x14ac:dyDescent="0.35">
      <c r="A437" s="28" t="s">
        <v>2709</v>
      </c>
      <c r="B437" s="29">
        <v>44610</v>
      </c>
      <c r="C437" s="30">
        <v>40664000</v>
      </c>
      <c r="D437" s="31">
        <v>1.96804071993032E+17</v>
      </c>
      <c r="E437" s="31" t="s">
        <v>2784</v>
      </c>
      <c r="F437" s="31">
        <v>231</v>
      </c>
      <c r="G437" s="31" t="s">
        <v>477</v>
      </c>
      <c r="H437" s="32">
        <v>221751303001401</v>
      </c>
      <c r="I437" s="31" t="str" cm="1">
        <f t="array" ref="I437">IFERROR(SUM(_xlfn._xlws.FILTER(SPP[Realisasi],SPP[NoSPP]=Arsip_SPP[[#This Row],[Nomor Tagihan]],"Blm Upload")),"Blm Upload")</f>
        <v>Blm Upload</v>
      </c>
    </row>
    <row r="438" spans="1:9" ht="15" thickBot="1" x14ac:dyDescent="0.35">
      <c r="A438" s="28" t="s">
        <v>2710</v>
      </c>
      <c r="B438" s="29">
        <v>44608</v>
      </c>
      <c r="C438" s="30">
        <v>29184400</v>
      </c>
      <c r="D438" s="31">
        <v>1.9770710200112099E+17</v>
      </c>
      <c r="E438" s="31" t="s">
        <v>2776</v>
      </c>
      <c r="F438" s="31">
        <v>221</v>
      </c>
      <c r="G438" s="31" t="s">
        <v>2305</v>
      </c>
      <c r="H438" s="32">
        <v>221751303001402</v>
      </c>
      <c r="I438" s="31" t="str" cm="1">
        <f t="array" ref="I438">IFERROR(SUM(_xlfn._xlws.FILTER(SPP[Realisasi],SPP[NoSPP]=Arsip_SPP[[#This Row],[Nomor Tagihan]],"Blm Upload")),"Blm Upload")</f>
        <v>Blm Upload</v>
      </c>
    </row>
    <row r="439" spans="1:9" ht="15" thickBot="1" x14ac:dyDescent="0.35">
      <c r="A439" s="28" t="s">
        <v>2706</v>
      </c>
      <c r="B439" s="29">
        <v>44608</v>
      </c>
      <c r="C439" s="30">
        <v>193034400</v>
      </c>
      <c r="D439" s="31">
        <v>1.9770710200112099E+17</v>
      </c>
      <c r="E439" s="31" t="s">
        <v>2776</v>
      </c>
      <c r="F439" s="31">
        <v>211</v>
      </c>
      <c r="G439" s="31" t="s">
        <v>2431</v>
      </c>
      <c r="H439" s="32">
        <v>221751503000095</v>
      </c>
      <c r="I439" s="31" t="str" cm="1">
        <f t="array" ref="I439">IFERROR(SUM(_xlfn._xlws.FILTER(SPP[Realisasi],SPP[NoSPP]=Arsip_SPP[[#This Row],[Nomor Tagihan]],"Blm Upload")),"Blm Upload")</f>
        <v>Blm Upload</v>
      </c>
    </row>
    <row r="440" spans="1:9" ht="15" thickBot="1" x14ac:dyDescent="0.35">
      <c r="A440" s="28" t="s">
        <v>2705</v>
      </c>
      <c r="B440" s="29">
        <v>44608</v>
      </c>
      <c r="C440" s="30">
        <v>175667400</v>
      </c>
      <c r="D440" s="31">
        <v>1.9770710200112099E+17</v>
      </c>
      <c r="E440" s="31" t="s">
        <v>2776</v>
      </c>
      <c r="F440" s="31">
        <v>211</v>
      </c>
      <c r="G440" s="31" t="s">
        <v>2431</v>
      </c>
      <c r="H440" s="32">
        <v>221751503000094</v>
      </c>
      <c r="I440" s="31" t="str" cm="1">
        <f t="array" ref="I440">IFERROR(SUM(_xlfn._xlws.FILTER(SPP[Realisasi],SPP[NoSPP]=Arsip_SPP[[#This Row],[Nomor Tagihan]],"Blm Upload")),"Blm Upload")</f>
        <v>Blm Upload</v>
      </c>
    </row>
    <row r="441" spans="1:9" ht="15" thickBot="1" x14ac:dyDescent="0.35">
      <c r="A441" s="28" t="s">
        <v>2707</v>
      </c>
      <c r="B441" s="29">
        <v>44608</v>
      </c>
      <c r="C441" s="30">
        <v>305131900</v>
      </c>
      <c r="D441" s="31">
        <v>1.9770710200112099E+17</v>
      </c>
      <c r="E441" s="31" t="s">
        <v>2776</v>
      </c>
      <c r="F441" s="31">
        <v>211</v>
      </c>
      <c r="G441" s="31" t="s">
        <v>2431</v>
      </c>
      <c r="H441" s="32">
        <v>221751503000096</v>
      </c>
      <c r="I441" s="31" t="str" cm="1">
        <f t="array" ref="I441">IFERROR(SUM(_xlfn._xlws.FILTER(SPP[Realisasi],SPP[NoSPP]=Arsip_SPP[[#This Row],[Nomor Tagihan]],"Blm Upload")),"Blm Upload")</f>
        <v>Blm Upload</v>
      </c>
    </row>
    <row r="442" spans="1:9" ht="15" thickBot="1" x14ac:dyDescent="0.35">
      <c r="A442" s="28" t="s">
        <v>2711</v>
      </c>
      <c r="B442" s="29">
        <v>44608</v>
      </c>
      <c r="C442" s="30">
        <v>23767050</v>
      </c>
      <c r="D442" s="31">
        <v>1.9770710200112099E+17</v>
      </c>
      <c r="E442" s="31" t="s">
        <v>2776</v>
      </c>
      <c r="F442" s="31">
        <v>221</v>
      </c>
      <c r="G442" s="31" t="s">
        <v>2305</v>
      </c>
      <c r="H442" s="32">
        <v>221751303001249</v>
      </c>
      <c r="I442" s="31" t="str" cm="1">
        <f t="array" ref="I442">IFERROR(SUM(_xlfn._xlws.FILTER(SPP[Realisasi],SPP[NoSPP]=Arsip_SPP[[#This Row],[Nomor Tagihan]],"Blm Upload")),"Blm Upload")</f>
        <v>Blm Upload</v>
      </c>
    </row>
    <row r="443" spans="1:9" ht="15" thickBot="1" x14ac:dyDescent="0.35">
      <c r="A443" s="28" t="s">
        <v>2708</v>
      </c>
      <c r="B443" s="29">
        <v>44608</v>
      </c>
      <c r="C443" s="30">
        <v>2901500</v>
      </c>
      <c r="D443" s="31">
        <v>1.9770710200112099E+17</v>
      </c>
      <c r="E443" s="31" t="s">
        <v>2776</v>
      </c>
      <c r="F443" s="31">
        <v>223</v>
      </c>
      <c r="G443" s="31" t="s">
        <v>2608</v>
      </c>
      <c r="H443" s="32">
        <v>221751303001403</v>
      </c>
      <c r="I443" s="31" t="str" cm="1">
        <f t="array" ref="I443">IFERROR(SUM(_xlfn._xlws.FILTER(SPP[Realisasi],SPP[NoSPP]=Arsip_SPP[[#This Row],[Nomor Tagihan]],"Blm Upload")),"Blm Upload")</f>
        <v>Blm Upload</v>
      </c>
    </row>
    <row r="444" spans="1:9" ht="15" thickBot="1" x14ac:dyDescent="0.35">
      <c r="A444" s="28" t="s">
        <v>2712</v>
      </c>
      <c r="B444" s="29">
        <v>44607</v>
      </c>
      <c r="C444" s="30">
        <v>43611350</v>
      </c>
      <c r="D444" s="31">
        <v>1.9770710200112099E+17</v>
      </c>
      <c r="E444" s="31" t="s">
        <v>2776</v>
      </c>
      <c r="F444" s="31">
        <v>221</v>
      </c>
      <c r="G444" s="31" t="s">
        <v>2305</v>
      </c>
      <c r="H444" s="32">
        <v>221751303001212</v>
      </c>
      <c r="I444" s="31" t="str" cm="1">
        <f t="array" ref="I444">IFERROR(SUM(_xlfn._xlws.FILTER(SPP[Realisasi],SPP[NoSPP]=Arsip_SPP[[#This Row],[Nomor Tagihan]],"Blm Upload")),"Blm Upload")</f>
        <v>Blm Upload</v>
      </c>
    </row>
    <row r="445" spans="1:9" ht="15" thickBot="1" x14ac:dyDescent="0.35">
      <c r="A445" s="28" t="s">
        <v>2713</v>
      </c>
      <c r="B445" s="29">
        <v>44607</v>
      </c>
      <c r="C445" s="30">
        <v>2488580000</v>
      </c>
      <c r="D445" s="31">
        <v>1.9770710200112099E+17</v>
      </c>
      <c r="E445" s="31" t="s">
        <v>2776</v>
      </c>
      <c r="F445" s="31">
        <v>321</v>
      </c>
      <c r="G445" s="31" t="s">
        <v>2465</v>
      </c>
      <c r="H445" s="32">
        <v>221751303001125</v>
      </c>
      <c r="I445" s="31" t="str" cm="1">
        <f t="array" ref="I445">IFERROR(SUM(_xlfn._xlws.FILTER(SPP[Realisasi],SPP[NoSPP]=Arsip_SPP[[#This Row],[Nomor Tagihan]],"Blm Upload")),"Blm Upload")</f>
        <v>Blm Upload</v>
      </c>
    </row>
    <row r="446" spans="1:9" ht="15" thickBot="1" x14ac:dyDescent="0.35">
      <c r="A446" s="28" t="s">
        <v>2338</v>
      </c>
      <c r="B446" s="29">
        <v>44715</v>
      </c>
      <c r="C446" s="30">
        <v>15500000</v>
      </c>
      <c r="D446" s="31">
        <v>1.9630602198802099E+17</v>
      </c>
      <c r="E446" s="31" t="s">
        <v>2781</v>
      </c>
      <c r="F446" s="31">
        <v>111</v>
      </c>
      <c r="G446" s="31" t="s">
        <v>2312</v>
      </c>
      <c r="H446" s="32">
        <v>221751303011176</v>
      </c>
      <c r="I446" s="31" cm="1">
        <f t="array" ref="I446">IFERROR(SUM(_xlfn._xlws.FILTER(SPP[Realisasi],SPP[NoSPP]=Arsip_SPP[[#This Row],[Nomor Tagihan]],"Blm Upload")),"Blm Upload")</f>
        <v>15500000</v>
      </c>
    </row>
    <row r="447" spans="1:9" ht="15" thickBot="1" x14ac:dyDescent="0.35">
      <c r="A447" s="28" t="s">
        <v>2347</v>
      </c>
      <c r="B447" s="29">
        <v>44715</v>
      </c>
      <c r="C447" s="30">
        <v>25000000</v>
      </c>
      <c r="D447" s="31">
        <v>1.9630602198802099E+17</v>
      </c>
      <c r="E447" s="31" t="s">
        <v>2781</v>
      </c>
      <c r="F447" s="31">
        <v>111</v>
      </c>
      <c r="G447" s="31" t="s">
        <v>2312</v>
      </c>
      <c r="H447" s="32">
        <v>221751303011064</v>
      </c>
      <c r="I447" s="31" cm="1">
        <f t="array" ref="I447">IFERROR(SUM(_xlfn._xlws.FILTER(SPP[Realisasi],SPP[NoSPP]=Arsip_SPP[[#This Row],[Nomor Tagihan]],"Blm Upload")),"Blm Upload")</f>
        <v>25000000</v>
      </c>
    </row>
    <row r="448" spans="1:9" ht="15" thickBot="1" x14ac:dyDescent="0.35">
      <c r="A448" s="28" t="s">
        <v>2724</v>
      </c>
      <c r="B448" s="29">
        <v>44602</v>
      </c>
      <c r="C448" s="30">
        <v>18121180</v>
      </c>
      <c r="D448" s="31">
        <v>1.9770710200112099E+17</v>
      </c>
      <c r="E448" s="31" t="s">
        <v>2776</v>
      </c>
      <c r="F448" s="31">
        <v>231</v>
      </c>
      <c r="G448" s="31" t="s">
        <v>477</v>
      </c>
      <c r="H448" s="32">
        <v>221751303000885</v>
      </c>
      <c r="I448" s="31" t="str" cm="1">
        <f t="array" ref="I448">IFERROR(SUM(_xlfn._xlws.FILTER(SPP[Realisasi],SPP[NoSPP]=Arsip_SPP[[#This Row],[Nomor Tagihan]],"Blm Upload")),"Blm Upload")</f>
        <v>Blm Upload</v>
      </c>
    </row>
    <row r="449" spans="1:9" ht="15" thickBot="1" x14ac:dyDescent="0.35">
      <c r="A449" s="28" t="s">
        <v>2719</v>
      </c>
      <c r="B449" s="29">
        <v>44602</v>
      </c>
      <c r="C449" s="30">
        <v>7020800</v>
      </c>
      <c r="D449" s="31">
        <v>1.9770710200112099E+17</v>
      </c>
      <c r="E449" s="31" t="s">
        <v>2776</v>
      </c>
      <c r="F449" s="31">
        <v>237</v>
      </c>
      <c r="G449" s="31" t="s">
        <v>2782</v>
      </c>
      <c r="H449" s="32">
        <v>221751303000883</v>
      </c>
      <c r="I449" s="31" t="str" cm="1">
        <f t="array" ref="I449">IFERROR(SUM(_xlfn._xlws.FILTER(SPP[Realisasi],SPP[NoSPP]=Arsip_SPP[[#This Row],[Nomor Tagihan]],"Blm Upload")),"Blm Upload")</f>
        <v>Blm Upload</v>
      </c>
    </row>
    <row r="450" spans="1:9" ht="15" thickBot="1" x14ac:dyDescent="0.35">
      <c r="A450" s="28" t="s">
        <v>2718</v>
      </c>
      <c r="B450" s="29">
        <v>44602</v>
      </c>
      <c r="C450" s="30">
        <v>5450137</v>
      </c>
      <c r="D450" s="31">
        <v>1.9770710200112099E+17</v>
      </c>
      <c r="E450" s="31" t="s">
        <v>2776</v>
      </c>
      <c r="F450" s="31">
        <v>231</v>
      </c>
      <c r="G450" s="31" t="s">
        <v>477</v>
      </c>
      <c r="H450" s="32">
        <v>221751302001047</v>
      </c>
      <c r="I450" s="31" t="str" cm="1">
        <f t="array" ref="I450">IFERROR(SUM(_xlfn._xlws.FILTER(SPP[Realisasi],SPP[NoSPP]=Arsip_SPP[[#This Row],[Nomor Tagihan]],"Blm Upload")),"Blm Upload")</f>
        <v>Blm Upload</v>
      </c>
    </row>
    <row r="451" spans="1:9" ht="15" thickBot="1" x14ac:dyDescent="0.35">
      <c r="A451" s="28" t="s">
        <v>2726</v>
      </c>
      <c r="B451" s="29">
        <v>44602</v>
      </c>
      <c r="C451" s="30">
        <v>32246655</v>
      </c>
      <c r="D451" s="31">
        <v>1.9770710200112099E+17</v>
      </c>
      <c r="E451" s="31" t="s">
        <v>2776</v>
      </c>
      <c r="F451" s="31">
        <v>231</v>
      </c>
      <c r="G451" s="31" t="s">
        <v>477</v>
      </c>
      <c r="H451" s="32">
        <v>221751301001732</v>
      </c>
      <c r="I451" s="31" t="str" cm="1">
        <f t="array" ref="I451">IFERROR(SUM(_xlfn._xlws.FILTER(SPP[Realisasi],SPP[NoSPP]=Arsip_SPP[[#This Row],[Nomor Tagihan]],"Blm Upload")),"Blm Upload")</f>
        <v>Blm Upload</v>
      </c>
    </row>
    <row r="452" spans="1:9" ht="15" thickBot="1" x14ac:dyDescent="0.35">
      <c r="A452" s="28" t="s">
        <v>2722</v>
      </c>
      <c r="B452" s="29">
        <v>44602</v>
      </c>
      <c r="C452" s="30">
        <v>20722546</v>
      </c>
      <c r="D452" s="31">
        <v>1.9770710200112099E+17</v>
      </c>
      <c r="E452" s="31" t="s">
        <v>2776</v>
      </c>
      <c r="F452" s="31">
        <v>231</v>
      </c>
      <c r="G452" s="31" t="s">
        <v>477</v>
      </c>
      <c r="H452" s="32">
        <v>221751301001748</v>
      </c>
      <c r="I452" s="31" t="str" cm="1">
        <f t="array" ref="I452">IFERROR(SUM(_xlfn._xlws.FILTER(SPP[Realisasi],SPP[NoSPP]=Arsip_SPP[[#This Row],[Nomor Tagihan]],"Blm Upload")),"Blm Upload")</f>
        <v>Blm Upload</v>
      </c>
    </row>
    <row r="453" spans="1:9" ht="15" thickBot="1" x14ac:dyDescent="0.35">
      <c r="A453" s="28" t="s">
        <v>2725</v>
      </c>
      <c r="B453" s="29">
        <v>44602</v>
      </c>
      <c r="C453" s="30">
        <v>1559091</v>
      </c>
      <c r="D453" s="31">
        <v>1.9770710200112099E+17</v>
      </c>
      <c r="E453" s="31" t="s">
        <v>2776</v>
      </c>
      <c r="F453" s="31">
        <v>231</v>
      </c>
      <c r="G453" s="31" t="s">
        <v>477</v>
      </c>
      <c r="H453" s="32">
        <v>221751303000884</v>
      </c>
      <c r="I453" s="31" t="str" cm="1">
        <f t="array" ref="I453">IFERROR(SUM(_xlfn._xlws.FILTER(SPP[Realisasi],SPP[NoSPP]=Arsip_SPP[[#This Row],[Nomor Tagihan]],"Blm Upload")),"Blm Upload")</f>
        <v>Blm Upload</v>
      </c>
    </row>
    <row r="454" spans="1:9" ht="15" thickBot="1" x14ac:dyDescent="0.35">
      <c r="A454" s="28" t="s">
        <v>2721</v>
      </c>
      <c r="B454" s="29">
        <v>44602</v>
      </c>
      <c r="C454" s="30">
        <v>18406000</v>
      </c>
      <c r="D454" s="31">
        <v>1.9770710200112099E+17</v>
      </c>
      <c r="E454" s="31" t="s">
        <v>2776</v>
      </c>
      <c r="F454" s="31">
        <v>231</v>
      </c>
      <c r="G454" s="31" t="s">
        <v>477</v>
      </c>
      <c r="H454" s="32">
        <v>221751303000875</v>
      </c>
      <c r="I454" s="31" t="str" cm="1">
        <f t="array" ref="I454">IFERROR(SUM(_xlfn._xlws.FILTER(SPP[Realisasi],SPP[NoSPP]=Arsip_SPP[[#This Row],[Nomor Tagihan]],"Blm Upload")),"Blm Upload")</f>
        <v>Blm Upload</v>
      </c>
    </row>
    <row r="455" spans="1:9" ht="15" thickBot="1" x14ac:dyDescent="0.35">
      <c r="A455" s="28" t="s">
        <v>2723</v>
      </c>
      <c r="B455" s="29">
        <v>44602</v>
      </c>
      <c r="C455" s="30">
        <v>115214630</v>
      </c>
      <c r="D455" s="31">
        <v>1.9770710200112099E+17</v>
      </c>
      <c r="E455" s="31" t="s">
        <v>2776</v>
      </c>
      <c r="F455" s="31">
        <v>231</v>
      </c>
      <c r="G455" s="31" t="s">
        <v>477</v>
      </c>
      <c r="H455" s="32">
        <v>221751301001727</v>
      </c>
      <c r="I455" s="31" t="str" cm="1">
        <f t="array" ref="I455">IFERROR(SUM(_xlfn._xlws.FILTER(SPP[Realisasi],SPP[NoSPP]=Arsip_SPP[[#This Row],[Nomor Tagihan]],"Blm Upload")),"Blm Upload")</f>
        <v>Blm Upload</v>
      </c>
    </row>
    <row r="456" spans="1:9" ht="15" thickBot="1" x14ac:dyDescent="0.35">
      <c r="A456" s="28" t="s">
        <v>2720</v>
      </c>
      <c r="B456" s="29">
        <v>44602</v>
      </c>
      <c r="C456" s="30">
        <v>25506600</v>
      </c>
      <c r="D456" s="31">
        <v>1.9770710200112099E+17</v>
      </c>
      <c r="E456" s="31" t="s">
        <v>2776</v>
      </c>
      <c r="F456" s="31">
        <v>231</v>
      </c>
      <c r="G456" s="31" t="s">
        <v>477</v>
      </c>
      <c r="H456" s="32">
        <v>221751303000882</v>
      </c>
      <c r="I456" s="31" t="str" cm="1">
        <f t="array" ref="I456">IFERROR(SUM(_xlfn._xlws.FILTER(SPP[Realisasi],SPP[NoSPP]=Arsip_SPP[[#This Row],[Nomor Tagihan]],"Blm Upload")),"Blm Upload")</f>
        <v>Blm Upload</v>
      </c>
    </row>
    <row r="457" spans="1:9" ht="15" thickBot="1" x14ac:dyDescent="0.35">
      <c r="A457" s="28" t="s">
        <v>2727</v>
      </c>
      <c r="B457" s="29">
        <v>44601</v>
      </c>
      <c r="C457" s="30">
        <v>25105000</v>
      </c>
      <c r="D457" s="31">
        <v>1.9770710200112099E+17</v>
      </c>
      <c r="E457" s="31" t="s">
        <v>2776</v>
      </c>
      <c r="F457" s="31">
        <v>231</v>
      </c>
      <c r="G457" s="31" t="s">
        <v>477</v>
      </c>
      <c r="H457" s="32">
        <v>221751303000770</v>
      </c>
      <c r="I457" s="31" t="str" cm="1">
        <f t="array" ref="I457">IFERROR(SUM(_xlfn._xlws.FILTER(SPP[Realisasi],SPP[NoSPP]=Arsip_SPP[[#This Row],[Nomor Tagihan]],"Blm Upload")),"Blm Upload")</f>
        <v>Blm Upload</v>
      </c>
    </row>
    <row r="458" spans="1:9" ht="15" thickBot="1" x14ac:dyDescent="0.35">
      <c r="A458" s="28" t="s">
        <v>2728</v>
      </c>
      <c r="B458" s="29">
        <v>44601</v>
      </c>
      <c r="C458" s="30">
        <v>219834410</v>
      </c>
      <c r="D458" s="31">
        <v>1.9770710200112099E+17</v>
      </c>
      <c r="E458" s="31" t="s">
        <v>2776</v>
      </c>
      <c r="F458" s="31">
        <v>237</v>
      </c>
      <c r="G458" s="31" t="s">
        <v>2782</v>
      </c>
      <c r="H458" s="32">
        <v>221751303000750</v>
      </c>
      <c r="I458" s="31" t="str" cm="1">
        <f t="array" ref="I458">IFERROR(SUM(_xlfn._xlws.FILTER(SPP[Realisasi],SPP[NoSPP]=Arsip_SPP[[#This Row],[Nomor Tagihan]],"Blm Upload")),"Blm Upload")</f>
        <v>Blm Upload</v>
      </c>
    </row>
    <row r="459" spans="1:9" ht="15" thickBot="1" x14ac:dyDescent="0.35">
      <c r="A459" s="28" t="s">
        <v>2729</v>
      </c>
      <c r="B459" s="29">
        <v>44599</v>
      </c>
      <c r="C459" s="30">
        <v>351521090</v>
      </c>
      <c r="D459" s="31">
        <v>1.9770710200112099E+17</v>
      </c>
      <c r="E459" s="31" t="s">
        <v>2776</v>
      </c>
      <c r="F459" s="31">
        <v>237</v>
      </c>
      <c r="G459" s="31" t="s">
        <v>2782</v>
      </c>
      <c r="H459" s="32">
        <v>221751303000637</v>
      </c>
      <c r="I459" s="31" t="str" cm="1">
        <f t="array" ref="I459">IFERROR(SUM(_xlfn._xlws.FILTER(SPP[Realisasi],SPP[NoSPP]=Arsip_SPP[[#This Row],[Nomor Tagihan]],"Blm Upload")),"Blm Upload")</f>
        <v>Blm Upload</v>
      </c>
    </row>
    <row r="460" spans="1:9" ht="15" thickBot="1" x14ac:dyDescent="0.35">
      <c r="A460" s="28" t="s">
        <v>2730</v>
      </c>
      <c r="B460" s="29">
        <v>44599</v>
      </c>
      <c r="C460" s="30">
        <v>25989000</v>
      </c>
      <c r="D460" s="31">
        <v>1.9770710200112099E+17</v>
      </c>
      <c r="E460" s="31" t="s">
        <v>2776</v>
      </c>
      <c r="F460" s="31">
        <v>231</v>
      </c>
      <c r="G460" s="31" t="s">
        <v>477</v>
      </c>
      <c r="H460" s="32">
        <v>221751303000636</v>
      </c>
      <c r="I460" s="31" t="str" cm="1">
        <f t="array" ref="I460">IFERROR(SUM(_xlfn._xlws.FILTER(SPP[Realisasi],SPP[NoSPP]=Arsip_SPP[[#This Row],[Nomor Tagihan]],"Blm Upload")),"Blm Upload")</f>
        <v>Blm Upload</v>
      </c>
    </row>
    <row r="461" spans="1:9" ht="15" thickBot="1" x14ac:dyDescent="0.35">
      <c r="A461" s="28" t="s">
        <v>2702</v>
      </c>
      <c r="B461" s="29">
        <v>44614</v>
      </c>
      <c r="C461" s="30">
        <v>33859575</v>
      </c>
      <c r="D461" s="31">
        <v>1.96804071993032E+17</v>
      </c>
      <c r="E461" s="31" t="s">
        <v>2784</v>
      </c>
      <c r="F461" s="31">
        <v>111</v>
      </c>
      <c r="G461" s="31" t="s">
        <v>2312</v>
      </c>
      <c r="H461" s="32">
        <v>221751302001930</v>
      </c>
      <c r="I461" s="31" t="str" cm="1">
        <f t="array" ref="I461">IFERROR(SUM(_xlfn._xlws.FILTER(SPP[Realisasi],SPP[NoSPP]=Arsip_SPP[[#This Row],[Nomor Tagihan]],"Blm Upload")),"Blm Upload")</f>
        <v>Blm Upload</v>
      </c>
    </row>
    <row r="462" spans="1:9" ht="15" thickBot="1" x14ac:dyDescent="0.35">
      <c r="A462" s="28" t="s">
        <v>2689</v>
      </c>
      <c r="B462" s="29">
        <v>44609</v>
      </c>
      <c r="C462" s="30">
        <v>140050909</v>
      </c>
      <c r="D462" s="31">
        <v>1.96804071993032E+17</v>
      </c>
      <c r="E462" s="31" t="s">
        <v>2784</v>
      </c>
      <c r="F462" s="31">
        <v>111</v>
      </c>
      <c r="G462" s="31" t="s">
        <v>2312</v>
      </c>
      <c r="H462" s="32">
        <v>221751301004220</v>
      </c>
      <c r="I462" s="31" t="str" cm="1">
        <f t="array" ref="I462">IFERROR(SUM(_xlfn._xlws.FILTER(SPP[Realisasi],SPP[NoSPP]=Arsip_SPP[[#This Row],[Nomor Tagihan]],"Blm Upload")),"Blm Upload")</f>
        <v>Blm Upload</v>
      </c>
    </row>
    <row r="463" spans="1:9" ht="15" thickBot="1" x14ac:dyDescent="0.35">
      <c r="A463" s="28" t="s">
        <v>2735</v>
      </c>
      <c r="B463" s="29">
        <v>44595</v>
      </c>
      <c r="C463" s="30">
        <v>17260000</v>
      </c>
      <c r="D463" s="31">
        <v>1.9770710200112099E+17</v>
      </c>
      <c r="E463" s="31" t="s">
        <v>2776</v>
      </c>
      <c r="F463" s="31">
        <v>231</v>
      </c>
      <c r="G463" s="31" t="s">
        <v>477</v>
      </c>
      <c r="H463" s="32">
        <v>221751303000479</v>
      </c>
      <c r="I463" s="31" t="str" cm="1">
        <f t="array" ref="I463">IFERROR(SUM(_xlfn._xlws.FILTER(SPP[Realisasi],SPP[NoSPP]=Arsip_SPP[[#This Row],[Nomor Tagihan]],"Blm Upload")),"Blm Upload")</f>
        <v>Blm Upload</v>
      </c>
    </row>
    <row r="464" spans="1:9" ht="15" thickBot="1" x14ac:dyDescent="0.35">
      <c r="A464" s="28" t="s">
        <v>2733</v>
      </c>
      <c r="B464" s="29">
        <v>44595</v>
      </c>
      <c r="C464" s="49">
        <v>190051950</v>
      </c>
      <c r="D464" s="31">
        <v>1.9770710200112099E+17</v>
      </c>
      <c r="E464" s="31" t="s">
        <v>2776</v>
      </c>
      <c r="F464" s="31">
        <v>237</v>
      </c>
      <c r="G464" s="31" t="s">
        <v>2805</v>
      </c>
      <c r="H464" s="32">
        <v>221751303000480</v>
      </c>
      <c r="I464" s="31" t="str" cm="1">
        <f t="array" ref="I464">IFERROR(SUM(_xlfn._xlws.FILTER(SPP[Realisasi],SPP[NoSPP]=Arsip_SPP[[#This Row],[Nomor Tagihan]],"Blm Upload")),"Blm Upload")</f>
        <v>Blm Upload</v>
      </c>
    </row>
    <row r="465" spans="1:9" ht="15" thickBot="1" x14ac:dyDescent="0.35">
      <c r="A465" s="28" t="s">
        <v>2229</v>
      </c>
      <c r="B465" s="29">
        <v>44718</v>
      </c>
      <c r="C465" s="33">
        <v>0</v>
      </c>
      <c r="D465" s="31">
        <v>1.9630602198802099E+17</v>
      </c>
      <c r="E465" s="31" t="s">
        <v>2781</v>
      </c>
      <c r="F465" s="31">
        <v>322</v>
      </c>
      <c r="G465" s="31" t="s">
        <v>2796</v>
      </c>
      <c r="H465" s="32">
        <v>221751701003133</v>
      </c>
      <c r="I465" s="31" cm="1">
        <f t="array" ref="I465">IFERROR(SUM(_xlfn._xlws.FILTER(SPP[Realisasi],SPP[NoSPP]=Arsip_SPP[[#This Row],[Nomor Tagihan]],"Blm Upload")),"Blm Upload")</f>
        <v>7559500</v>
      </c>
    </row>
    <row r="466" spans="1:9" ht="15" thickBot="1" x14ac:dyDescent="0.35">
      <c r="A466" s="28" t="s">
        <v>2734</v>
      </c>
      <c r="B466" s="29">
        <v>44594</v>
      </c>
      <c r="C466" s="30">
        <v>77385828</v>
      </c>
      <c r="D466" s="31">
        <v>1.96804071993032E+17</v>
      </c>
      <c r="E466" s="31" t="s">
        <v>2784</v>
      </c>
      <c r="F466" s="31">
        <v>227</v>
      </c>
      <c r="G466" s="31" t="s">
        <v>2800</v>
      </c>
      <c r="H466" s="32">
        <v>221751303000481</v>
      </c>
      <c r="I466" s="31" t="str" cm="1">
        <f t="array" ref="I466">IFERROR(SUM(_xlfn._xlws.FILTER(SPP[Realisasi],SPP[NoSPP]=Arsip_SPP[[#This Row],[Nomor Tagihan]],"Blm Upload")),"Blm Upload")</f>
        <v>Blm Upload</v>
      </c>
    </row>
    <row r="467" spans="1:9" ht="15" thickBot="1" x14ac:dyDescent="0.35">
      <c r="A467" s="28" t="s">
        <v>2736</v>
      </c>
      <c r="B467" s="29">
        <v>44588</v>
      </c>
      <c r="C467" s="30">
        <v>1010000</v>
      </c>
      <c r="D467" s="31">
        <v>1.9770710200112099E+17</v>
      </c>
      <c r="E467" s="31" t="s">
        <v>2776</v>
      </c>
      <c r="F467" s="31">
        <v>231</v>
      </c>
      <c r="G467" s="31" t="s">
        <v>477</v>
      </c>
      <c r="H467" s="32">
        <v>221751303000290</v>
      </c>
      <c r="I467" s="31" t="str" cm="1">
        <f t="array" ref="I467">IFERROR(SUM(_xlfn._xlws.FILTER(SPP[Realisasi],SPP[NoSPP]=Arsip_SPP[[#This Row],[Nomor Tagihan]],"Blm Upload")),"Blm Upload")</f>
        <v>Blm Upload</v>
      </c>
    </row>
    <row r="468" spans="1:9" ht="15" thickBot="1" x14ac:dyDescent="0.35">
      <c r="A468" s="28" t="s">
        <v>2737</v>
      </c>
      <c r="B468" s="29">
        <v>44588</v>
      </c>
      <c r="C468" s="30">
        <v>7620000</v>
      </c>
      <c r="D468" s="31">
        <v>1.9770710200112099E+17</v>
      </c>
      <c r="E468" s="31" t="s">
        <v>2776</v>
      </c>
      <c r="F468" s="31">
        <v>231</v>
      </c>
      <c r="G468" s="31" t="s">
        <v>477</v>
      </c>
      <c r="H468" s="32">
        <v>221751303000291</v>
      </c>
      <c r="I468" s="31" t="str" cm="1">
        <f t="array" ref="I468">IFERROR(SUM(_xlfn._xlws.FILTER(SPP[Realisasi],SPP[NoSPP]=Arsip_SPP[[#This Row],[Nomor Tagihan]],"Blm Upload")),"Blm Upload")</f>
        <v>Blm Upload</v>
      </c>
    </row>
    <row r="469" spans="1:9" ht="15" thickBot="1" x14ac:dyDescent="0.35">
      <c r="A469" s="28" t="s">
        <v>2739</v>
      </c>
      <c r="B469" s="29">
        <v>44587</v>
      </c>
      <c r="C469" s="30">
        <v>194688574</v>
      </c>
      <c r="D469" s="31">
        <v>1.9770710200112099E+17</v>
      </c>
      <c r="E469" s="31" t="s">
        <v>2776</v>
      </c>
      <c r="F469" s="31">
        <v>217</v>
      </c>
      <c r="G469" s="31" t="s">
        <v>2802</v>
      </c>
      <c r="H469" s="32">
        <v>221751503000081</v>
      </c>
      <c r="I469" s="31" t="str" cm="1">
        <f t="array" ref="I469">IFERROR(SUM(_xlfn._xlws.FILTER(SPP[Realisasi],SPP[NoSPP]=Arsip_SPP[[#This Row],[Nomor Tagihan]],"Blm Upload")),"Blm Upload")</f>
        <v>Blm Upload</v>
      </c>
    </row>
    <row r="470" spans="1:9" ht="15" thickBot="1" x14ac:dyDescent="0.35">
      <c r="A470" s="28" t="s">
        <v>2738</v>
      </c>
      <c r="B470" s="29">
        <v>44587</v>
      </c>
      <c r="C470" s="49">
        <v>24625000</v>
      </c>
      <c r="D470" s="31">
        <v>1.9770710200112099E+17</v>
      </c>
      <c r="E470" s="31" t="s">
        <v>2776</v>
      </c>
      <c r="F470" s="31">
        <v>231</v>
      </c>
      <c r="G470" s="31" t="s">
        <v>2805</v>
      </c>
      <c r="H470" s="32">
        <v>221751301000751</v>
      </c>
      <c r="I470" s="31" t="str" cm="1">
        <f t="array" ref="I470">IFERROR(SUM(_xlfn._xlws.FILTER(SPP[Realisasi],SPP[NoSPP]=Arsip_SPP[[#This Row],[Nomor Tagihan]],"Blm Upload")),"Blm Upload")</f>
        <v>Blm Upload</v>
      </c>
    </row>
    <row r="471" spans="1:9" ht="15" thickBot="1" x14ac:dyDescent="0.35">
      <c r="A471" s="28" t="s">
        <v>2740</v>
      </c>
      <c r="B471" s="29">
        <v>44586</v>
      </c>
      <c r="C471" s="30">
        <v>4520000</v>
      </c>
      <c r="D471" s="31">
        <v>1.9770710200112099E+17</v>
      </c>
      <c r="E471" s="31" t="s">
        <v>2776</v>
      </c>
      <c r="F471" s="31">
        <v>231</v>
      </c>
      <c r="G471" s="31" t="s">
        <v>477</v>
      </c>
      <c r="H471" s="32">
        <v>221751303000202</v>
      </c>
      <c r="I471" s="31" t="str" cm="1">
        <f t="array" ref="I471">IFERROR(SUM(_xlfn._xlws.FILTER(SPP[Realisasi],SPP[NoSPP]=Arsip_SPP[[#This Row],[Nomor Tagihan]],"Blm Upload")),"Blm Upload")</f>
        <v>Blm Upload</v>
      </c>
    </row>
    <row r="472" spans="1:9" ht="15" thickBot="1" x14ac:dyDescent="0.35">
      <c r="A472" s="28" t="s">
        <v>2741</v>
      </c>
      <c r="B472" s="29">
        <v>44582</v>
      </c>
      <c r="C472" s="30">
        <v>178764000</v>
      </c>
      <c r="D472" s="31">
        <v>1.9770710200112099E+17</v>
      </c>
      <c r="E472" s="31" t="s">
        <v>2776</v>
      </c>
      <c r="F472" s="31">
        <v>231</v>
      </c>
      <c r="G472" s="31" t="s">
        <v>477</v>
      </c>
      <c r="H472" s="32">
        <v>221751303000171</v>
      </c>
      <c r="I472" s="31" t="str" cm="1">
        <f t="array" ref="I472">IFERROR(SUM(_xlfn._xlws.FILTER(SPP[Realisasi],SPP[NoSPP]=Arsip_SPP[[#This Row],[Nomor Tagihan]],"Blm Upload")),"Blm Upload")</f>
        <v>Blm Upload</v>
      </c>
    </row>
    <row r="473" spans="1:9" ht="15" thickBot="1" x14ac:dyDescent="0.35">
      <c r="A473" s="28" t="s">
        <v>2745</v>
      </c>
      <c r="B473" s="29">
        <v>44581</v>
      </c>
      <c r="C473" s="30">
        <v>21205000</v>
      </c>
      <c r="D473" s="31">
        <v>1.9770710200112099E+17</v>
      </c>
      <c r="E473" s="31" t="s">
        <v>2776</v>
      </c>
      <c r="F473" s="31">
        <v>231</v>
      </c>
      <c r="G473" s="31" t="s">
        <v>477</v>
      </c>
      <c r="H473" s="32">
        <v>221751303000166</v>
      </c>
      <c r="I473" s="31" t="str" cm="1">
        <f t="array" ref="I473">IFERROR(SUM(_xlfn._xlws.FILTER(SPP[Realisasi],SPP[NoSPP]=Arsip_SPP[[#This Row],[Nomor Tagihan]],"Blm Upload")),"Blm Upload")</f>
        <v>Blm Upload</v>
      </c>
    </row>
    <row r="474" spans="1:9" ht="15" thickBot="1" x14ac:dyDescent="0.35">
      <c r="A474" s="28" t="s">
        <v>2747</v>
      </c>
      <c r="B474" s="29">
        <v>44580</v>
      </c>
      <c r="C474" s="30">
        <v>300000000</v>
      </c>
      <c r="D474" s="31">
        <v>1.9770710200112099E+17</v>
      </c>
      <c r="E474" s="31" t="s">
        <v>2776</v>
      </c>
      <c r="F474" s="31">
        <v>311</v>
      </c>
      <c r="G474" s="31" t="s">
        <v>2746</v>
      </c>
      <c r="H474" s="32">
        <v>221751303000140</v>
      </c>
      <c r="I474" s="31" t="str" cm="1">
        <f t="array" ref="I474">IFERROR(SUM(_xlfn._xlws.FILTER(SPP[Realisasi],SPP[NoSPP]=Arsip_SPP[[#This Row],[Nomor Tagihan]],"Blm Upload")),"Blm Upload")</f>
        <v>Blm Upload</v>
      </c>
    </row>
    <row r="475" spans="1:9" ht="15" thickBot="1" x14ac:dyDescent="0.35">
      <c r="A475" s="28" t="s">
        <v>2749</v>
      </c>
      <c r="B475" s="29">
        <v>44578</v>
      </c>
      <c r="C475" s="30">
        <v>12448606</v>
      </c>
      <c r="D475" s="31">
        <v>1.9770710200112099E+17</v>
      </c>
      <c r="E475" s="31" t="s">
        <v>2776</v>
      </c>
      <c r="F475" s="31">
        <v>231</v>
      </c>
      <c r="G475" s="31" t="s">
        <v>477</v>
      </c>
      <c r="H475" s="32">
        <v>221751302000047</v>
      </c>
      <c r="I475" s="31" t="str" cm="1">
        <f t="array" ref="I475">IFERROR(SUM(_xlfn._xlws.FILTER(SPP[Realisasi],SPP[NoSPP]=Arsip_SPP[[#This Row],[Nomor Tagihan]],"Blm Upload")),"Blm Upload")</f>
        <v>Blm Upload</v>
      </c>
    </row>
    <row r="476" spans="1:9" ht="15" thickBot="1" x14ac:dyDescent="0.35">
      <c r="A476" s="28" t="s">
        <v>2748</v>
      </c>
      <c r="B476" s="29">
        <v>44578</v>
      </c>
      <c r="C476" s="30">
        <v>4661146</v>
      </c>
      <c r="D476" s="31">
        <v>1.9770710200112099E+17</v>
      </c>
      <c r="E476" s="31" t="s">
        <v>2776</v>
      </c>
      <c r="F476" s="31">
        <v>231</v>
      </c>
      <c r="G476" s="31" t="s">
        <v>477</v>
      </c>
      <c r="H476" s="32">
        <v>221751301000220</v>
      </c>
      <c r="I476" s="31" t="str" cm="1">
        <f t="array" ref="I476">IFERROR(SUM(_xlfn._xlws.FILTER(SPP[Realisasi],SPP[NoSPP]=Arsip_SPP[[#This Row],[Nomor Tagihan]],"Blm Upload")),"Blm Upload")</f>
        <v>Blm Upload</v>
      </c>
    </row>
    <row r="477" spans="1:9" ht="15" thickBot="1" x14ac:dyDescent="0.35">
      <c r="A477" s="28" t="s">
        <v>2742</v>
      </c>
      <c r="B477" s="29">
        <v>44572</v>
      </c>
      <c r="C477" s="30">
        <v>185493400</v>
      </c>
      <c r="D477" s="31">
        <v>1.9770710200112099E+17</v>
      </c>
      <c r="E477" s="31" t="s">
        <v>2776</v>
      </c>
      <c r="F477" s="31">
        <v>211</v>
      </c>
      <c r="G477" s="31" t="s">
        <v>2431</v>
      </c>
      <c r="H477" s="32">
        <v>221751503000041</v>
      </c>
      <c r="I477" s="31" t="str" cm="1">
        <f t="array" ref="I477">IFERROR(SUM(_xlfn._xlws.FILTER(SPP[Realisasi],SPP[NoSPP]=Arsip_SPP[[#This Row],[Nomor Tagihan]],"Blm Upload")),"Blm Upload")</f>
        <v>Blm Upload</v>
      </c>
    </row>
    <row r="478" spans="1:9" ht="15" thickBot="1" x14ac:dyDescent="0.35">
      <c r="A478" s="28" t="s">
        <v>2743</v>
      </c>
      <c r="B478" s="29">
        <v>44572</v>
      </c>
      <c r="C478" s="30">
        <v>174299000</v>
      </c>
      <c r="D478" s="31">
        <v>1.9770710200112099E+17</v>
      </c>
      <c r="E478" s="31" t="s">
        <v>2776</v>
      </c>
      <c r="F478" s="31">
        <v>211</v>
      </c>
      <c r="G478" s="31" t="s">
        <v>2431</v>
      </c>
      <c r="H478" s="32">
        <v>221751503000039</v>
      </c>
      <c r="I478" s="31" t="str" cm="1">
        <f t="array" ref="I478">IFERROR(SUM(_xlfn._xlws.FILTER(SPP[Realisasi],SPP[NoSPP]=Arsip_SPP[[#This Row],[Nomor Tagihan]],"Blm Upload")),"Blm Upload")</f>
        <v>Blm Upload</v>
      </c>
    </row>
    <row r="479" spans="1:9" ht="15" thickBot="1" x14ac:dyDescent="0.35">
      <c r="A479" s="28" t="s">
        <v>2744</v>
      </c>
      <c r="B479" s="29">
        <v>44572</v>
      </c>
      <c r="C479" s="30">
        <v>303960700</v>
      </c>
      <c r="D479" s="31">
        <v>1.9770710200112099E+17</v>
      </c>
      <c r="E479" s="31" t="s">
        <v>2776</v>
      </c>
      <c r="F479" s="31">
        <v>211</v>
      </c>
      <c r="G479" s="31" t="s">
        <v>2431</v>
      </c>
      <c r="H479" s="32">
        <v>221751503000040</v>
      </c>
      <c r="I479" s="31" t="str" cm="1">
        <f t="array" ref="I479">IFERROR(SUM(_xlfn._xlws.FILTER(SPP[Realisasi],SPP[NoSPP]=Arsip_SPP[[#This Row],[Nomor Tagihan]],"Blm Upload")),"Blm Upload")</f>
        <v>Blm Upload</v>
      </c>
    </row>
    <row r="480" spans="1:9" ht="15" thickBot="1" x14ac:dyDescent="0.35">
      <c r="A480" s="28" t="s">
        <v>2750</v>
      </c>
      <c r="B480" s="29">
        <v>44571</v>
      </c>
      <c r="C480" s="30">
        <v>123899646</v>
      </c>
      <c r="D480" s="31">
        <v>1.9770710200112099E+17</v>
      </c>
      <c r="E480" s="31" t="s">
        <v>2776</v>
      </c>
      <c r="F480" s="31">
        <v>231</v>
      </c>
      <c r="G480" s="31" t="s">
        <v>477</v>
      </c>
      <c r="H480" s="32">
        <v>221751301000094</v>
      </c>
      <c r="I480" s="31" t="str" cm="1">
        <f t="array" ref="I480">IFERROR(SUM(_xlfn._xlws.FILTER(SPP[Realisasi],SPP[NoSPP]=Arsip_SPP[[#This Row],[Nomor Tagihan]],"Blm Upload")),"Blm Upload")</f>
        <v>Blm Upload</v>
      </c>
    </row>
    <row r="481" spans="1:9" ht="15" thickBot="1" x14ac:dyDescent="0.35">
      <c r="A481" s="28" t="s">
        <v>2753</v>
      </c>
      <c r="B481" s="29">
        <v>44564</v>
      </c>
      <c r="C481" s="30">
        <v>190343200</v>
      </c>
      <c r="D481" s="31">
        <v>1.9770710200112099E+17</v>
      </c>
      <c r="E481" s="31" t="s">
        <v>2776</v>
      </c>
      <c r="F481" s="31">
        <v>211</v>
      </c>
      <c r="G481" s="31" t="s">
        <v>2431</v>
      </c>
      <c r="H481" s="32">
        <v>221751503000015</v>
      </c>
      <c r="I481" s="31" t="str" cm="1">
        <f t="array" ref="I481">IFERROR(SUM(_xlfn._xlws.FILTER(SPP[Realisasi],SPP[NoSPP]=Arsip_SPP[[#This Row],[Nomor Tagihan]],"Blm Upload")),"Blm Upload")</f>
        <v>Blm Upload</v>
      </c>
    </row>
    <row r="482" spans="1:9" ht="15" thickBot="1" x14ac:dyDescent="0.35">
      <c r="A482" s="28" t="s">
        <v>2751</v>
      </c>
      <c r="B482" s="29">
        <v>44564</v>
      </c>
      <c r="C482" s="30">
        <v>179750100</v>
      </c>
      <c r="D482" s="31">
        <v>1.9770710200112099E+17</v>
      </c>
      <c r="E482" s="31" t="s">
        <v>2776</v>
      </c>
      <c r="F482" s="31">
        <v>211</v>
      </c>
      <c r="G482" s="31" t="s">
        <v>2431</v>
      </c>
      <c r="H482" s="32">
        <v>221751503000014</v>
      </c>
      <c r="I482" s="31" t="str" cm="1">
        <f t="array" ref="I482">IFERROR(SUM(_xlfn._xlws.FILTER(SPP[Realisasi],SPP[NoSPP]=Arsip_SPP[[#This Row],[Nomor Tagihan]],"Blm Upload")),"Blm Upload")</f>
        <v>Blm Upload</v>
      </c>
    </row>
    <row r="483" spans="1:9" x14ac:dyDescent="0.3">
      <c r="A483" s="44" t="s">
        <v>2752</v>
      </c>
      <c r="B483" s="45">
        <v>44564</v>
      </c>
      <c r="C483" s="46">
        <v>308775000</v>
      </c>
      <c r="D483" s="47">
        <v>1.9770710200112099E+17</v>
      </c>
      <c r="E483" s="47" t="s">
        <v>2776</v>
      </c>
      <c r="F483" s="47">
        <v>211</v>
      </c>
      <c r="G483" s="47" t="s">
        <v>2431</v>
      </c>
      <c r="H483" s="48">
        <v>221751503000013</v>
      </c>
      <c r="I483" s="47" t="str" cm="1">
        <f t="array" ref="I483">IFERROR(SUM(_xlfn._xlws.FILTER(SPP[Realisasi],SPP[NoSPP]=Arsip_SPP[[#This Row],[Nomor Tagihan]],"Blm Upload")),"Blm Upload")</f>
        <v>Blm Upload</v>
      </c>
    </row>
  </sheetData>
  <conditionalFormatting sqref="A1:A1048576">
    <cfRule type="duplicateValues" dxfId="1929" priority="1"/>
  </conditionalFormatting>
  <pageMargins left="0.7" right="0.7" top="0.75" bottom="0.75" header="0.3" footer="0.3"/>
  <pageSetup paperSize="9" orientation="portrait" horizontalDpi="0"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7B150-E08A-4C68-BA48-4C699B9C3C31}">
  <sheetPr codeName="Sheet13">
    <tabColor rgb="FF00B050"/>
  </sheetPr>
  <dimension ref="A1:L448"/>
  <sheetViews>
    <sheetView workbookViewId="0">
      <selection activeCell="C11" sqref="C11"/>
    </sheetView>
  </sheetViews>
  <sheetFormatPr defaultRowHeight="14.4" x14ac:dyDescent="0.3"/>
  <cols>
    <col min="1" max="1" width="22.6640625" bestFit="1" customWidth="1"/>
    <col min="2" max="2" width="29.33203125" bestFit="1" customWidth="1"/>
    <col min="3" max="3" width="11.77734375" bestFit="1" customWidth="1"/>
    <col min="4" max="4" width="11.109375" bestFit="1" customWidth="1"/>
    <col min="5" max="5" width="15.109375" bestFit="1" customWidth="1"/>
    <col min="6" max="6" width="12.44140625" bestFit="1" customWidth="1"/>
    <col min="7" max="7" width="62.5546875" bestFit="1" customWidth="1"/>
    <col min="8" max="8" width="9.21875" bestFit="1" customWidth="1"/>
    <col min="9" max="9" width="16.109375" bestFit="1" customWidth="1"/>
    <col min="10" max="10" width="11.5546875" bestFit="1" customWidth="1"/>
    <col min="11" max="11" width="12.88671875" bestFit="1" customWidth="1"/>
    <col min="12" max="12" width="17.33203125" bestFit="1" customWidth="1"/>
  </cols>
  <sheetData>
    <row r="1" spans="1:12" s="4" customFormat="1" x14ac:dyDescent="0.3">
      <c r="A1" s="4" t="s">
        <v>2807</v>
      </c>
      <c r="B1" s="4" t="s">
        <v>2808</v>
      </c>
      <c r="C1" s="4" t="s">
        <v>2809</v>
      </c>
      <c r="D1" s="4" t="s">
        <v>2810</v>
      </c>
      <c r="E1" s="4" t="s">
        <v>2811</v>
      </c>
      <c r="F1" s="4" t="s">
        <v>2812</v>
      </c>
      <c r="G1" s="4" t="s">
        <v>13</v>
      </c>
      <c r="H1" s="4" t="s">
        <v>11</v>
      </c>
      <c r="I1" s="4" t="s">
        <v>15</v>
      </c>
      <c r="J1" s="4" t="s">
        <v>16</v>
      </c>
      <c r="K1" s="4" t="s">
        <v>2302</v>
      </c>
      <c r="L1" s="4" t="s">
        <v>2902</v>
      </c>
    </row>
    <row r="2" spans="1:12" x14ac:dyDescent="0.3">
      <c r="A2" t="s">
        <v>2829</v>
      </c>
      <c r="B2" t="s">
        <v>352</v>
      </c>
      <c r="C2" t="s">
        <v>353</v>
      </c>
      <c r="D2" t="s">
        <v>846</v>
      </c>
      <c r="E2" t="s">
        <v>2893</v>
      </c>
      <c r="F2">
        <v>250000</v>
      </c>
      <c r="G2" t="s">
        <v>86</v>
      </c>
      <c r="H2" t="s">
        <v>11</v>
      </c>
      <c r="I2" t="s">
        <v>845</v>
      </c>
      <c r="J2" s="1">
        <v>44638</v>
      </c>
      <c r="K2">
        <v>0</v>
      </c>
      <c r="L2" t="str" cm="1">
        <f t="array" ref="L2">_xlfn._xlws.FILTER(DIPA1[Eselon2],DIPA1[Kode_akun]=SPP[[#This Row],[MAK]],"Non Pusdik")</f>
        <v>Pusat Pendidikan KP</v>
      </c>
    </row>
    <row r="3" spans="1:12" x14ac:dyDescent="0.3">
      <c r="A3" t="s">
        <v>2830</v>
      </c>
      <c r="B3" t="s">
        <v>1421</v>
      </c>
      <c r="C3" t="s">
        <v>1423</v>
      </c>
      <c r="D3" t="s">
        <v>846</v>
      </c>
      <c r="E3" t="s">
        <v>2893</v>
      </c>
      <c r="F3">
        <v>1800000</v>
      </c>
      <c r="G3" t="s">
        <v>1422</v>
      </c>
      <c r="H3" t="s">
        <v>11</v>
      </c>
      <c r="I3" t="s">
        <v>845</v>
      </c>
      <c r="J3" s="1">
        <v>44638</v>
      </c>
      <c r="K3">
        <v>0</v>
      </c>
      <c r="L3" t="str" cm="1">
        <f t="array" ref="L3">_xlfn._xlws.FILTER(DIPA1[Eselon2],DIPA1[Kode_akun]=SPP[[#This Row],[MAK]],"Non Pusdik")</f>
        <v>Pusat Pendidikan KP</v>
      </c>
    </row>
    <row r="4" spans="1:12" x14ac:dyDescent="0.3">
      <c r="A4" t="s">
        <v>2829</v>
      </c>
      <c r="B4" t="s">
        <v>552</v>
      </c>
      <c r="C4" t="s">
        <v>554</v>
      </c>
      <c r="D4" t="s">
        <v>846</v>
      </c>
      <c r="E4" t="s">
        <v>2893</v>
      </c>
      <c r="F4">
        <v>15982000</v>
      </c>
      <c r="G4" t="s">
        <v>2844</v>
      </c>
      <c r="H4" t="s">
        <v>11</v>
      </c>
      <c r="I4" t="s">
        <v>845</v>
      </c>
      <c r="J4" s="1">
        <v>44638</v>
      </c>
      <c r="K4">
        <v>0</v>
      </c>
      <c r="L4" t="str" cm="1">
        <f t="array" ref="L4">_xlfn._xlws.FILTER(DIPA1[Eselon2],DIPA1[Kode_akun]=SPP[[#This Row],[MAK]],"Non Pusdik")</f>
        <v>Pusat Pendidikan KP</v>
      </c>
    </row>
    <row r="5" spans="1:12" x14ac:dyDescent="0.3">
      <c r="A5" t="s">
        <v>2829</v>
      </c>
      <c r="B5" t="s">
        <v>158</v>
      </c>
      <c r="C5" t="s">
        <v>851</v>
      </c>
      <c r="D5" t="s">
        <v>846</v>
      </c>
      <c r="E5" t="s">
        <v>2893</v>
      </c>
      <c r="F5">
        <v>1459000</v>
      </c>
      <c r="G5" t="s">
        <v>179</v>
      </c>
      <c r="H5" t="s">
        <v>11</v>
      </c>
      <c r="I5" t="s">
        <v>845</v>
      </c>
      <c r="J5" s="1">
        <v>44638</v>
      </c>
      <c r="K5">
        <v>0</v>
      </c>
      <c r="L5" t="str" cm="1">
        <f t="array" ref="L5">_xlfn._xlws.FILTER(DIPA1[Eselon2],DIPA1[Kode_akun]=SPP[[#This Row],[MAK]],"Non Pusdik")</f>
        <v>Pusat Pendidikan KP</v>
      </c>
    </row>
    <row r="6" spans="1:12" x14ac:dyDescent="0.3">
      <c r="A6" t="s">
        <v>2830</v>
      </c>
      <c r="B6" t="s">
        <v>143</v>
      </c>
      <c r="C6" t="s">
        <v>144</v>
      </c>
      <c r="D6" t="s">
        <v>846</v>
      </c>
      <c r="E6" t="s">
        <v>2893</v>
      </c>
      <c r="F6">
        <v>1200000</v>
      </c>
      <c r="G6" t="s">
        <v>47</v>
      </c>
      <c r="H6" t="s">
        <v>11</v>
      </c>
      <c r="I6" t="s">
        <v>845</v>
      </c>
      <c r="J6" s="1">
        <v>44638</v>
      </c>
      <c r="K6">
        <v>0</v>
      </c>
      <c r="L6" t="str" cm="1">
        <f t="array" ref="L6">_xlfn._xlws.FILTER(DIPA1[Eselon2],DIPA1[Kode_akun]=SPP[[#This Row],[MAK]],"Non Pusdik")</f>
        <v>Pusat Pendidikan KP</v>
      </c>
    </row>
    <row r="7" spans="1:12" x14ac:dyDescent="0.3">
      <c r="A7" t="s">
        <v>2830</v>
      </c>
      <c r="B7" t="s">
        <v>154</v>
      </c>
      <c r="C7" t="s">
        <v>155</v>
      </c>
      <c r="D7" t="s">
        <v>846</v>
      </c>
      <c r="E7" t="s">
        <v>2893</v>
      </c>
      <c r="F7">
        <v>236994</v>
      </c>
      <c r="G7" t="s">
        <v>86</v>
      </c>
      <c r="H7" t="s">
        <v>11</v>
      </c>
      <c r="I7" t="s">
        <v>845</v>
      </c>
      <c r="J7" s="1">
        <v>44638</v>
      </c>
      <c r="K7">
        <v>0</v>
      </c>
      <c r="L7" t="str" cm="1">
        <f t="array" ref="L7">_xlfn._xlws.FILTER(DIPA1[Eselon2],DIPA1[Kode_akun]=SPP[[#This Row],[MAK]],"Non Pusdik")</f>
        <v>Pusat Pendidikan KP</v>
      </c>
    </row>
    <row r="8" spans="1:12" x14ac:dyDescent="0.3">
      <c r="A8" t="s">
        <v>2829</v>
      </c>
      <c r="B8" t="s">
        <v>158</v>
      </c>
      <c r="C8" t="s">
        <v>844</v>
      </c>
      <c r="D8" t="s">
        <v>846</v>
      </c>
      <c r="E8" t="s">
        <v>2893</v>
      </c>
      <c r="F8">
        <v>985000</v>
      </c>
      <c r="G8" t="s">
        <v>176</v>
      </c>
      <c r="H8" t="s">
        <v>11</v>
      </c>
      <c r="I8" t="s">
        <v>845</v>
      </c>
      <c r="J8" s="1">
        <v>44638</v>
      </c>
      <c r="K8">
        <v>0</v>
      </c>
      <c r="L8" t="str" cm="1">
        <f t="array" ref="L8">_xlfn._xlws.FILTER(DIPA1[Eselon2],DIPA1[Kode_akun]=SPP[[#This Row],[MAK]],"Non Pusdik")</f>
        <v>Pusat Pendidikan KP</v>
      </c>
    </row>
    <row r="9" spans="1:12" x14ac:dyDescent="0.3">
      <c r="A9" t="s">
        <v>2841</v>
      </c>
      <c r="B9" t="s">
        <v>777</v>
      </c>
      <c r="C9" t="s">
        <v>778</v>
      </c>
      <c r="D9" t="s">
        <v>773</v>
      </c>
      <c r="E9" t="s">
        <v>2893</v>
      </c>
      <c r="F9">
        <v>1500000</v>
      </c>
      <c r="G9" t="s">
        <v>179</v>
      </c>
      <c r="H9" t="s">
        <v>11</v>
      </c>
      <c r="I9" t="s">
        <v>772</v>
      </c>
      <c r="J9" s="1">
        <v>44638</v>
      </c>
      <c r="K9">
        <v>0</v>
      </c>
      <c r="L9" t="str" cm="1">
        <f t="array" ref="L9">_xlfn._xlws.FILTER(DIPA1[Eselon2],DIPA1[Kode_akun]=SPP[[#This Row],[MAK]],"Non Pusdik")</f>
        <v>Pusat Pendidikan KP</v>
      </c>
    </row>
    <row r="10" spans="1:12" x14ac:dyDescent="0.3">
      <c r="A10" t="s">
        <v>2841</v>
      </c>
      <c r="B10" t="s">
        <v>97</v>
      </c>
      <c r="C10" t="s">
        <v>100</v>
      </c>
      <c r="D10" t="s">
        <v>773</v>
      </c>
      <c r="E10" t="s">
        <v>2893</v>
      </c>
      <c r="F10">
        <v>450000</v>
      </c>
      <c r="G10" t="s">
        <v>99</v>
      </c>
      <c r="H10" t="s">
        <v>11</v>
      </c>
      <c r="I10" t="s">
        <v>772</v>
      </c>
      <c r="J10" s="1">
        <v>44638</v>
      </c>
      <c r="K10">
        <v>0</v>
      </c>
      <c r="L10" t="str" cm="1">
        <f t="array" ref="L10">_xlfn._xlws.FILTER(DIPA1[Eselon2],DIPA1[Kode_akun]=SPP[[#This Row],[MAK]],"Non Pusdik")</f>
        <v>Pusat Pendidikan KP</v>
      </c>
    </row>
    <row r="11" spans="1:12" x14ac:dyDescent="0.3">
      <c r="A11" t="s">
        <v>2841</v>
      </c>
      <c r="B11" t="s">
        <v>777</v>
      </c>
      <c r="C11" t="s">
        <v>781</v>
      </c>
      <c r="D11" t="s">
        <v>773</v>
      </c>
      <c r="E11" t="s">
        <v>2893</v>
      </c>
      <c r="F11">
        <v>999500</v>
      </c>
      <c r="G11" t="s">
        <v>176</v>
      </c>
      <c r="H11" t="s">
        <v>11</v>
      </c>
      <c r="I11" t="s">
        <v>772</v>
      </c>
      <c r="J11" s="1">
        <v>44638</v>
      </c>
      <c r="K11">
        <v>0</v>
      </c>
      <c r="L11" t="str" cm="1">
        <f t="array" ref="L11">_xlfn._xlws.FILTER(DIPA1[Eselon2],DIPA1[Kode_akun]=SPP[[#This Row],[MAK]],"Non Pusdik")</f>
        <v>Pusat Pendidikan KP</v>
      </c>
    </row>
    <row r="12" spans="1:12" x14ac:dyDescent="0.3">
      <c r="A12" t="s">
        <v>2843</v>
      </c>
      <c r="B12" t="s">
        <v>611</v>
      </c>
      <c r="C12" t="s">
        <v>615</v>
      </c>
      <c r="D12" t="s">
        <v>694</v>
      </c>
      <c r="E12" t="s">
        <v>2893</v>
      </c>
      <c r="F12">
        <v>998000</v>
      </c>
      <c r="G12" t="s">
        <v>176</v>
      </c>
      <c r="H12" t="s">
        <v>11</v>
      </c>
      <c r="I12" t="s">
        <v>693</v>
      </c>
      <c r="J12" s="1">
        <v>44638</v>
      </c>
      <c r="K12">
        <v>0</v>
      </c>
      <c r="L12" t="str" cm="1">
        <f t="array" ref="L12">_xlfn._xlws.FILTER(DIPA1[Eselon2],DIPA1[Kode_akun]=SPP[[#This Row],[MAK]],"Non Pusdik")</f>
        <v>Pusat Pendidikan KP</v>
      </c>
    </row>
    <row r="13" spans="1:12" x14ac:dyDescent="0.3">
      <c r="A13" t="s">
        <v>2843</v>
      </c>
      <c r="B13" t="s">
        <v>611</v>
      </c>
      <c r="C13" t="s">
        <v>1462</v>
      </c>
      <c r="D13" t="s">
        <v>694</v>
      </c>
      <c r="E13" t="s">
        <v>2893</v>
      </c>
      <c r="F13">
        <v>2999250</v>
      </c>
      <c r="G13" t="s">
        <v>1456</v>
      </c>
      <c r="H13" t="s">
        <v>11</v>
      </c>
      <c r="I13" t="s">
        <v>693</v>
      </c>
      <c r="J13" s="1">
        <v>44638</v>
      </c>
      <c r="K13">
        <v>0</v>
      </c>
      <c r="L13" t="str" cm="1">
        <f t="array" ref="L13">_xlfn._xlws.FILTER(DIPA1[Eselon2],DIPA1[Kode_akun]=SPP[[#This Row],[MAK]],"Non Pusdik")</f>
        <v>Pusat Pendidikan KP</v>
      </c>
    </row>
    <row r="14" spans="1:12" x14ac:dyDescent="0.3">
      <c r="A14" t="s">
        <v>2843</v>
      </c>
      <c r="B14" t="s">
        <v>611</v>
      </c>
      <c r="C14" t="s">
        <v>612</v>
      </c>
      <c r="D14" t="s">
        <v>694</v>
      </c>
      <c r="E14" t="s">
        <v>2893</v>
      </c>
      <c r="F14">
        <v>1500000</v>
      </c>
      <c r="G14" t="s">
        <v>179</v>
      </c>
      <c r="H14" t="s">
        <v>11</v>
      </c>
      <c r="I14" t="s">
        <v>693</v>
      </c>
      <c r="J14" s="1">
        <v>44638</v>
      </c>
      <c r="K14">
        <v>0</v>
      </c>
      <c r="L14" t="str" cm="1">
        <f t="array" ref="L14">_xlfn._xlws.FILTER(DIPA1[Eselon2],DIPA1[Kode_akun]=SPP[[#This Row],[MAK]],"Non Pusdik")</f>
        <v>Pusat Pendidikan KP</v>
      </c>
    </row>
    <row r="15" spans="1:12" x14ac:dyDescent="0.3">
      <c r="A15" t="s">
        <v>2823</v>
      </c>
      <c r="B15" t="s">
        <v>85</v>
      </c>
      <c r="C15" t="s">
        <v>87</v>
      </c>
      <c r="D15" t="s">
        <v>694</v>
      </c>
      <c r="E15" t="s">
        <v>2893</v>
      </c>
      <c r="F15">
        <v>300450</v>
      </c>
      <c r="G15" t="s">
        <v>86</v>
      </c>
      <c r="H15" t="s">
        <v>11</v>
      </c>
      <c r="I15" t="s">
        <v>693</v>
      </c>
      <c r="J15" s="1">
        <v>44638</v>
      </c>
      <c r="K15">
        <v>0</v>
      </c>
      <c r="L15" t="str" cm="1">
        <f t="array" ref="L15">_xlfn._xlws.FILTER(DIPA1[Eselon2],DIPA1[Kode_akun]=SPP[[#This Row],[MAK]],"Non Pusdik")</f>
        <v>Pusat Pendidikan KP</v>
      </c>
    </row>
    <row r="16" spans="1:12" x14ac:dyDescent="0.3">
      <c r="A16" t="s">
        <v>2843</v>
      </c>
      <c r="B16" t="s">
        <v>604</v>
      </c>
      <c r="C16" t="s">
        <v>606</v>
      </c>
      <c r="D16" t="s">
        <v>694</v>
      </c>
      <c r="E16" t="s">
        <v>2893</v>
      </c>
      <c r="F16">
        <v>17010000</v>
      </c>
      <c r="G16" t="s">
        <v>605</v>
      </c>
      <c r="H16" t="s">
        <v>11</v>
      </c>
      <c r="I16" t="s">
        <v>693</v>
      </c>
      <c r="J16" s="1">
        <v>44638</v>
      </c>
      <c r="K16">
        <v>0</v>
      </c>
      <c r="L16" t="str" cm="1">
        <f t="array" ref="L16">_xlfn._xlws.FILTER(DIPA1[Eselon2],DIPA1[Kode_akun]=SPP[[#This Row],[MAK]],"Non Pusdik")</f>
        <v>Pusat Pendidikan KP</v>
      </c>
    </row>
    <row r="17" spans="1:12" x14ac:dyDescent="0.3">
      <c r="A17" t="s">
        <v>2823</v>
      </c>
      <c r="B17" t="s">
        <v>1416</v>
      </c>
      <c r="C17" t="s">
        <v>1418</v>
      </c>
      <c r="D17" t="s">
        <v>694</v>
      </c>
      <c r="E17" t="s">
        <v>2893</v>
      </c>
      <c r="F17">
        <v>1800000</v>
      </c>
      <c r="G17" t="s">
        <v>1417</v>
      </c>
      <c r="H17" t="s">
        <v>11</v>
      </c>
      <c r="I17" t="s">
        <v>693</v>
      </c>
      <c r="J17" s="1">
        <v>44638</v>
      </c>
      <c r="K17">
        <v>0</v>
      </c>
      <c r="L17" t="str" cm="1">
        <f t="array" ref="L17">_xlfn._xlws.FILTER(DIPA1[Eselon2],DIPA1[Kode_akun]=SPP[[#This Row],[MAK]],"Non Pusdik")</f>
        <v>Pusat Pendidikan KP</v>
      </c>
    </row>
    <row r="18" spans="1:12" x14ac:dyDescent="0.3">
      <c r="A18" t="s">
        <v>2823</v>
      </c>
      <c r="B18" t="s">
        <v>237</v>
      </c>
      <c r="C18" t="s">
        <v>240</v>
      </c>
      <c r="D18" t="s">
        <v>694</v>
      </c>
      <c r="E18" t="s">
        <v>2893</v>
      </c>
      <c r="F18">
        <v>2865000</v>
      </c>
      <c r="G18" t="s">
        <v>179</v>
      </c>
      <c r="H18" t="s">
        <v>11</v>
      </c>
      <c r="I18" t="s">
        <v>693</v>
      </c>
      <c r="J18" s="1">
        <v>44638</v>
      </c>
      <c r="K18">
        <v>0</v>
      </c>
      <c r="L18" t="str" cm="1">
        <f t="array" ref="L18">_xlfn._xlws.FILTER(DIPA1[Eselon2],DIPA1[Kode_akun]=SPP[[#This Row],[MAK]],"Non Pusdik")</f>
        <v>Pusat Pendidikan KP</v>
      </c>
    </row>
    <row r="19" spans="1:12" x14ac:dyDescent="0.3">
      <c r="A19" t="s">
        <v>2823</v>
      </c>
      <c r="B19" t="s">
        <v>591</v>
      </c>
      <c r="C19" t="s">
        <v>593</v>
      </c>
      <c r="D19" t="s">
        <v>694</v>
      </c>
      <c r="E19" t="s">
        <v>2893</v>
      </c>
      <c r="F19">
        <v>7130000</v>
      </c>
      <c r="G19" t="s">
        <v>592</v>
      </c>
      <c r="H19" t="s">
        <v>11</v>
      </c>
      <c r="I19" t="s">
        <v>693</v>
      </c>
      <c r="J19" s="1">
        <v>44638</v>
      </c>
      <c r="K19">
        <v>0</v>
      </c>
      <c r="L19" t="str" cm="1">
        <f t="array" ref="L19">_xlfn._xlws.FILTER(DIPA1[Eselon2],DIPA1[Kode_akun]=SPP[[#This Row],[MAK]],"Non Pusdik")</f>
        <v>Pusat Pendidikan KP</v>
      </c>
    </row>
    <row r="20" spans="1:12" x14ac:dyDescent="0.3">
      <c r="A20" t="s">
        <v>2822</v>
      </c>
      <c r="B20" t="s">
        <v>274</v>
      </c>
      <c r="C20" t="s">
        <v>276</v>
      </c>
      <c r="D20" t="s">
        <v>694</v>
      </c>
      <c r="E20" t="s">
        <v>2893</v>
      </c>
      <c r="F20">
        <v>18378000</v>
      </c>
      <c r="G20" t="s">
        <v>275</v>
      </c>
      <c r="H20" t="s">
        <v>11</v>
      </c>
      <c r="I20" t="s">
        <v>693</v>
      </c>
      <c r="J20" s="1">
        <v>44638</v>
      </c>
      <c r="K20">
        <v>0</v>
      </c>
      <c r="L20" t="str" cm="1">
        <f t="array" ref="L20">_xlfn._xlws.FILTER(DIPA1[Eselon2],DIPA1[Kode_akun]=SPP[[#This Row],[MAK]],"Non Pusdik")</f>
        <v>Pusat Pendidikan KP</v>
      </c>
    </row>
    <row r="21" spans="1:12" x14ac:dyDescent="0.3">
      <c r="A21" t="s">
        <v>2822</v>
      </c>
      <c r="B21" t="s">
        <v>715</v>
      </c>
      <c r="C21" t="s">
        <v>717</v>
      </c>
      <c r="D21" t="s">
        <v>694</v>
      </c>
      <c r="E21" t="s">
        <v>2893</v>
      </c>
      <c r="F21">
        <v>365000</v>
      </c>
      <c r="G21" t="s">
        <v>716</v>
      </c>
      <c r="H21" t="s">
        <v>11</v>
      </c>
      <c r="I21" t="s">
        <v>693</v>
      </c>
      <c r="J21" s="1">
        <v>44638</v>
      </c>
      <c r="K21">
        <v>0</v>
      </c>
      <c r="L21" t="str" cm="1">
        <f t="array" ref="L21">_xlfn._xlws.FILTER(DIPA1[Eselon2],DIPA1[Kode_akun]=SPP[[#This Row],[MAK]],"Non Pusdik")</f>
        <v>Pusat Pendidikan KP</v>
      </c>
    </row>
    <row r="22" spans="1:12" x14ac:dyDescent="0.3">
      <c r="A22" t="s">
        <v>2823</v>
      </c>
      <c r="B22" t="s">
        <v>237</v>
      </c>
      <c r="C22" t="s">
        <v>238</v>
      </c>
      <c r="D22" t="s">
        <v>694</v>
      </c>
      <c r="E22" t="s">
        <v>2893</v>
      </c>
      <c r="F22">
        <v>1981000</v>
      </c>
      <c r="G22" t="s">
        <v>176</v>
      </c>
      <c r="H22" t="s">
        <v>11</v>
      </c>
      <c r="I22" t="s">
        <v>693</v>
      </c>
      <c r="J22" s="1">
        <v>44638</v>
      </c>
      <c r="K22">
        <v>0</v>
      </c>
      <c r="L22" t="str" cm="1">
        <f t="array" ref="L22">_xlfn._xlws.FILTER(DIPA1[Eselon2],DIPA1[Kode_akun]=SPP[[#This Row],[MAK]],"Non Pusdik")</f>
        <v>Pusat Pendidikan KP</v>
      </c>
    </row>
    <row r="23" spans="1:12" x14ac:dyDescent="0.3">
      <c r="A23" t="s">
        <v>2823</v>
      </c>
      <c r="B23" t="s">
        <v>78</v>
      </c>
      <c r="C23" t="s">
        <v>1457</v>
      </c>
      <c r="D23" t="s">
        <v>694</v>
      </c>
      <c r="E23" t="s">
        <v>2893</v>
      </c>
      <c r="F23">
        <v>2871000</v>
      </c>
      <c r="G23" t="s">
        <v>1456</v>
      </c>
      <c r="H23" t="s">
        <v>11</v>
      </c>
      <c r="I23" t="s">
        <v>693</v>
      </c>
      <c r="J23" s="1">
        <v>44638</v>
      </c>
      <c r="K23">
        <v>0</v>
      </c>
      <c r="L23" t="str" cm="1">
        <f t="array" ref="L23">_xlfn._xlws.FILTER(DIPA1[Eselon2],DIPA1[Kode_akun]=SPP[[#This Row],[MAK]],"Non Pusdik")</f>
        <v>Pusat Pendidikan KP</v>
      </c>
    </row>
    <row r="24" spans="1:12" x14ac:dyDescent="0.3">
      <c r="A24" t="s">
        <v>2820</v>
      </c>
      <c r="B24" t="s">
        <v>327</v>
      </c>
      <c r="C24" t="s">
        <v>328</v>
      </c>
      <c r="D24" t="s">
        <v>728</v>
      </c>
      <c r="E24" t="s">
        <v>2893</v>
      </c>
      <c r="F24">
        <v>998000</v>
      </c>
      <c r="G24" t="s">
        <v>176</v>
      </c>
      <c r="H24" t="s">
        <v>11</v>
      </c>
      <c r="I24" t="s">
        <v>727</v>
      </c>
      <c r="J24" s="1">
        <v>44638</v>
      </c>
      <c r="K24">
        <v>0</v>
      </c>
      <c r="L24" t="str" cm="1">
        <f t="array" ref="L24">_xlfn._xlws.FILTER(DIPA1[Eselon2],DIPA1[Kode_akun]=SPP[[#This Row],[MAK]],"Non Pusdik")</f>
        <v>Pusat Pendidikan KP</v>
      </c>
    </row>
    <row r="25" spans="1:12" x14ac:dyDescent="0.3">
      <c r="A25" t="s">
        <v>2816</v>
      </c>
      <c r="B25" t="s">
        <v>1575</v>
      </c>
      <c r="C25" t="s">
        <v>1576</v>
      </c>
      <c r="D25" t="s">
        <v>728</v>
      </c>
      <c r="E25" t="s">
        <v>2893</v>
      </c>
      <c r="F25">
        <v>2955000</v>
      </c>
      <c r="G25" t="s">
        <v>1456</v>
      </c>
      <c r="H25" t="s">
        <v>11</v>
      </c>
      <c r="I25" t="s">
        <v>727</v>
      </c>
      <c r="J25" s="1">
        <v>44638</v>
      </c>
      <c r="K25">
        <v>0</v>
      </c>
      <c r="L25" t="str" cm="1">
        <f t="array" ref="L25">_xlfn._xlws.FILTER(DIPA1[Eselon2],DIPA1[Kode_akun]=SPP[[#This Row],[MAK]],"Non Pusdik")</f>
        <v>Pusat Pendidikan KP</v>
      </c>
    </row>
    <row r="26" spans="1:12" x14ac:dyDescent="0.3">
      <c r="A26" t="s">
        <v>2813</v>
      </c>
      <c r="B26" t="s">
        <v>524</v>
      </c>
      <c r="C26" t="s">
        <v>756</v>
      </c>
      <c r="D26" t="s">
        <v>728</v>
      </c>
      <c r="E26" t="s">
        <v>2893</v>
      </c>
      <c r="F26">
        <v>1500000</v>
      </c>
      <c r="G26" t="s">
        <v>179</v>
      </c>
      <c r="H26" t="s">
        <v>11</v>
      </c>
      <c r="I26" t="s">
        <v>727</v>
      </c>
      <c r="J26" s="1">
        <v>44638</v>
      </c>
      <c r="K26">
        <v>0</v>
      </c>
      <c r="L26" t="str" cm="1">
        <f t="array" ref="L26">_xlfn._xlws.FILTER(DIPA1[Eselon2],DIPA1[Kode_akun]=SPP[[#This Row],[MAK]],"Non Pusdik")</f>
        <v>Pusat Pendidikan KP</v>
      </c>
    </row>
    <row r="27" spans="1:12" x14ac:dyDescent="0.3">
      <c r="A27" t="s">
        <v>2820</v>
      </c>
      <c r="B27" t="s">
        <v>327</v>
      </c>
      <c r="C27" t="s">
        <v>330</v>
      </c>
      <c r="D27" t="s">
        <v>728</v>
      </c>
      <c r="E27" t="s">
        <v>2893</v>
      </c>
      <c r="F27">
        <v>1500000</v>
      </c>
      <c r="G27" t="s">
        <v>179</v>
      </c>
      <c r="H27" t="s">
        <v>11</v>
      </c>
      <c r="I27" t="s">
        <v>727</v>
      </c>
      <c r="J27" s="1">
        <v>44638</v>
      </c>
      <c r="K27">
        <v>0</v>
      </c>
      <c r="L27" t="str" cm="1">
        <f t="array" ref="L27">_xlfn._xlws.FILTER(DIPA1[Eselon2],DIPA1[Kode_akun]=SPP[[#This Row],[MAK]],"Non Pusdik")</f>
        <v>Pusat Pendidikan KP</v>
      </c>
    </row>
    <row r="28" spans="1:12" x14ac:dyDescent="0.3">
      <c r="A28" t="s">
        <v>2816</v>
      </c>
      <c r="B28" t="s">
        <v>267</v>
      </c>
      <c r="C28" t="s">
        <v>271</v>
      </c>
      <c r="D28" t="s">
        <v>728</v>
      </c>
      <c r="E28" t="s">
        <v>2893</v>
      </c>
      <c r="F28">
        <v>2958750</v>
      </c>
      <c r="G28" t="s">
        <v>179</v>
      </c>
      <c r="H28" t="s">
        <v>11</v>
      </c>
      <c r="I28" t="s">
        <v>727</v>
      </c>
      <c r="J28" s="1">
        <v>44638</v>
      </c>
      <c r="K28">
        <v>0</v>
      </c>
      <c r="L28" t="str" cm="1">
        <f t="array" ref="L28">_xlfn._xlws.FILTER(DIPA1[Eselon2],DIPA1[Kode_akun]=SPP[[#This Row],[MAK]],"Non Pusdik")</f>
        <v>Pusat Pendidikan KP</v>
      </c>
    </row>
    <row r="29" spans="1:12" x14ac:dyDescent="0.3">
      <c r="A29" t="s">
        <v>2816</v>
      </c>
      <c r="B29" t="s">
        <v>267</v>
      </c>
      <c r="C29" t="s">
        <v>268</v>
      </c>
      <c r="D29" t="s">
        <v>728</v>
      </c>
      <c r="E29" t="s">
        <v>2893</v>
      </c>
      <c r="F29">
        <v>1989000</v>
      </c>
      <c r="G29" t="s">
        <v>176</v>
      </c>
      <c r="H29" t="s">
        <v>11</v>
      </c>
      <c r="I29" t="s">
        <v>727</v>
      </c>
      <c r="J29" s="1">
        <v>44638</v>
      </c>
      <c r="K29">
        <v>0</v>
      </c>
      <c r="L29" t="str" cm="1">
        <f t="array" ref="L29">_xlfn._xlws.FILTER(DIPA1[Eselon2],DIPA1[Kode_akun]=SPP[[#This Row],[MAK]],"Non Pusdik")</f>
        <v>Pusat Pendidikan KP</v>
      </c>
    </row>
    <row r="30" spans="1:12" x14ac:dyDescent="0.3">
      <c r="A30" t="s">
        <v>2816</v>
      </c>
      <c r="B30" t="s">
        <v>530</v>
      </c>
      <c r="C30" t="s">
        <v>532</v>
      </c>
      <c r="D30" t="s">
        <v>728</v>
      </c>
      <c r="E30" t="s">
        <v>2893</v>
      </c>
      <c r="F30">
        <v>17350000</v>
      </c>
      <c r="G30" t="s">
        <v>531</v>
      </c>
      <c r="H30" t="s">
        <v>11</v>
      </c>
      <c r="I30" t="s">
        <v>727</v>
      </c>
      <c r="J30" s="1">
        <v>44638</v>
      </c>
      <c r="K30">
        <v>0</v>
      </c>
      <c r="L30" t="str" cm="1">
        <f t="array" ref="L30">_xlfn._xlws.FILTER(DIPA1[Eselon2],DIPA1[Kode_akun]=SPP[[#This Row],[MAK]],"Non Pusdik")</f>
        <v>Pusat Pendidikan KP</v>
      </c>
    </row>
    <row r="31" spans="1:12" x14ac:dyDescent="0.3">
      <c r="A31" t="s">
        <v>2813</v>
      </c>
      <c r="B31" t="s">
        <v>524</v>
      </c>
      <c r="C31" t="s">
        <v>759</v>
      </c>
      <c r="D31" t="s">
        <v>728</v>
      </c>
      <c r="E31" t="s">
        <v>2893</v>
      </c>
      <c r="F31">
        <v>999000</v>
      </c>
      <c r="G31" t="s">
        <v>176</v>
      </c>
      <c r="H31" t="s">
        <v>11</v>
      </c>
      <c r="I31" t="s">
        <v>727</v>
      </c>
      <c r="J31" s="1">
        <v>44638</v>
      </c>
      <c r="K31">
        <v>0</v>
      </c>
      <c r="L31" t="str" cm="1">
        <f t="array" ref="L31">_xlfn._xlws.FILTER(DIPA1[Eselon2],DIPA1[Kode_akun]=SPP[[#This Row],[MAK]],"Non Pusdik")</f>
        <v>Pusat Pendidikan KP</v>
      </c>
    </row>
    <row r="32" spans="1:12" x14ac:dyDescent="0.3">
      <c r="A32" t="s">
        <v>2815</v>
      </c>
      <c r="B32" t="s">
        <v>762</v>
      </c>
      <c r="C32" t="s">
        <v>763</v>
      </c>
      <c r="D32" t="s">
        <v>728</v>
      </c>
      <c r="E32" t="s">
        <v>2893</v>
      </c>
      <c r="F32">
        <v>499528</v>
      </c>
      <c r="G32" t="s">
        <v>168</v>
      </c>
      <c r="H32" t="s">
        <v>11</v>
      </c>
      <c r="I32" t="s">
        <v>727</v>
      </c>
      <c r="J32" s="1">
        <v>44638</v>
      </c>
      <c r="K32">
        <v>0</v>
      </c>
      <c r="L32" t="str" cm="1">
        <f t="array" ref="L32">_xlfn._xlws.FILTER(DIPA1[Eselon2],DIPA1[Kode_akun]=SPP[[#This Row],[MAK]],"Non Pusdik")</f>
        <v>Pusat Pendidikan KP</v>
      </c>
    </row>
    <row r="33" spans="1:12" x14ac:dyDescent="0.3">
      <c r="A33" t="s">
        <v>2821</v>
      </c>
      <c r="B33" t="s">
        <v>243</v>
      </c>
      <c r="C33" t="s">
        <v>244</v>
      </c>
      <c r="D33" t="s">
        <v>728</v>
      </c>
      <c r="E33" t="s">
        <v>2893</v>
      </c>
      <c r="F33">
        <v>1985000</v>
      </c>
      <c r="G33" t="s">
        <v>176</v>
      </c>
      <c r="H33" t="s">
        <v>11</v>
      </c>
      <c r="I33" t="s">
        <v>727</v>
      </c>
      <c r="J33" s="1">
        <v>44638</v>
      </c>
      <c r="K33">
        <v>0</v>
      </c>
      <c r="L33" t="str" cm="1">
        <f t="array" ref="L33">_xlfn._xlws.FILTER(DIPA1[Eselon2],DIPA1[Kode_akun]=SPP[[#This Row],[MAK]],"Non Pusdik")</f>
        <v>Pusat Pendidikan KP</v>
      </c>
    </row>
    <row r="34" spans="1:12" x14ac:dyDescent="0.3">
      <c r="A34" t="s">
        <v>2821</v>
      </c>
      <c r="B34" t="s">
        <v>1581</v>
      </c>
      <c r="C34" t="s">
        <v>1582</v>
      </c>
      <c r="D34" t="s">
        <v>728</v>
      </c>
      <c r="E34" t="s">
        <v>2893</v>
      </c>
      <c r="F34">
        <v>2964000</v>
      </c>
      <c r="G34" t="s">
        <v>1456</v>
      </c>
      <c r="H34" t="s">
        <v>11</v>
      </c>
      <c r="I34" t="s">
        <v>727</v>
      </c>
      <c r="J34" s="1">
        <v>44638</v>
      </c>
      <c r="K34">
        <v>0</v>
      </c>
      <c r="L34" t="str" cm="1">
        <f t="array" ref="L34">_xlfn._xlws.FILTER(DIPA1[Eselon2],DIPA1[Kode_akun]=SPP[[#This Row],[MAK]],"Non Pusdik")</f>
        <v>Pusat Pendidikan KP</v>
      </c>
    </row>
    <row r="35" spans="1:12" x14ac:dyDescent="0.3">
      <c r="A35" t="s">
        <v>2827</v>
      </c>
      <c r="B35" t="s">
        <v>232</v>
      </c>
      <c r="C35" t="s">
        <v>235</v>
      </c>
      <c r="D35" t="s">
        <v>728</v>
      </c>
      <c r="E35" t="s">
        <v>2893</v>
      </c>
      <c r="F35">
        <v>1470000</v>
      </c>
      <c r="G35" t="s">
        <v>179</v>
      </c>
      <c r="H35" t="s">
        <v>11</v>
      </c>
      <c r="I35" t="s">
        <v>727</v>
      </c>
      <c r="J35" s="1">
        <v>44638</v>
      </c>
      <c r="K35">
        <v>0</v>
      </c>
      <c r="L35" t="str" cm="1">
        <f t="array" ref="L35">_xlfn._xlws.FILTER(DIPA1[Eselon2],DIPA1[Kode_akun]=SPP[[#This Row],[MAK]],"Non Pusdik")</f>
        <v>Pusat Pendidikan KP</v>
      </c>
    </row>
    <row r="36" spans="1:12" x14ac:dyDescent="0.3">
      <c r="A36" t="s">
        <v>2821</v>
      </c>
      <c r="B36" t="s">
        <v>243</v>
      </c>
      <c r="C36" t="s">
        <v>247</v>
      </c>
      <c r="D36" t="s">
        <v>728</v>
      </c>
      <c r="E36" t="s">
        <v>2893</v>
      </c>
      <c r="F36">
        <v>2925000</v>
      </c>
      <c r="G36" t="s">
        <v>179</v>
      </c>
      <c r="H36" t="s">
        <v>11</v>
      </c>
      <c r="I36" t="s">
        <v>727</v>
      </c>
      <c r="J36" s="1">
        <v>44638</v>
      </c>
      <c r="K36">
        <v>0</v>
      </c>
      <c r="L36" t="str" cm="1">
        <f t="array" ref="L36">_xlfn._xlws.FILTER(DIPA1[Eselon2],DIPA1[Kode_akun]=SPP[[#This Row],[MAK]],"Non Pusdik")</f>
        <v>Pusat Pendidikan KP</v>
      </c>
    </row>
    <row r="37" spans="1:12" x14ac:dyDescent="0.3">
      <c r="A37" t="s">
        <v>2827</v>
      </c>
      <c r="B37" t="s">
        <v>232</v>
      </c>
      <c r="C37" t="s">
        <v>233</v>
      </c>
      <c r="D37" t="s">
        <v>728</v>
      </c>
      <c r="E37" t="s">
        <v>2893</v>
      </c>
      <c r="F37">
        <v>989000</v>
      </c>
      <c r="G37" t="s">
        <v>176</v>
      </c>
      <c r="H37" t="s">
        <v>11</v>
      </c>
      <c r="I37" t="s">
        <v>727</v>
      </c>
      <c r="J37" s="1">
        <v>44638</v>
      </c>
      <c r="K37">
        <v>0</v>
      </c>
      <c r="L37" t="str" cm="1">
        <f t="array" ref="L37">_xlfn._xlws.FILTER(DIPA1[Eselon2],DIPA1[Kode_akun]=SPP[[#This Row],[MAK]],"Non Pusdik")</f>
        <v>Pusat Pendidikan KP</v>
      </c>
    </row>
    <row r="38" spans="1:12" x14ac:dyDescent="0.3">
      <c r="A38" t="s">
        <v>2827</v>
      </c>
      <c r="B38" t="s">
        <v>1587</v>
      </c>
      <c r="C38" t="s">
        <v>1588</v>
      </c>
      <c r="D38" t="s">
        <v>728</v>
      </c>
      <c r="E38" t="s">
        <v>2893</v>
      </c>
      <c r="F38">
        <v>1498000</v>
      </c>
      <c r="G38" t="s">
        <v>1456</v>
      </c>
      <c r="H38" t="s">
        <v>11</v>
      </c>
      <c r="I38" t="s">
        <v>727</v>
      </c>
      <c r="J38" s="1">
        <v>44638</v>
      </c>
      <c r="K38">
        <v>0</v>
      </c>
      <c r="L38" t="str" cm="1">
        <f t="array" ref="L38">_xlfn._xlws.FILTER(DIPA1[Eselon2],DIPA1[Kode_akun]=SPP[[#This Row],[MAK]],"Non Pusdik")</f>
        <v>Pusat Pendidikan KP</v>
      </c>
    </row>
    <row r="39" spans="1:12" x14ac:dyDescent="0.3">
      <c r="A39" t="s">
        <v>2827</v>
      </c>
      <c r="B39" t="s">
        <v>226</v>
      </c>
      <c r="C39" t="s">
        <v>227</v>
      </c>
      <c r="D39" t="s">
        <v>728</v>
      </c>
      <c r="E39" t="s">
        <v>2893</v>
      </c>
      <c r="F39">
        <v>346915</v>
      </c>
      <c r="G39" t="s">
        <v>86</v>
      </c>
      <c r="H39" t="s">
        <v>11</v>
      </c>
      <c r="I39" t="s">
        <v>727</v>
      </c>
      <c r="J39" s="1">
        <v>44638</v>
      </c>
      <c r="K39">
        <v>0</v>
      </c>
      <c r="L39" t="str" cm="1">
        <f t="array" ref="L39">_xlfn._xlws.FILTER(DIPA1[Eselon2],DIPA1[Kode_akun]=SPP[[#This Row],[MAK]],"Non Pusdik")</f>
        <v>Pusat Pendidikan KP</v>
      </c>
    </row>
    <row r="40" spans="1:12" x14ac:dyDescent="0.3">
      <c r="A40" t="s">
        <v>2836</v>
      </c>
      <c r="B40" t="s">
        <v>203</v>
      </c>
      <c r="C40" t="s">
        <v>1572</v>
      </c>
      <c r="D40" t="s">
        <v>684</v>
      </c>
      <c r="E40" t="s">
        <v>2893</v>
      </c>
      <c r="F40">
        <v>986000</v>
      </c>
      <c r="G40" t="s">
        <v>1456</v>
      </c>
      <c r="H40" t="s">
        <v>11</v>
      </c>
      <c r="I40" t="s">
        <v>683</v>
      </c>
      <c r="J40" s="1">
        <v>44638</v>
      </c>
      <c r="K40">
        <v>0</v>
      </c>
      <c r="L40" t="str" cm="1">
        <f t="array" ref="L40">_xlfn._xlws.FILTER(DIPA1[Eselon2],DIPA1[Kode_akun]=SPP[[#This Row],[MAK]],"Non Pusdik")</f>
        <v>Pusat Pendidikan KP</v>
      </c>
    </row>
    <row r="41" spans="1:12" x14ac:dyDescent="0.3">
      <c r="A41" t="s">
        <v>2836</v>
      </c>
      <c r="B41" t="s">
        <v>212</v>
      </c>
      <c r="C41" t="s">
        <v>213</v>
      </c>
      <c r="D41" t="s">
        <v>684</v>
      </c>
      <c r="E41" t="s">
        <v>2893</v>
      </c>
      <c r="F41">
        <v>992000</v>
      </c>
      <c r="G41" t="s">
        <v>176</v>
      </c>
      <c r="H41" t="s">
        <v>11</v>
      </c>
      <c r="I41" t="s">
        <v>683</v>
      </c>
      <c r="J41" s="1">
        <v>44638</v>
      </c>
      <c r="K41">
        <v>0</v>
      </c>
      <c r="L41" t="str" cm="1">
        <f t="array" ref="L41">_xlfn._xlws.FILTER(DIPA1[Eselon2],DIPA1[Kode_akun]=SPP[[#This Row],[MAK]],"Non Pusdik")</f>
        <v>Pusat Pendidikan KP</v>
      </c>
    </row>
    <row r="42" spans="1:12" x14ac:dyDescent="0.3">
      <c r="A42" t="s">
        <v>2836</v>
      </c>
      <c r="B42" t="s">
        <v>212</v>
      </c>
      <c r="C42" t="s">
        <v>217</v>
      </c>
      <c r="D42" t="s">
        <v>684</v>
      </c>
      <c r="E42" t="s">
        <v>2893</v>
      </c>
      <c r="F42">
        <v>1458750</v>
      </c>
      <c r="G42" t="s">
        <v>216</v>
      </c>
      <c r="H42" t="s">
        <v>11</v>
      </c>
      <c r="I42" t="s">
        <v>683</v>
      </c>
      <c r="J42" s="1">
        <v>44638</v>
      </c>
      <c r="K42">
        <v>0</v>
      </c>
      <c r="L42" t="str" cm="1">
        <f t="array" ref="L42">_xlfn._xlws.FILTER(DIPA1[Eselon2],DIPA1[Kode_akun]=SPP[[#This Row],[MAK]],"Non Pusdik")</f>
        <v>Pusat Pendidikan KP</v>
      </c>
    </row>
    <row r="43" spans="1:12" x14ac:dyDescent="0.3">
      <c r="A43" t="s">
        <v>2885</v>
      </c>
      <c r="B43" t="s">
        <v>174</v>
      </c>
      <c r="C43" t="s">
        <v>180</v>
      </c>
      <c r="D43" t="s">
        <v>791</v>
      </c>
      <c r="E43" t="s">
        <v>2893</v>
      </c>
      <c r="F43">
        <v>1500000</v>
      </c>
      <c r="G43" t="s">
        <v>179</v>
      </c>
      <c r="H43" t="s">
        <v>11</v>
      </c>
      <c r="I43" t="s">
        <v>790</v>
      </c>
      <c r="J43" s="1">
        <v>44638</v>
      </c>
      <c r="K43">
        <v>0</v>
      </c>
      <c r="L43" t="str" cm="1">
        <f t="array" ref="L43">_xlfn._xlws.FILTER(DIPA1[Eselon2],DIPA1[Kode_akun]=SPP[[#This Row],[MAK]],"Non Pusdik")</f>
        <v>Pusat Pendidikan KP</v>
      </c>
    </row>
    <row r="44" spans="1:12" x14ac:dyDescent="0.3">
      <c r="A44" t="s">
        <v>2885</v>
      </c>
      <c r="B44" t="s">
        <v>174</v>
      </c>
      <c r="C44" t="s">
        <v>177</v>
      </c>
      <c r="D44" t="s">
        <v>791</v>
      </c>
      <c r="E44" t="s">
        <v>2893</v>
      </c>
      <c r="F44">
        <v>1000000</v>
      </c>
      <c r="G44" t="s">
        <v>176</v>
      </c>
      <c r="H44" t="s">
        <v>11</v>
      </c>
      <c r="I44" t="s">
        <v>790</v>
      </c>
      <c r="J44" s="1">
        <v>44638</v>
      </c>
      <c r="K44">
        <v>0</v>
      </c>
      <c r="L44" t="str" cm="1">
        <f t="array" ref="L44">_xlfn._xlws.FILTER(DIPA1[Eselon2],DIPA1[Kode_akun]=SPP[[#This Row],[MAK]],"Non Pusdik")</f>
        <v>Pusat Pendidikan KP</v>
      </c>
    </row>
    <row r="45" spans="1:12" x14ac:dyDescent="0.3">
      <c r="A45" t="s">
        <v>2885</v>
      </c>
      <c r="B45" t="s">
        <v>821</v>
      </c>
      <c r="C45" t="s">
        <v>823</v>
      </c>
      <c r="D45" t="s">
        <v>791</v>
      </c>
      <c r="E45" t="s">
        <v>2893</v>
      </c>
      <c r="F45">
        <v>2850000</v>
      </c>
      <c r="G45" t="s">
        <v>822</v>
      </c>
      <c r="H45" t="s">
        <v>11</v>
      </c>
      <c r="I45" t="s">
        <v>790</v>
      </c>
      <c r="J45" s="1">
        <v>44638</v>
      </c>
      <c r="K45">
        <v>0</v>
      </c>
      <c r="L45" t="str" cm="1">
        <f t="array" ref="L45">_xlfn._xlws.FILTER(DIPA1[Eselon2],DIPA1[Kode_akun]=SPP[[#This Row],[MAK]],"Non Pusdik")</f>
        <v>Pusat Pendidikan KP</v>
      </c>
    </row>
    <row r="46" spans="1:12" x14ac:dyDescent="0.3">
      <c r="A46" t="s">
        <v>2817</v>
      </c>
      <c r="B46" t="s">
        <v>502</v>
      </c>
      <c r="C46" t="s">
        <v>1591</v>
      </c>
      <c r="D46" t="s">
        <v>791</v>
      </c>
      <c r="E46" t="s">
        <v>2893</v>
      </c>
      <c r="F46">
        <v>775000</v>
      </c>
      <c r="G46" t="s">
        <v>1456</v>
      </c>
      <c r="H46" t="s">
        <v>11</v>
      </c>
      <c r="I46" t="s">
        <v>790</v>
      </c>
      <c r="J46" s="1">
        <v>44638</v>
      </c>
      <c r="K46">
        <v>0</v>
      </c>
      <c r="L46" t="str" cm="1">
        <f t="array" ref="L46">_xlfn._xlws.FILTER(DIPA1[Eselon2],DIPA1[Kode_akun]=SPP[[#This Row],[MAK]],"Non Pusdik")</f>
        <v>Pusat Pendidikan KP</v>
      </c>
    </row>
    <row r="47" spans="1:12" x14ac:dyDescent="0.3">
      <c r="A47" t="s">
        <v>2817</v>
      </c>
      <c r="B47" t="s">
        <v>502</v>
      </c>
      <c r="C47" t="s">
        <v>506</v>
      </c>
      <c r="D47" t="s">
        <v>791</v>
      </c>
      <c r="E47" t="s">
        <v>2893</v>
      </c>
      <c r="F47">
        <v>1000000</v>
      </c>
      <c r="G47" t="s">
        <v>176</v>
      </c>
      <c r="H47" t="s">
        <v>11</v>
      </c>
      <c r="I47" t="s">
        <v>790</v>
      </c>
      <c r="J47" s="1">
        <v>44638</v>
      </c>
      <c r="K47">
        <v>0</v>
      </c>
      <c r="L47" t="str" cm="1">
        <f t="array" ref="L47">_xlfn._xlws.FILTER(DIPA1[Eselon2],DIPA1[Kode_akun]=SPP[[#This Row],[MAK]],"Non Pusdik")</f>
        <v>Pusat Pendidikan KP</v>
      </c>
    </row>
    <row r="48" spans="1:12" x14ac:dyDescent="0.3">
      <c r="A48" t="s">
        <v>2817</v>
      </c>
      <c r="B48" t="s">
        <v>502</v>
      </c>
      <c r="C48" t="s">
        <v>503</v>
      </c>
      <c r="D48" t="s">
        <v>791</v>
      </c>
      <c r="E48" t="s">
        <v>2893</v>
      </c>
      <c r="F48">
        <v>1500000</v>
      </c>
      <c r="G48" t="s">
        <v>179</v>
      </c>
      <c r="H48" t="s">
        <v>11</v>
      </c>
      <c r="I48" t="s">
        <v>790</v>
      </c>
      <c r="J48" s="1">
        <v>44638</v>
      </c>
      <c r="K48">
        <v>0</v>
      </c>
      <c r="L48" t="str" cm="1">
        <f t="array" ref="L48">_xlfn._xlws.FILTER(DIPA1[Eselon2],DIPA1[Kode_akun]=SPP[[#This Row],[MAK]],"Non Pusdik")</f>
        <v>Pusat Pendidikan KP</v>
      </c>
    </row>
    <row r="49" spans="1:12" x14ac:dyDescent="0.3">
      <c r="A49" t="s">
        <v>2818</v>
      </c>
      <c r="B49" t="s">
        <v>189</v>
      </c>
      <c r="C49" t="s">
        <v>192</v>
      </c>
      <c r="D49" t="s">
        <v>791</v>
      </c>
      <c r="E49" t="s">
        <v>2893</v>
      </c>
      <c r="F49">
        <v>1500000</v>
      </c>
      <c r="G49" t="s">
        <v>179</v>
      </c>
      <c r="H49" t="s">
        <v>11</v>
      </c>
      <c r="I49" t="s">
        <v>790</v>
      </c>
      <c r="J49" s="1">
        <v>44638</v>
      </c>
      <c r="K49">
        <v>0</v>
      </c>
      <c r="L49" t="str" cm="1">
        <f t="array" ref="L49">_xlfn._xlws.FILTER(DIPA1[Eselon2],DIPA1[Kode_akun]=SPP[[#This Row],[MAK]],"Non Pusdik")</f>
        <v>Pusat Pendidikan KP</v>
      </c>
    </row>
    <row r="50" spans="1:12" x14ac:dyDescent="0.3">
      <c r="A50" t="s">
        <v>2828</v>
      </c>
      <c r="B50" t="s">
        <v>488</v>
      </c>
      <c r="C50" t="s">
        <v>489</v>
      </c>
      <c r="D50" t="s">
        <v>791</v>
      </c>
      <c r="E50" t="s">
        <v>2893</v>
      </c>
      <c r="F50">
        <v>1490000</v>
      </c>
      <c r="G50" t="s">
        <v>179</v>
      </c>
      <c r="H50" t="s">
        <v>11</v>
      </c>
      <c r="I50" t="s">
        <v>790</v>
      </c>
      <c r="J50" s="1">
        <v>44638</v>
      </c>
      <c r="K50">
        <v>0</v>
      </c>
      <c r="L50" t="str" cm="1">
        <f t="array" ref="L50">_xlfn._xlws.FILTER(DIPA1[Eselon2],DIPA1[Kode_akun]=SPP[[#This Row],[MAK]],"Non Pusdik")</f>
        <v>Pusat Pendidikan KP</v>
      </c>
    </row>
    <row r="51" spans="1:12" x14ac:dyDescent="0.3">
      <c r="A51" t="s">
        <v>2828</v>
      </c>
      <c r="B51" t="s">
        <v>488</v>
      </c>
      <c r="C51" t="s">
        <v>492</v>
      </c>
      <c r="D51" t="s">
        <v>791</v>
      </c>
      <c r="E51" t="s">
        <v>2893</v>
      </c>
      <c r="F51">
        <v>1000000</v>
      </c>
      <c r="G51" t="s">
        <v>176</v>
      </c>
      <c r="H51" t="s">
        <v>11</v>
      </c>
      <c r="I51" t="s">
        <v>790</v>
      </c>
      <c r="J51" s="1">
        <v>44638</v>
      </c>
      <c r="K51">
        <v>0</v>
      </c>
      <c r="L51" t="str" cm="1">
        <f t="array" ref="L51">_xlfn._xlws.FILTER(DIPA1[Eselon2],DIPA1[Kode_akun]=SPP[[#This Row],[MAK]],"Non Pusdik")</f>
        <v>Pusat Pendidikan KP</v>
      </c>
    </row>
    <row r="52" spans="1:12" x14ac:dyDescent="0.3">
      <c r="A52" t="s">
        <v>2828</v>
      </c>
      <c r="B52" t="s">
        <v>479</v>
      </c>
      <c r="C52" t="s">
        <v>481</v>
      </c>
      <c r="D52" t="s">
        <v>791</v>
      </c>
      <c r="E52" t="s">
        <v>2893</v>
      </c>
      <c r="F52">
        <v>34560000</v>
      </c>
      <c r="G52" t="s">
        <v>480</v>
      </c>
      <c r="H52" t="s">
        <v>11</v>
      </c>
      <c r="I52" t="s">
        <v>790</v>
      </c>
      <c r="J52" s="1">
        <v>44638</v>
      </c>
      <c r="K52">
        <v>0</v>
      </c>
      <c r="L52" t="str" cm="1">
        <f t="array" ref="L52">_xlfn._xlws.FILTER(DIPA1[Eselon2],DIPA1[Kode_akun]=SPP[[#This Row],[MAK]],"Non Pusdik")</f>
        <v>Pusat Pendidikan KP</v>
      </c>
    </row>
    <row r="53" spans="1:12" x14ac:dyDescent="0.3">
      <c r="A53" t="s">
        <v>2818</v>
      </c>
      <c r="B53" t="s">
        <v>189</v>
      </c>
      <c r="C53" t="s">
        <v>190</v>
      </c>
      <c r="D53" t="s">
        <v>791</v>
      </c>
      <c r="E53" t="s">
        <v>2893</v>
      </c>
      <c r="F53">
        <v>1000000</v>
      </c>
      <c r="G53" t="s">
        <v>176</v>
      </c>
      <c r="H53" t="s">
        <v>11</v>
      </c>
      <c r="I53" t="s">
        <v>790</v>
      </c>
      <c r="J53" s="1">
        <v>44638</v>
      </c>
      <c r="K53">
        <v>0</v>
      </c>
      <c r="L53" t="str" cm="1">
        <f t="array" ref="L53">_xlfn._xlws.FILTER(DIPA1[Eselon2],DIPA1[Kode_akun]=SPP[[#This Row],[MAK]],"Non Pusdik")</f>
        <v>Pusat Pendidikan KP</v>
      </c>
    </row>
    <row r="54" spans="1:12" x14ac:dyDescent="0.3">
      <c r="A54" t="s">
        <v>2884</v>
      </c>
      <c r="B54" t="s">
        <v>195</v>
      </c>
      <c r="C54" t="s">
        <v>198</v>
      </c>
      <c r="D54" t="s">
        <v>791</v>
      </c>
      <c r="E54" t="s">
        <v>2893</v>
      </c>
      <c r="F54">
        <v>1500000</v>
      </c>
      <c r="G54" t="s">
        <v>179</v>
      </c>
      <c r="H54" t="s">
        <v>11</v>
      </c>
      <c r="I54" t="s">
        <v>790</v>
      </c>
      <c r="J54" s="1">
        <v>44638</v>
      </c>
      <c r="K54">
        <v>0</v>
      </c>
      <c r="L54" t="str" cm="1">
        <f t="array" ref="L54">_xlfn._xlws.FILTER(DIPA1[Eselon2],DIPA1[Kode_akun]=SPP[[#This Row],[MAK]],"Non Pusdik")</f>
        <v>Pusat Pendidikan KP</v>
      </c>
    </row>
    <row r="55" spans="1:12" x14ac:dyDescent="0.3">
      <c r="A55" t="s">
        <v>2884</v>
      </c>
      <c r="B55" t="s">
        <v>195</v>
      </c>
      <c r="C55" t="s">
        <v>196</v>
      </c>
      <c r="D55" t="s">
        <v>791</v>
      </c>
      <c r="E55" t="s">
        <v>2893</v>
      </c>
      <c r="F55">
        <v>999500</v>
      </c>
      <c r="G55" t="s">
        <v>176</v>
      </c>
      <c r="H55" t="s">
        <v>11</v>
      </c>
      <c r="I55" t="s">
        <v>790</v>
      </c>
      <c r="J55" s="1">
        <v>44638</v>
      </c>
      <c r="K55">
        <v>0</v>
      </c>
      <c r="L55" t="str" cm="1">
        <f t="array" ref="L55">_xlfn._xlws.FILTER(DIPA1[Eselon2],DIPA1[Kode_akun]=SPP[[#This Row],[MAK]],"Non Pusdik")</f>
        <v>Pusat Pendidikan KP</v>
      </c>
    </row>
    <row r="56" spans="1:12" x14ac:dyDescent="0.3">
      <c r="A56" t="s">
        <v>2837</v>
      </c>
      <c r="B56" t="s">
        <v>312</v>
      </c>
      <c r="C56" t="s">
        <v>313</v>
      </c>
      <c r="D56" t="s">
        <v>922</v>
      </c>
      <c r="E56" t="s">
        <v>2893</v>
      </c>
      <c r="F56">
        <v>997000</v>
      </c>
      <c r="G56" t="s">
        <v>176</v>
      </c>
      <c r="H56" t="s">
        <v>11</v>
      </c>
      <c r="I56" t="s">
        <v>921</v>
      </c>
      <c r="J56" s="1">
        <v>44638</v>
      </c>
      <c r="K56">
        <v>0</v>
      </c>
      <c r="L56" t="str" cm="1">
        <f t="array" ref="L56">_xlfn._xlws.FILTER(DIPA1[Eselon2],DIPA1[Kode_akun]=SPP[[#This Row],[MAK]],"Non Pusdik")</f>
        <v>Pusat Pendidikan KP</v>
      </c>
    </row>
    <row r="57" spans="1:12" x14ac:dyDescent="0.3">
      <c r="A57" t="s">
        <v>2837</v>
      </c>
      <c r="B57" t="s">
        <v>312</v>
      </c>
      <c r="C57" t="s">
        <v>1522</v>
      </c>
      <c r="D57" t="s">
        <v>922</v>
      </c>
      <c r="E57" t="s">
        <v>2893</v>
      </c>
      <c r="F57">
        <v>1500000</v>
      </c>
      <c r="G57" t="s">
        <v>1456</v>
      </c>
      <c r="H57" t="s">
        <v>11</v>
      </c>
      <c r="I57" t="s">
        <v>921</v>
      </c>
      <c r="J57" s="1">
        <v>44638</v>
      </c>
      <c r="K57">
        <v>0</v>
      </c>
      <c r="L57" t="str" cm="1">
        <f t="array" ref="L57">_xlfn._xlws.FILTER(DIPA1[Eselon2],DIPA1[Kode_akun]=SPP[[#This Row],[MAK]],"Non Pusdik")</f>
        <v>Pusat Pendidikan KP</v>
      </c>
    </row>
    <row r="58" spans="1:12" x14ac:dyDescent="0.3">
      <c r="A58" t="s">
        <v>2835</v>
      </c>
      <c r="B58" t="s">
        <v>111</v>
      </c>
      <c r="C58" t="s">
        <v>118</v>
      </c>
      <c r="D58" t="s">
        <v>922</v>
      </c>
      <c r="E58" t="s">
        <v>2893</v>
      </c>
      <c r="F58">
        <v>10559900</v>
      </c>
      <c r="G58" t="s">
        <v>117</v>
      </c>
      <c r="H58" t="s">
        <v>11</v>
      </c>
      <c r="I58" t="s">
        <v>921</v>
      </c>
      <c r="J58" s="1">
        <v>44638</v>
      </c>
      <c r="K58">
        <v>0</v>
      </c>
      <c r="L58" t="str" cm="1">
        <f t="array" ref="L58">_xlfn._xlws.FILTER(DIPA1[Eselon2],DIPA1[Kode_akun]=SPP[[#This Row],[MAK]],"Non Pusdik")</f>
        <v>Pusat Pendidikan KP</v>
      </c>
    </row>
    <row r="59" spans="1:12" x14ac:dyDescent="0.3">
      <c r="A59" t="s">
        <v>2837</v>
      </c>
      <c r="B59" t="s">
        <v>312</v>
      </c>
      <c r="C59" t="s">
        <v>315</v>
      </c>
      <c r="D59" t="s">
        <v>922</v>
      </c>
      <c r="E59" t="s">
        <v>2893</v>
      </c>
      <c r="F59">
        <v>1490000</v>
      </c>
      <c r="G59" t="s">
        <v>179</v>
      </c>
      <c r="H59" t="s">
        <v>11</v>
      </c>
      <c r="I59" t="s">
        <v>921</v>
      </c>
      <c r="J59" s="1">
        <v>44638</v>
      </c>
      <c r="K59">
        <v>0</v>
      </c>
      <c r="L59" t="str" cm="1">
        <f t="array" ref="L59">_xlfn._xlws.FILTER(DIPA1[Eselon2],DIPA1[Kode_akun]=SPP[[#This Row],[MAK]],"Non Pusdik")</f>
        <v>Pusat Pendidikan KP</v>
      </c>
    </row>
    <row r="60" spans="1:12" x14ac:dyDescent="0.3">
      <c r="A60" t="s">
        <v>2840</v>
      </c>
      <c r="B60" t="s">
        <v>1228</v>
      </c>
      <c r="C60" t="s">
        <v>1229</v>
      </c>
      <c r="D60" t="s">
        <v>922</v>
      </c>
      <c r="E60" t="s">
        <v>2893</v>
      </c>
      <c r="F60">
        <v>1500000</v>
      </c>
      <c r="G60" t="s">
        <v>179</v>
      </c>
      <c r="H60" t="s">
        <v>11</v>
      </c>
      <c r="I60" t="s">
        <v>921</v>
      </c>
      <c r="J60" s="1">
        <v>44638</v>
      </c>
      <c r="K60">
        <v>0</v>
      </c>
      <c r="L60" t="str" cm="1">
        <f t="array" ref="L60">_xlfn._xlws.FILTER(DIPA1[Eselon2],DIPA1[Kode_akun]=SPP[[#This Row],[MAK]],"Non Pusdik")</f>
        <v>Pusat Pendidikan KP</v>
      </c>
    </row>
    <row r="61" spans="1:12" x14ac:dyDescent="0.3">
      <c r="A61" t="s">
        <v>2840</v>
      </c>
      <c r="B61" t="s">
        <v>1228</v>
      </c>
      <c r="C61" t="s">
        <v>1232</v>
      </c>
      <c r="D61" t="s">
        <v>922</v>
      </c>
      <c r="E61" t="s">
        <v>2893</v>
      </c>
      <c r="F61">
        <v>962000</v>
      </c>
      <c r="G61" t="s">
        <v>176</v>
      </c>
      <c r="H61" t="s">
        <v>11</v>
      </c>
      <c r="I61" t="s">
        <v>921</v>
      </c>
      <c r="J61" s="1">
        <v>44638</v>
      </c>
      <c r="K61">
        <v>0</v>
      </c>
      <c r="L61" t="str" cm="1">
        <f t="array" ref="L61">_xlfn._xlws.FILTER(DIPA1[Eselon2],DIPA1[Kode_akun]=SPP[[#This Row],[MAK]],"Non Pusdik")</f>
        <v>Pusat Pendidikan KP</v>
      </c>
    </row>
    <row r="62" spans="1:12" x14ac:dyDescent="0.3">
      <c r="A62" t="s">
        <v>2837</v>
      </c>
      <c r="B62" t="s">
        <v>124</v>
      </c>
      <c r="C62" t="s">
        <v>126</v>
      </c>
      <c r="D62" t="s">
        <v>922</v>
      </c>
      <c r="E62" t="s">
        <v>2893</v>
      </c>
      <c r="F62">
        <v>1290000</v>
      </c>
      <c r="G62" t="s">
        <v>2881</v>
      </c>
      <c r="H62" t="s">
        <v>11</v>
      </c>
      <c r="I62" t="s">
        <v>921</v>
      </c>
      <c r="J62" s="1">
        <v>44638</v>
      </c>
      <c r="K62">
        <v>0</v>
      </c>
      <c r="L62" t="str" cm="1">
        <f t="array" ref="L62">_xlfn._xlws.FILTER(DIPA1[Eselon2],DIPA1[Kode_akun]=SPP[[#This Row],[MAK]],"Non Pusdik")</f>
        <v>Pusat Pendidikan KP</v>
      </c>
    </row>
    <row r="63" spans="1:12" x14ac:dyDescent="0.3">
      <c r="A63" t="s">
        <v>2865</v>
      </c>
      <c r="B63" t="s">
        <v>1276</v>
      </c>
      <c r="C63" t="s">
        <v>1519</v>
      </c>
      <c r="D63" t="s">
        <v>922</v>
      </c>
      <c r="E63" t="s">
        <v>2893</v>
      </c>
      <c r="F63">
        <v>1499000</v>
      </c>
      <c r="G63" t="s">
        <v>1456</v>
      </c>
      <c r="H63" t="s">
        <v>11</v>
      </c>
      <c r="I63" t="s">
        <v>921</v>
      </c>
      <c r="J63" s="1">
        <v>44638</v>
      </c>
      <c r="K63">
        <v>0</v>
      </c>
      <c r="L63" t="str" cm="1">
        <f t="array" ref="L63">_xlfn._xlws.FILTER(DIPA1[Eselon2],DIPA1[Kode_akun]=SPP[[#This Row],[MAK]],"Non Pusdik")</f>
        <v>Pusat Pendidikan KP</v>
      </c>
    </row>
    <row r="64" spans="1:12" x14ac:dyDescent="0.3">
      <c r="A64" t="s">
        <v>2865</v>
      </c>
      <c r="B64" t="s">
        <v>1276</v>
      </c>
      <c r="C64" t="s">
        <v>1277</v>
      </c>
      <c r="D64" t="s">
        <v>922</v>
      </c>
      <c r="E64" t="s">
        <v>2893</v>
      </c>
      <c r="F64">
        <v>1500000</v>
      </c>
      <c r="G64" t="s">
        <v>179</v>
      </c>
      <c r="H64" t="s">
        <v>11</v>
      </c>
      <c r="I64" t="s">
        <v>921</v>
      </c>
      <c r="J64" s="1">
        <v>44638</v>
      </c>
      <c r="K64">
        <v>0</v>
      </c>
      <c r="L64" t="str" cm="1">
        <f t="array" ref="L64">_xlfn._xlws.FILTER(DIPA1[Eselon2],DIPA1[Kode_akun]=SPP[[#This Row],[MAK]],"Non Pusdik")</f>
        <v>Pusat Pendidikan KP</v>
      </c>
    </row>
    <row r="65" spans="1:12" x14ac:dyDescent="0.3">
      <c r="A65" t="s">
        <v>2865</v>
      </c>
      <c r="B65" t="s">
        <v>1276</v>
      </c>
      <c r="C65" t="s">
        <v>1280</v>
      </c>
      <c r="D65" t="s">
        <v>922</v>
      </c>
      <c r="E65" t="s">
        <v>2893</v>
      </c>
      <c r="F65">
        <v>999800</v>
      </c>
      <c r="G65" t="s">
        <v>176</v>
      </c>
      <c r="H65" t="s">
        <v>11</v>
      </c>
      <c r="I65" t="s">
        <v>921</v>
      </c>
      <c r="J65" s="1">
        <v>44638</v>
      </c>
      <c r="K65">
        <v>0</v>
      </c>
      <c r="L65" t="str" cm="1">
        <f t="array" ref="L65">_xlfn._xlws.FILTER(DIPA1[Eselon2],DIPA1[Kode_akun]=SPP[[#This Row],[MAK]],"Non Pusdik")</f>
        <v>Pusat Pendidikan KP</v>
      </c>
    </row>
    <row r="66" spans="1:12" x14ac:dyDescent="0.3">
      <c r="A66" t="s">
        <v>2865</v>
      </c>
      <c r="B66" t="s">
        <v>103</v>
      </c>
      <c r="C66" t="s">
        <v>107</v>
      </c>
      <c r="D66" t="s">
        <v>922</v>
      </c>
      <c r="E66" t="s">
        <v>2893</v>
      </c>
      <c r="F66">
        <v>1650000</v>
      </c>
      <c r="G66" t="s">
        <v>106</v>
      </c>
      <c r="H66" t="s">
        <v>11</v>
      </c>
      <c r="I66" t="s">
        <v>921</v>
      </c>
      <c r="J66" s="1">
        <v>44638</v>
      </c>
      <c r="K66">
        <v>0</v>
      </c>
      <c r="L66" t="str" cm="1">
        <f t="array" ref="L66">_xlfn._xlws.FILTER(DIPA1[Eselon2],DIPA1[Kode_akun]=SPP[[#This Row],[MAK]],"Non Pusdik")</f>
        <v>Pusat Pendidikan KP</v>
      </c>
    </row>
    <row r="67" spans="1:12" x14ac:dyDescent="0.3">
      <c r="A67" t="s">
        <v>2835</v>
      </c>
      <c r="B67" t="s">
        <v>111</v>
      </c>
      <c r="C67" t="s">
        <v>113</v>
      </c>
      <c r="D67" t="s">
        <v>922</v>
      </c>
      <c r="E67" t="s">
        <v>2893</v>
      </c>
      <c r="F67">
        <v>12870000</v>
      </c>
      <c r="G67" t="s">
        <v>112</v>
      </c>
      <c r="H67" t="s">
        <v>11</v>
      </c>
      <c r="I67" t="s">
        <v>921</v>
      </c>
      <c r="J67" s="1">
        <v>44638</v>
      </c>
      <c r="K67">
        <v>0</v>
      </c>
      <c r="L67" t="str" cm="1">
        <f t="array" ref="L67">_xlfn._xlws.FILTER(DIPA1[Eselon2],DIPA1[Kode_akun]=SPP[[#This Row],[MAK]],"Non Pusdik")</f>
        <v>Pusat Pendidikan KP</v>
      </c>
    </row>
    <row r="68" spans="1:12" x14ac:dyDescent="0.3">
      <c r="A68" t="s">
        <v>2835</v>
      </c>
      <c r="B68" t="s">
        <v>1101</v>
      </c>
      <c r="C68" t="s">
        <v>1103</v>
      </c>
      <c r="D68" t="s">
        <v>922</v>
      </c>
      <c r="E68" t="s">
        <v>2893</v>
      </c>
      <c r="F68">
        <v>342000</v>
      </c>
      <c r="G68" t="s">
        <v>1102</v>
      </c>
      <c r="H68" t="s">
        <v>11</v>
      </c>
      <c r="I68" t="s">
        <v>921</v>
      </c>
      <c r="J68" s="1">
        <v>44638</v>
      </c>
      <c r="K68">
        <v>0</v>
      </c>
      <c r="L68" t="str" cm="1">
        <f t="array" ref="L68">_xlfn._xlws.FILTER(DIPA1[Eselon2],DIPA1[Kode_akun]=SPP[[#This Row],[MAK]],"Non Pusdik")</f>
        <v>Pusat Pendidikan KP</v>
      </c>
    </row>
    <row r="69" spans="1:12" x14ac:dyDescent="0.3">
      <c r="A69" t="s">
        <v>2865</v>
      </c>
      <c r="B69" t="s">
        <v>1151</v>
      </c>
      <c r="C69" t="s">
        <v>1153</v>
      </c>
      <c r="D69" t="s">
        <v>922</v>
      </c>
      <c r="E69" t="s">
        <v>2893</v>
      </c>
      <c r="F69">
        <v>300000</v>
      </c>
      <c r="G69" t="s">
        <v>1152</v>
      </c>
      <c r="H69" t="s">
        <v>11</v>
      </c>
      <c r="I69" t="s">
        <v>921</v>
      </c>
      <c r="J69" s="1">
        <v>44638</v>
      </c>
      <c r="K69">
        <v>0</v>
      </c>
      <c r="L69" t="str" cm="1">
        <f t="array" ref="L69">_xlfn._xlws.FILTER(DIPA1[Eselon2],DIPA1[Kode_akun]=SPP[[#This Row],[MAK]],"Non Pusdik")</f>
        <v>Pusat Pendidikan KP</v>
      </c>
    </row>
    <row r="70" spans="1:12" x14ac:dyDescent="0.3">
      <c r="A70" t="s">
        <v>2840</v>
      </c>
      <c r="B70" t="s">
        <v>1228</v>
      </c>
      <c r="C70" t="s">
        <v>1544</v>
      </c>
      <c r="D70" t="s">
        <v>922</v>
      </c>
      <c r="E70" t="s">
        <v>2893</v>
      </c>
      <c r="F70">
        <v>1498000</v>
      </c>
      <c r="G70" t="s">
        <v>1456</v>
      </c>
      <c r="H70" t="s">
        <v>11</v>
      </c>
      <c r="I70" t="s">
        <v>921</v>
      </c>
      <c r="J70" s="1">
        <v>44638</v>
      </c>
      <c r="K70">
        <v>0</v>
      </c>
      <c r="L70" t="str" cm="1">
        <f t="array" ref="L70">_xlfn._xlws.FILTER(DIPA1[Eselon2],DIPA1[Kode_akun]=SPP[[#This Row],[MAK]],"Non Pusdik")</f>
        <v>Pusat Pendidikan KP</v>
      </c>
    </row>
    <row r="71" spans="1:12" x14ac:dyDescent="0.3">
      <c r="A71" t="s">
        <v>2848</v>
      </c>
      <c r="B71" t="s">
        <v>443</v>
      </c>
      <c r="C71" t="s">
        <v>1563</v>
      </c>
      <c r="D71" t="s">
        <v>922</v>
      </c>
      <c r="E71" t="s">
        <v>2893</v>
      </c>
      <c r="F71">
        <v>4349400</v>
      </c>
      <c r="G71" t="s">
        <v>1562</v>
      </c>
      <c r="H71" t="s">
        <v>11</v>
      </c>
      <c r="I71" t="s">
        <v>921</v>
      </c>
      <c r="J71" s="1">
        <v>44638</v>
      </c>
      <c r="K71">
        <v>0</v>
      </c>
      <c r="L71" t="str" cm="1">
        <f t="array" ref="L71">_xlfn._xlws.FILTER(DIPA1[Eselon2],DIPA1[Kode_akun]=SPP[[#This Row],[MAK]],"Non Pusdik")</f>
        <v>Pusat Pendidikan KP</v>
      </c>
    </row>
    <row r="72" spans="1:12" x14ac:dyDescent="0.3">
      <c r="A72" t="s">
        <v>2848</v>
      </c>
      <c r="B72" t="s">
        <v>443</v>
      </c>
      <c r="C72" t="s">
        <v>975</v>
      </c>
      <c r="D72" t="s">
        <v>922</v>
      </c>
      <c r="E72" t="s">
        <v>2893</v>
      </c>
      <c r="F72">
        <v>1935000</v>
      </c>
      <c r="G72" t="s">
        <v>974</v>
      </c>
      <c r="H72" t="s">
        <v>11</v>
      </c>
      <c r="I72" t="s">
        <v>921</v>
      </c>
      <c r="J72" s="1">
        <v>44638</v>
      </c>
      <c r="K72">
        <v>0</v>
      </c>
      <c r="L72" t="str" cm="1">
        <f t="array" ref="L72">_xlfn._xlws.FILTER(DIPA1[Eselon2],DIPA1[Kode_akun]=SPP[[#This Row],[MAK]],"Non Pusdik")</f>
        <v>Pusat Pendidikan KP</v>
      </c>
    </row>
    <row r="73" spans="1:12" x14ac:dyDescent="0.3">
      <c r="A73" t="s">
        <v>2848</v>
      </c>
      <c r="B73" t="s">
        <v>443</v>
      </c>
      <c r="C73" t="s">
        <v>1569</v>
      </c>
      <c r="D73" t="s">
        <v>922</v>
      </c>
      <c r="E73" t="s">
        <v>2893</v>
      </c>
      <c r="F73">
        <v>3547500</v>
      </c>
      <c r="G73" t="s">
        <v>1568</v>
      </c>
      <c r="H73" t="s">
        <v>11</v>
      </c>
      <c r="I73" t="s">
        <v>921</v>
      </c>
      <c r="J73" s="1">
        <v>44638</v>
      </c>
      <c r="K73">
        <v>0</v>
      </c>
      <c r="L73" t="str" cm="1">
        <f t="array" ref="L73">_xlfn._xlws.FILTER(DIPA1[Eselon2],DIPA1[Kode_akun]=SPP[[#This Row],[MAK]],"Non Pusdik")</f>
        <v>Pusat Pendidikan KP</v>
      </c>
    </row>
    <row r="74" spans="1:12" x14ac:dyDescent="0.3">
      <c r="A74" t="s">
        <v>2848</v>
      </c>
      <c r="B74" t="s">
        <v>443</v>
      </c>
      <c r="C74" t="s">
        <v>1567</v>
      </c>
      <c r="D74" t="s">
        <v>922</v>
      </c>
      <c r="E74" t="s">
        <v>2893</v>
      </c>
      <c r="F74">
        <v>5500000</v>
      </c>
      <c r="G74" t="s">
        <v>1566</v>
      </c>
      <c r="H74" t="s">
        <v>11</v>
      </c>
      <c r="I74" t="s">
        <v>921</v>
      </c>
      <c r="J74" s="1">
        <v>44638</v>
      </c>
      <c r="K74">
        <v>0</v>
      </c>
      <c r="L74" t="str" cm="1">
        <f t="array" ref="L74">_xlfn._xlws.FILTER(DIPA1[Eselon2],DIPA1[Kode_akun]=SPP[[#This Row],[MAK]],"Non Pusdik")</f>
        <v>Pusat Pendidikan KP</v>
      </c>
    </row>
    <row r="75" spans="1:12" x14ac:dyDescent="0.3">
      <c r="A75" t="s">
        <v>2846</v>
      </c>
      <c r="B75" t="s">
        <v>1526</v>
      </c>
      <c r="C75" t="s">
        <v>1528</v>
      </c>
      <c r="D75" t="s">
        <v>922</v>
      </c>
      <c r="E75" t="s">
        <v>2893</v>
      </c>
      <c r="F75">
        <v>4950000</v>
      </c>
      <c r="G75" t="s">
        <v>1527</v>
      </c>
      <c r="H75" t="s">
        <v>11</v>
      </c>
      <c r="I75" t="s">
        <v>921</v>
      </c>
      <c r="J75" s="1">
        <v>44638</v>
      </c>
      <c r="K75">
        <v>0</v>
      </c>
      <c r="L75" t="str" cm="1">
        <f t="array" ref="L75">_xlfn._xlws.FILTER(DIPA1[Eselon2],DIPA1[Kode_akun]=SPP[[#This Row],[MAK]],"Non Pusdik")</f>
        <v>Pusat Pendidikan KP</v>
      </c>
    </row>
    <row r="76" spans="1:12" x14ac:dyDescent="0.3">
      <c r="A76" t="s">
        <v>2847</v>
      </c>
      <c r="B76" t="s">
        <v>416</v>
      </c>
      <c r="C76" t="s">
        <v>428</v>
      </c>
      <c r="D76" t="s">
        <v>922</v>
      </c>
      <c r="E76" t="s">
        <v>2893</v>
      </c>
      <c r="F76">
        <v>1760000</v>
      </c>
      <c r="G76" t="s">
        <v>427</v>
      </c>
      <c r="H76" t="s">
        <v>11</v>
      </c>
      <c r="I76" t="s">
        <v>921</v>
      </c>
      <c r="J76" s="1">
        <v>44638</v>
      </c>
      <c r="K76">
        <v>0</v>
      </c>
      <c r="L76" t="str" cm="1">
        <f t="array" ref="L76">_xlfn._xlws.FILTER(DIPA1[Eselon2],DIPA1[Kode_akun]=SPP[[#This Row],[MAK]],"Non Pusdik")</f>
        <v>Pusat Pendidikan KP</v>
      </c>
    </row>
    <row r="77" spans="1:12" x14ac:dyDescent="0.3">
      <c r="A77" t="s">
        <v>2848</v>
      </c>
      <c r="B77" t="s">
        <v>443</v>
      </c>
      <c r="C77" t="s">
        <v>445</v>
      </c>
      <c r="D77" t="s">
        <v>922</v>
      </c>
      <c r="E77" t="s">
        <v>2893</v>
      </c>
      <c r="F77">
        <v>15738600</v>
      </c>
      <c r="G77" t="s">
        <v>444</v>
      </c>
      <c r="H77" t="s">
        <v>11</v>
      </c>
      <c r="I77" t="s">
        <v>921</v>
      </c>
      <c r="J77" s="1">
        <v>44638</v>
      </c>
      <c r="K77">
        <v>0</v>
      </c>
      <c r="L77" t="str" cm="1">
        <f t="array" ref="L77">_xlfn._xlws.FILTER(DIPA1[Eselon2],DIPA1[Kode_akun]=SPP[[#This Row],[MAK]],"Non Pusdik")</f>
        <v>Pusat Pendidikan KP</v>
      </c>
    </row>
    <row r="78" spans="1:12" x14ac:dyDescent="0.3">
      <c r="A78" t="s">
        <v>2848</v>
      </c>
      <c r="B78" t="s">
        <v>443</v>
      </c>
      <c r="C78" t="s">
        <v>469</v>
      </c>
      <c r="D78" t="s">
        <v>922</v>
      </c>
      <c r="E78" t="s">
        <v>2893</v>
      </c>
      <c r="F78">
        <v>722000</v>
      </c>
      <c r="G78" t="s">
        <v>468</v>
      </c>
      <c r="H78" t="s">
        <v>11</v>
      </c>
      <c r="I78" t="s">
        <v>921</v>
      </c>
      <c r="J78" s="1">
        <v>44638</v>
      </c>
      <c r="K78">
        <v>0</v>
      </c>
      <c r="L78" t="str" cm="1">
        <f t="array" ref="L78">_xlfn._xlws.FILTER(DIPA1[Eselon2],DIPA1[Kode_akun]=SPP[[#This Row],[MAK]],"Non Pusdik")</f>
        <v>Pusat Pendidikan KP</v>
      </c>
    </row>
    <row r="79" spans="1:12" x14ac:dyDescent="0.3">
      <c r="A79" t="s">
        <v>2848</v>
      </c>
      <c r="B79" t="s">
        <v>443</v>
      </c>
      <c r="C79" t="s">
        <v>1571</v>
      </c>
      <c r="D79" t="s">
        <v>922</v>
      </c>
      <c r="E79" t="s">
        <v>2893</v>
      </c>
      <c r="F79">
        <v>935000</v>
      </c>
      <c r="G79" t="s">
        <v>1570</v>
      </c>
      <c r="H79" t="s">
        <v>11</v>
      </c>
      <c r="I79" t="s">
        <v>921</v>
      </c>
      <c r="J79" s="1">
        <v>44638</v>
      </c>
      <c r="K79">
        <v>0</v>
      </c>
      <c r="L79" t="str" cm="1">
        <f t="array" ref="L79">_xlfn._xlws.FILTER(DIPA1[Eselon2],DIPA1[Kode_akun]=SPP[[#This Row],[MAK]],"Non Pusdik")</f>
        <v>Pusat Pendidikan KP</v>
      </c>
    </row>
    <row r="80" spans="1:12" x14ac:dyDescent="0.3">
      <c r="A80" t="s">
        <v>2754</v>
      </c>
      <c r="B80" t="s">
        <v>451</v>
      </c>
      <c r="C80" t="s">
        <v>463</v>
      </c>
      <c r="D80" t="s">
        <v>922</v>
      </c>
      <c r="E80" t="s">
        <v>2893</v>
      </c>
      <c r="F80">
        <v>400000</v>
      </c>
      <c r="G80" t="s">
        <v>462</v>
      </c>
      <c r="H80" t="s">
        <v>11</v>
      </c>
      <c r="I80" t="s">
        <v>921</v>
      </c>
      <c r="J80" s="1">
        <v>44638</v>
      </c>
      <c r="K80">
        <v>0</v>
      </c>
      <c r="L80" t="str" cm="1">
        <f t="array" ref="L80">_xlfn._xlws.FILTER(DIPA1[Eselon2],DIPA1[Kode_akun]=SPP[[#This Row],[MAK]],"Non Pusdik")</f>
        <v>Pusat Pendidikan KP</v>
      </c>
    </row>
    <row r="81" spans="1:12" x14ac:dyDescent="0.3">
      <c r="A81" t="s">
        <v>2754</v>
      </c>
      <c r="B81" t="s">
        <v>451</v>
      </c>
      <c r="C81" t="s">
        <v>461</v>
      </c>
      <c r="D81" t="s">
        <v>922</v>
      </c>
      <c r="E81" t="s">
        <v>2893</v>
      </c>
      <c r="F81">
        <v>1360000</v>
      </c>
      <c r="G81" t="s">
        <v>460</v>
      </c>
      <c r="H81" t="s">
        <v>11</v>
      </c>
      <c r="I81" t="s">
        <v>921</v>
      </c>
      <c r="J81" s="1">
        <v>44638</v>
      </c>
      <c r="K81">
        <v>0</v>
      </c>
      <c r="L81" t="str" cm="1">
        <f t="array" ref="L81">_xlfn._xlws.FILTER(DIPA1[Eselon2],DIPA1[Kode_akun]=SPP[[#This Row],[MAK]],"Non Pusdik")</f>
        <v>Pusat Pendidikan KP</v>
      </c>
    </row>
    <row r="82" spans="1:12" x14ac:dyDescent="0.3">
      <c r="A82" t="s">
        <v>2754</v>
      </c>
      <c r="B82" t="s">
        <v>451</v>
      </c>
      <c r="C82" t="s">
        <v>467</v>
      </c>
      <c r="D82" t="s">
        <v>922</v>
      </c>
      <c r="E82" t="s">
        <v>2893</v>
      </c>
      <c r="F82">
        <v>400000</v>
      </c>
      <c r="G82" t="s">
        <v>466</v>
      </c>
      <c r="H82" t="s">
        <v>11</v>
      </c>
      <c r="I82" t="s">
        <v>921</v>
      </c>
      <c r="J82" s="1">
        <v>44638</v>
      </c>
      <c r="K82">
        <v>0</v>
      </c>
      <c r="L82" t="str" cm="1">
        <f t="array" ref="L82">_xlfn._xlws.FILTER(DIPA1[Eselon2],DIPA1[Kode_akun]=SPP[[#This Row],[MAK]],"Non Pusdik")</f>
        <v>Pusat Pendidikan KP</v>
      </c>
    </row>
    <row r="83" spans="1:12" x14ac:dyDescent="0.3">
      <c r="A83" t="s">
        <v>2754</v>
      </c>
      <c r="B83" t="s">
        <v>451</v>
      </c>
      <c r="C83" t="s">
        <v>465</v>
      </c>
      <c r="D83" t="s">
        <v>922</v>
      </c>
      <c r="E83" t="s">
        <v>2893</v>
      </c>
      <c r="F83">
        <v>160000</v>
      </c>
      <c r="G83" t="s">
        <v>464</v>
      </c>
      <c r="H83" t="s">
        <v>11</v>
      </c>
      <c r="I83" t="s">
        <v>921</v>
      </c>
      <c r="J83" s="1">
        <v>44638</v>
      </c>
      <c r="K83">
        <v>0</v>
      </c>
      <c r="L83" t="str" cm="1">
        <f t="array" ref="L83">_xlfn._xlws.FILTER(DIPA1[Eselon2],DIPA1[Kode_akun]=SPP[[#This Row],[MAK]],"Non Pusdik")</f>
        <v>Pusat Pendidikan KP</v>
      </c>
    </row>
    <row r="84" spans="1:12" x14ac:dyDescent="0.3">
      <c r="A84" t="s">
        <v>2754</v>
      </c>
      <c r="B84" t="s">
        <v>451</v>
      </c>
      <c r="C84" t="s">
        <v>453</v>
      </c>
      <c r="D84" t="s">
        <v>922</v>
      </c>
      <c r="E84" t="s">
        <v>2893</v>
      </c>
      <c r="F84">
        <v>5840000</v>
      </c>
      <c r="G84" t="s">
        <v>452</v>
      </c>
      <c r="H84" t="s">
        <v>11</v>
      </c>
      <c r="I84" t="s">
        <v>921</v>
      </c>
      <c r="J84" s="1">
        <v>44638</v>
      </c>
      <c r="K84">
        <v>0</v>
      </c>
      <c r="L84" t="str" cm="1">
        <f t="array" ref="L84">_xlfn._xlws.FILTER(DIPA1[Eselon2],DIPA1[Kode_akun]=SPP[[#This Row],[MAK]],"Non Pusdik")</f>
        <v>Pusat Pendidikan KP</v>
      </c>
    </row>
    <row r="85" spans="1:12" x14ac:dyDescent="0.3">
      <c r="A85" t="s">
        <v>2848</v>
      </c>
      <c r="B85" t="s">
        <v>1533</v>
      </c>
      <c r="C85" t="s">
        <v>1535</v>
      </c>
      <c r="D85" t="s">
        <v>922</v>
      </c>
      <c r="E85" t="s">
        <v>2893</v>
      </c>
      <c r="F85">
        <v>6000000</v>
      </c>
      <c r="G85" t="s">
        <v>1534</v>
      </c>
      <c r="H85" t="s">
        <v>11</v>
      </c>
      <c r="I85" t="s">
        <v>921</v>
      </c>
      <c r="J85" s="1">
        <v>44638</v>
      </c>
      <c r="K85">
        <v>0</v>
      </c>
      <c r="L85" t="str" cm="1">
        <f t="array" ref="L85">_xlfn._xlws.FILTER(DIPA1[Eselon2],DIPA1[Kode_akun]=SPP[[#This Row],[MAK]],"Non Pusdik")</f>
        <v>Pusat Pendidikan KP</v>
      </c>
    </row>
    <row r="86" spans="1:12" x14ac:dyDescent="0.3">
      <c r="A86" t="s">
        <v>2754</v>
      </c>
      <c r="B86" t="s">
        <v>451</v>
      </c>
      <c r="C86" t="s">
        <v>459</v>
      </c>
      <c r="D86" t="s">
        <v>922</v>
      </c>
      <c r="E86" t="s">
        <v>2893</v>
      </c>
      <c r="F86">
        <v>648000</v>
      </c>
      <c r="G86" t="s">
        <v>458</v>
      </c>
      <c r="H86" t="s">
        <v>11</v>
      </c>
      <c r="I86" t="s">
        <v>921</v>
      </c>
      <c r="J86" s="1">
        <v>44638</v>
      </c>
      <c r="K86">
        <v>0</v>
      </c>
      <c r="L86" t="str" cm="1">
        <f t="array" ref="L86">_xlfn._xlws.FILTER(DIPA1[Eselon2],DIPA1[Kode_akun]=SPP[[#This Row],[MAK]],"Non Pusdik")</f>
        <v>Pusat Pendidikan KP</v>
      </c>
    </row>
    <row r="87" spans="1:12" x14ac:dyDescent="0.3">
      <c r="A87" t="s">
        <v>2754</v>
      </c>
      <c r="B87" t="s">
        <v>451</v>
      </c>
      <c r="C87" t="s">
        <v>457</v>
      </c>
      <c r="D87" t="s">
        <v>922</v>
      </c>
      <c r="E87" t="s">
        <v>2893</v>
      </c>
      <c r="F87">
        <v>648000</v>
      </c>
      <c r="G87" t="s">
        <v>456</v>
      </c>
      <c r="H87" t="s">
        <v>11</v>
      </c>
      <c r="I87" t="s">
        <v>921</v>
      </c>
      <c r="J87" s="1">
        <v>44638</v>
      </c>
      <c r="K87">
        <v>0</v>
      </c>
      <c r="L87" t="str" cm="1">
        <f t="array" ref="L87">_xlfn._xlws.FILTER(DIPA1[Eselon2],DIPA1[Kode_akun]=SPP[[#This Row],[MAK]],"Non Pusdik")</f>
        <v>Pusat Pendidikan KP</v>
      </c>
    </row>
    <row r="88" spans="1:12" x14ac:dyDescent="0.3">
      <c r="A88" t="s">
        <v>2847</v>
      </c>
      <c r="B88" t="s">
        <v>416</v>
      </c>
      <c r="C88" t="s">
        <v>425</v>
      </c>
      <c r="D88" t="s">
        <v>922</v>
      </c>
      <c r="E88" t="s">
        <v>2893</v>
      </c>
      <c r="F88">
        <v>1600000</v>
      </c>
      <c r="G88" t="s">
        <v>424</v>
      </c>
      <c r="H88" t="s">
        <v>11</v>
      </c>
      <c r="I88" t="s">
        <v>921</v>
      </c>
      <c r="J88" s="1">
        <v>44638</v>
      </c>
      <c r="K88">
        <v>0</v>
      </c>
      <c r="L88" t="str" cm="1">
        <f t="array" ref="L88">_xlfn._xlws.FILTER(DIPA1[Eselon2],DIPA1[Kode_akun]=SPP[[#This Row],[MAK]],"Non Pusdik")</f>
        <v>Pusat Pendidikan KP</v>
      </c>
    </row>
    <row r="89" spans="1:12" x14ac:dyDescent="0.3">
      <c r="A89" t="s">
        <v>2831</v>
      </c>
      <c r="B89" t="s">
        <v>1235</v>
      </c>
      <c r="C89" t="s">
        <v>1548</v>
      </c>
      <c r="D89" t="s">
        <v>922</v>
      </c>
      <c r="E89" t="s">
        <v>2893</v>
      </c>
      <c r="F89">
        <v>27500000</v>
      </c>
      <c r="G89" t="s">
        <v>2838</v>
      </c>
      <c r="H89" t="s">
        <v>11</v>
      </c>
      <c r="I89" t="s">
        <v>921</v>
      </c>
      <c r="J89" s="1">
        <v>44638</v>
      </c>
      <c r="K89">
        <v>0</v>
      </c>
      <c r="L89" t="str" cm="1">
        <f t="array" ref="L89">_xlfn._xlws.FILTER(DIPA1[Eselon2],DIPA1[Kode_akun]=SPP[[#This Row],[MAK]],"Non Pusdik")</f>
        <v>Pusat Pendidikan KP</v>
      </c>
    </row>
    <row r="90" spans="1:12" x14ac:dyDescent="0.3">
      <c r="A90" t="s">
        <v>2831</v>
      </c>
      <c r="B90" t="s">
        <v>1235</v>
      </c>
      <c r="C90" t="s">
        <v>1236</v>
      </c>
      <c r="D90" t="s">
        <v>922</v>
      </c>
      <c r="E90" t="s">
        <v>2893</v>
      </c>
      <c r="F90">
        <v>1500000</v>
      </c>
      <c r="G90" t="s">
        <v>179</v>
      </c>
      <c r="H90" t="s">
        <v>11</v>
      </c>
      <c r="I90" t="s">
        <v>921</v>
      </c>
      <c r="J90" s="1">
        <v>44638</v>
      </c>
      <c r="K90">
        <v>0</v>
      </c>
      <c r="L90" t="str" cm="1">
        <f t="array" ref="L90">_xlfn._xlws.FILTER(DIPA1[Eselon2],DIPA1[Kode_akun]=SPP[[#This Row],[MAK]],"Non Pusdik")</f>
        <v>Pusat Pendidikan KP</v>
      </c>
    </row>
    <row r="91" spans="1:12" x14ac:dyDescent="0.3">
      <c r="A91" t="s">
        <v>2831</v>
      </c>
      <c r="B91" t="s">
        <v>1201</v>
      </c>
      <c r="C91" t="s">
        <v>1263</v>
      </c>
      <c r="D91" t="s">
        <v>922</v>
      </c>
      <c r="E91" t="s">
        <v>2893</v>
      </c>
      <c r="F91">
        <v>12132450</v>
      </c>
      <c r="G91" t="s">
        <v>2839</v>
      </c>
      <c r="H91" t="s">
        <v>11</v>
      </c>
      <c r="I91" t="s">
        <v>921</v>
      </c>
      <c r="J91" s="1">
        <v>44638</v>
      </c>
      <c r="K91">
        <v>0</v>
      </c>
      <c r="L91" t="str" cm="1">
        <f t="array" ref="L91">_xlfn._xlws.FILTER(DIPA1[Eselon2],DIPA1[Kode_akun]=SPP[[#This Row],[MAK]],"Non Pusdik")</f>
        <v>Pusat Pendidikan KP</v>
      </c>
    </row>
    <row r="92" spans="1:12" x14ac:dyDescent="0.3">
      <c r="A92" t="s">
        <v>2831</v>
      </c>
      <c r="B92" t="s">
        <v>1201</v>
      </c>
      <c r="C92" t="s">
        <v>1203</v>
      </c>
      <c r="D92" t="s">
        <v>922</v>
      </c>
      <c r="E92" t="s">
        <v>2893</v>
      </c>
      <c r="F92">
        <v>23200000</v>
      </c>
      <c r="G92" t="s">
        <v>1202</v>
      </c>
      <c r="H92" t="s">
        <v>11</v>
      </c>
      <c r="I92" t="s">
        <v>921</v>
      </c>
      <c r="J92" s="1">
        <v>44638</v>
      </c>
      <c r="K92">
        <v>0</v>
      </c>
      <c r="L92" t="str" cm="1">
        <f t="array" ref="L92">_xlfn._xlws.FILTER(DIPA1[Eselon2],DIPA1[Kode_akun]=SPP[[#This Row],[MAK]],"Non Pusdik")</f>
        <v>Pusat Pendidikan KP</v>
      </c>
    </row>
    <row r="93" spans="1:12" x14ac:dyDescent="0.3">
      <c r="A93" t="s">
        <v>2840</v>
      </c>
      <c r="B93" t="s">
        <v>1095</v>
      </c>
      <c r="C93" t="s">
        <v>1097</v>
      </c>
      <c r="D93" t="s">
        <v>922</v>
      </c>
      <c r="E93" t="s">
        <v>2893</v>
      </c>
      <c r="F93">
        <v>3320000</v>
      </c>
      <c r="G93" t="s">
        <v>1096</v>
      </c>
      <c r="H93" t="s">
        <v>11</v>
      </c>
      <c r="I93" t="s">
        <v>921</v>
      </c>
      <c r="J93" s="1">
        <v>44638</v>
      </c>
      <c r="K93">
        <v>0</v>
      </c>
      <c r="L93" t="str" cm="1">
        <f t="array" ref="L93">_xlfn._xlws.FILTER(DIPA1[Eselon2],DIPA1[Kode_akun]=SPP[[#This Row],[MAK]],"Non Pusdik")</f>
        <v>Pusat Pendidikan KP</v>
      </c>
    </row>
    <row r="94" spans="1:12" x14ac:dyDescent="0.3">
      <c r="A94" t="s">
        <v>2840</v>
      </c>
      <c r="B94" t="s">
        <v>1228</v>
      </c>
      <c r="C94" t="s">
        <v>1541</v>
      </c>
      <c r="D94" t="s">
        <v>922</v>
      </c>
      <c r="E94" t="s">
        <v>2893</v>
      </c>
      <c r="F94">
        <v>1499000</v>
      </c>
      <c r="G94" t="s">
        <v>1540</v>
      </c>
      <c r="H94" t="s">
        <v>11</v>
      </c>
      <c r="I94" t="s">
        <v>921</v>
      </c>
      <c r="J94" s="1">
        <v>44638</v>
      </c>
      <c r="K94">
        <v>0</v>
      </c>
      <c r="L94" t="str" cm="1">
        <f t="array" ref="L94">_xlfn._xlws.FILTER(DIPA1[Eselon2],DIPA1[Kode_akun]=SPP[[#This Row],[MAK]],"Non Pusdik")</f>
        <v>Pusat Pendidikan KP</v>
      </c>
    </row>
    <row r="95" spans="1:12" x14ac:dyDescent="0.3">
      <c r="A95" t="s">
        <v>2831</v>
      </c>
      <c r="B95" t="s">
        <v>1235</v>
      </c>
      <c r="C95" t="s">
        <v>1239</v>
      </c>
      <c r="D95" t="s">
        <v>922</v>
      </c>
      <c r="E95" t="s">
        <v>2893</v>
      </c>
      <c r="F95">
        <v>997000</v>
      </c>
      <c r="G95" t="s">
        <v>176</v>
      </c>
      <c r="H95" t="s">
        <v>11</v>
      </c>
      <c r="I95" t="s">
        <v>921</v>
      </c>
      <c r="J95" s="1">
        <v>44638</v>
      </c>
      <c r="K95">
        <v>0</v>
      </c>
      <c r="L95" t="str" cm="1">
        <f t="array" ref="L95">_xlfn._xlws.FILTER(DIPA1[Eselon2],DIPA1[Kode_akun]=SPP[[#This Row],[MAK]],"Non Pusdik")</f>
        <v>Pusat Pendidikan KP</v>
      </c>
    </row>
    <row r="96" spans="1:12" x14ac:dyDescent="0.3">
      <c r="A96" t="s">
        <v>2831</v>
      </c>
      <c r="B96" t="s">
        <v>1235</v>
      </c>
      <c r="C96" t="s">
        <v>1551</v>
      </c>
      <c r="D96" t="s">
        <v>922</v>
      </c>
      <c r="E96" t="s">
        <v>2893</v>
      </c>
      <c r="F96">
        <v>1498000</v>
      </c>
      <c r="G96" t="s">
        <v>1456</v>
      </c>
      <c r="H96" t="s">
        <v>11</v>
      </c>
      <c r="I96" t="s">
        <v>921</v>
      </c>
      <c r="J96" s="1">
        <v>44638</v>
      </c>
      <c r="K96">
        <v>0</v>
      </c>
      <c r="L96" t="str" cm="1">
        <f t="array" ref="L96">_xlfn._xlws.FILTER(DIPA1[Eselon2],DIPA1[Kode_akun]=SPP[[#This Row],[MAK]],"Non Pusdik")</f>
        <v>Pusat Pendidikan KP</v>
      </c>
    </row>
    <row r="97" spans="1:12" x14ac:dyDescent="0.3">
      <c r="A97" t="s">
        <v>2831</v>
      </c>
      <c r="B97" t="s">
        <v>1212</v>
      </c>
      <c r="C97" t="s">
        <v>1213</v>
      </c>
      <c r="D97" t="s">
        <v>922</v>
      </c>
      <c r="E97" t="s">
        <v>2893</v>
      </c>
      <c r="F97">
        <v>802000</v>
      </c>
      <c r="G97" t="s">
        <v>1102</v>
      </c>
      <c r="H97" t="s">
        <v>11</v>
      </c>
      <c r="I97" t="s">
        <v>921</v>
      </c>
      <c r="J97" s="1">
        <v>44638</v>
      </c>
      <c r="K97">
        <v>0</v>
      </c>
      <c r="L97" t="str" cm="1">
        <f t="array" ref="L97">_xlfn._xlws.FILTER(DIPA1[Eselon2],DIPA1[Kode_akun]=SPP[[#This Row],[MAK]],"Non Pusdik")</f>
        <v>Pusat Pendidikan KP</v>
      </c>
    </row>
    <row r="98" spans="1:12" x14ac:dyDescent="0.3">
      <c r="A98" t="s">
        <v>2847</v>
      </c>
      <c r="B98" t="s">
        <v>394</v>
      </c>
      <c r="C98" t="s">
        <v>959</v>
      </c>
      <c r="D98" t="s">
        <v>922</v>
      </c>
      <c r="E98" t="s">
        <v>2893</v>
      </c>
      <c r="F98">
        <v>1600000</v>
      </c>
      <c r="G98" t="s">
        <v>958</v>
      </c>
      <c r="H98" t="s">
        <v>11</v>
      </c>
      <c r="I98" t="s">
        <v>921</v>
      </c>
      <c r="J98" s="1">
        <v>44638</v>
      </c>
      <c r="K98">
        <v>0</v>
      </c>
      <c r="L98" t="str" cm="1">
        <f t="array" ref="L98">_xlfn._xlws.FILTER(DIPA1[Eselon2],DIPA1[Kode_akun]=SPP[[#This Row],[MAK]],"Non Pusdik")</f>
        <v>Pusat Pendidikan KP</v>
      </c>
    </row>
    <row r="99" spans="1:12" x14ac:dyDescent="0.3">
      <c r="A99" t="s">
        <v>2847</v>
      </c>
      <c r="B99" t="s">
        <v>394</v>
      </c>
      <c r="C99" t="s">
        <v>412</v>
      </c>
      <c r="D99" t="s">
        <v>922</v>
      </c>
      <c r="E99" t="s">
        <v>2893</v>
      </c>
      <c r="F99">
        <v>1563664</v>
      </c>
      <c r="G99" t="s">
        <v>411</v>
      </c>
      <c r="H99" t="s">
        <v>11</v>
      </c>
      <c r="I99" t="s">
        <v>921</v>
      </c>
      <c r="J99" s="1">
        <v>44638</v>
      </c>
      <c r="K99">
        <v>0</v>
      </c>
      <c r="L99" t="str" cm="1">
        <f t="array" ref="L99">_xlfn._xlws.FILTER(DIPA1[Eselon2],DIPA1[Kode_akun]=SPP[[#This Row],[MAK]],"Non Pusdik")</f>
        <v>Pusat Pendidikan KP</v>
      </c>
    </row>
    <row r="100" spans="1:12" x14ac:dyDescent="0.3">
      <c r="A100" t="s">
        <v>2847</v>
      </c>
      <c r="B100" t="s">
        <v>416</v>
      </c>
      <c r="C100" t="s">
        <v>420</v>
      </c>
      <c r="D100" t="s">
        <v>922</v>
      </c>
      <c r="E100" t="s">
        <v>2893</v>
      </c>
      <c r="F100">
        <v>8960000</v>
      </c>
      <c r="G100" t="s">
        <v>179</v>
      </c>
      <c r="H100" t="s">
        <v>11</v>
      </c>
      <c r="I100" t="s">
        <v>921</v>
      </c>
      <c r="J100" s="1">
        <v>44638</v>
      </c>
      <c r="K100">
        <v>0</v>
      </c>
      <c r="L100" t="str" cm="1">
        <f t="array" ref="L100">_xlfn._xlws.FILTER(DIPA1[Eselon2],DIPA1[Kode_akun]=SPP[[#This Row],[MAK]],"Non Pusdik")</f>
        <v>Pusat Pendidikan KP</v>
      </c>
    </row>
    <row r="101" spans="1:12" x14ac:dyDescent="0.3">
      <c r="A101" t="s">
        <v>2847</v>
      </c>
      <c r="B101" t="s">
        <v>416</v>
      </c>
      <c r="C101" t="s">
        <v>417</v>
      </c>
      <c r="D101" t="s">
        <v>922</v>
      </c>
      <c r="E101" t="s">
        <v>2893</v>
      </c>
      <c r="F101">
        <v>6979000</v>
      </c>
      <c r="G101" t="s">
        <v>176</v>
      </c>
      <c r="H101" t="s">
        <v>11</v>
      </c>
      <c r="I101" t="s">
        <v>921</v>
      </c>
      <c r="J101" s="1">
        <v>44638</v>
      </c>
      <c r="K101">
        <v>0</v>
      </c>
      <c r="L101" t="str" cm="1">
        <f t="array" ref="L101">_xlfn._xlws.FILTER(DIPA1[Eselon2],DIPA1[Kode_akun]=SPP[[#This Row],[MAK]],"Non Pusdik")</f>
        <v>Pusat Pendidikan KP</v>
      </c>
    </row>
    <row r="102" spans="1:12" x14ac:dyDescent="0.3">
      <c r="A102" t="s">
        <v>2847</v>
      </c>
      <c r="B102" t="s">
        <v>394</v>
      </c>
      <c r="C102" t="s">
        <v>396</v>
      </c>
      <c r="D102" t="s">
        <v>922</v>
      </c>
      <c r="E102" t="s">
        <v>2893</v>
      </c>
      <c r="F102">
        <v>3230236</v>
      </c>
      <c r="G102" t="s">
        <v>395</v>
      </c>
      <c r="H102" t="s">
        <v>11</v>
      </c>
      <c r="I102" t="s">
        <v>921</v>
      </c>
      <c r="J102" s="1">
        <v>44638</v>
      </c>
      <c r="K102">
        <v>0</v>
      </c>
      <c r="L102" t="str" cm="1">
        <f t="array" ref="L102">_xlfn._xlws.FILTER(DIPA1[Eselon2],DIPA1[Kode_akun]=SPP[[#This Row],[MAK]],"Non Pusdik")</f>
        <v>Pusat Pendidikan KP</v>
      </c>
    </row>
    <row r="103" spans="1:12" x14ac:dyDescent="0.3">
      <c r="A103" t="s">
        <v>2831</v>
      </c>
      <c r="B103" t="s">
        <v>130</v>
      </c>
      <c r="C103" t="s">
        <v>132</v>
      </c>
      <c r="D103" t="s">
        <v>922</v>
      </c>
      <c r="E103" t="s">
        <v>2893</v>
      </c>
      <c r="F103">
        <v>6690000</v>
      </c>
      <c r="G103" t="s">
        <v>131</v>
      </c>
      <c r="H103" t="s">
        <v>11</v>
      </c>
      <c r="I103" t="s">
        <v>921</v>
      </c>
      <c r="J103" s="1">
        <v>44638</v>
      </c>
      <c r="K103">
        <v>0</v>
      </c>
      <c r="L103" t="str" cm="1">
        <f t="array" ref="L103">_xlfn._xlws.FILTER(DIPA1[Eselon2],DIPA1[Kode_akun]=SPP[[#This Row],[MAK]],"Non Pusdik")</f>
        <v>Pusat Pendidikan KP</v>
      </c>
    </row>
    <row r="104" spans="1:12" x14ac:dyDescent="0.3">
      <c r="A104" t="s">
        <v>2847</v>
      </c>
      <c r="B104" t="s">
        <v>394</v>
      </c>
      <c r="C104" t="s">
        <v>408</v>
      </c>
      <c r="D104" t="s">
        <v>922</v>
      </c>
      <c r="E104" t="s">
        <v>2893</v>
      </c>
      <c r="F104">
        <v>640000</v>
      </c>
      <c r="G104" t="s">
        <v>407</v>
      </c>
      <c r="H104" t="s">
        <v>11</v>
      </c>
      <c r="I104" t="s">
        <v>921</v>
      </c>
      <c r="J104" s="1">
        <v>44638</v>
      </c>
      <c r="K104">
        <v>0</v>
      </c>
      <c r="L104" t="str" cm="1">
        <f t="array" ref="L104">_xlfn._xlws.FILTER(DIPA1[Eselon2],DIPA1[Kode_akun]=SPP[[#This Row],[MAK]],"Non Pusdik")</f>
        <v>Pusat Pendidikan KP</v>
      </c>
    </row>
    <row r="105" spans="1:12" x14ac:dyDescent="0.3">
      <c r="A105" t="s">
        <v>2847</v>
      </c>
      <c r="B105" t="s">
        <v>394</v>
      </c>
      <c r="C105" t="s">
        <v>401</v>
      </c>
      <c r="D105" t="s">
        <v>922</v>
      </c>
      <c r="E105" t="s">
        <v>2893</v>
      </c>
      <c r="F105">
        <v>1074000</v>
      </c>
      <c r="G105" t="s">
        <v>400</v>
      </c>
      <c r="H105" t="s">
        <v>11</v>
      </c>
      <c r="I105" t="s">
        <v>921</v>
      </c>
      <c r="J105" s="1">
        <v>44638</v>
      </c>
      <c r="K105">
        <v>0</v>
      </c>
      <c r="L105" t="str" cm="1">
        <f t="array" ref="L105">_xlfn._xlws.FILTER(DIPA1[Eselon2],DIPA1[Kode_akun]=SPP[[#This Row],[MAK]],"Non Pusdik")</f>
        <v>Pusat Pendidikan KP</v>
      </c>
    </row>
    <row r="106" spans="1:12" x14ac:dyDescent="0.3">
      <c r="A106" t="s">
        <v>2816</v>
      </c>
      <c r="B106" t="s">
        <v>267</v>
      </c>
      <c r="C106" t="s">
        <v>268</v>
      </c>
      <c r="D106" t="s">
        <v>2214</v>
      </c>
      <c r="E106" t="s">
        <v>2814</v>
      </c>
      <c r="F106">
        <v>1988000</v>
      </c>
      <c r="G106" t="s">
        <v>176</v>
      </c>
      <c r="H106" t="s">
        <v>11</v>
      </c>
      <c r="I106" t="s">
        <v>2245</v>
      </c>
      <c r="J106" s="1">
        <v>44712</v>
      </c>
      <c r="K106">
        <v>0</v>
      </c>
      <c r="L106" t="str" cm="1">
        <f t="array" ref="L106">_xlfn._xlws.FILTER(DIPA1[Eselon2],DIPA1[Kode_akun]=SPP[[#This Row],[MAK]],"Non Pusdik")</f>
        <v>Pusat Pendidikan KP</v>
      </c>
    </row>
    <row r="107" spans="1:12" x14ac:dyDescent="0.3">
      <c r="A107" t="s">
        <v>2816</v>
      </c>
      <c r="B107" t="s">
        <v>1575</v>
      </c>
      <c r="C107" t="s">
        <v>1576</v>
      </c>
      <c r="D107" t="s">
        <v>2214</v>
      </c>
      <c r="E107" t="s">
        <v>2814</v>
      </c>
      <c r="F107">
        <v>2933500</v>
      </c>
      <c r="G107" t="s">
        <v>1456</v>
      </c>
      <c r="H107" t="s">
        <v>11</v>
      </c>
      <c r="I107" t="s">
        <v>2245</v>
      </c>
      <c r="J107" s="1">
        <v>44712</v>
      </c>
      <c r="K107">
        <v>0</v>
      </c>
      <c r="L107" t="str" cm="1">
        <f t="array" ref="L107">_xlfn._xlws.FILTER(DIPA1[Eselon2],DIPA1[Kode_akun]=SPP[[#This Row],[MAK]],"Non Pusdik")</f>
        <v>Pusat Pendidikan KP</v>
      </c>
    </row>
    <row r="108" spans="1:12" x14ac:dyDescent="0.3">
      <c r="A108" t="s">
        <v>2815</v>
      </c>
      <c r="B108" t="s">
        <v>299</v>
      </c>
      <c r="C108" t="s">
        <v>306</v>
      </c>
      <c r="D108" t="s">
        <v>2214</v>
      </c>
      <c r="E108" t="s">
        <v>2814</v>
      </c>
      <c r="F108">
        <v>1320000</v>
      </c>
      <c r="G108" t="s">
        <v>47</v>
      </c>
      <c r="H108" t="s">
        <v>11</v>
      </c>
      <c r="I108" t="s">
        <v>2245</v>
      </c>
      <c r="J108" s="1">
        <v>44712</v>
      </c>
      <c r="K108">
        <v>0</v>
      </c>
      <c r="L108" t="str" cm="1">
        <f t="array" ref="L108">_xlfn._xlws.FILTER(DIPA1[Eselon2],DIPA1[Kode_akun]=SPP[[#This Row],[MAK]],"Non Pusdik")</f>
        <v>Pusat Pendidikan KP</v>
      </c>
    </row>
    <row r="109" spans="1:12" x14ac:dyDescent="0.3">
      <c r="A109" t="s">
        <v>2816</v>
      </c>
      <c r="B109" t="s">
        <v>267</v>
      </c>
      <c r="C109" t="s">
        <v>271</v>
      </c>
      <c r="D109" t="s">
        <v>2214</v>
      </c>
      <c r="E109" t="s">
        <v>2814</v>
      </c>
      <c r="F109">
        <v>2890000</v>
      </c>
      <c r="G109" t="s">
        <v>179</v>
      </c>
      <c r="H109" t="s">
        <v>11</v>
      </c>
      <c r="I109" t="s">
        <v>2245</v>
      </c>
      <c r="J109" s="1">
        <v>44712</v>
      </c>
      <c r="K109">
        <v>0</v>
      </c>
      <c r="L109" t="str" cm="1">
        <f t="array" ref="L109">_xlfn._xlws.FILTER(DIPA1[Eselon2],DIPA1[Kode_akun]=SPP[[#This Row],[MAK]],"Non Pusdik")</f>
        <v>Pusat Pendidikan KP</v>
      </c>
    </row>
    <row r="110" spans="1:12" x14ac:dyDescent="0.3">
      <c r="A110" t="s">
        <v>2821</v>
      </c>
      <c r="B110" t="s">
        <v>1581</v>
      </c>
      <c r="C110" t="s">
        <v>1582</v>
      </c>
      <c r="D110" t="s">
        <v>2214</v>
      </c>
      <c r="E110" t="s">
        <v>2814</v>
      </c>
      <c r="F110">
        <v>2975000</v>
      </c>
      <c r="G110" t="s">
        <v>1456</v>
      </c>
      <c r="H110" t="s">
        <v>11</v>
      </c>
      <c r="I110" t="s">
        <v>2245</v>
      </c>
      <c r="J110" s="1">
        <v>44712</v>
      </c>
      <c r="K110">
        <v>0</v>
      </c>
      <c r="L110" t="str" cm="1">
        <f t="array" ref="L110">_xlfn._xlws.FILTER(DIPA1[Eselon2],DIPA1[Kode_akun]=SPP[[#This Row],[MAK]],"Non Pusdik")</f>
        <v>Pusat Pendidikan KP</v>
      </c>
    </row>
    <row r="111" spans="1:12" x14ac:dyDescent="0.3">
      <c r="A111" t="s">
        <v>2827</v>
      </c>
      <c r="B111" t="s">
        <v>232</v>
      </c>
      <c r="C111" t="s">
        <v>235</v>
      </c>
      <c r="D111" t="s">
        <v>2214</v>
      </c>
      <c r="E111" t="s">
        <v>2814</v>
      </c>
      <c r="F111">
        <v>1440000</v>
      </c>
      <c r="G111" t="s">
        <v>179</v>
      </c>
      <c r="H111" t="s">
        <v>11</v>
      </c>
      <c r="I111" t="s">
        <v>2245</v>
      </c>
      <c r="J111" s="1">
        <v>44712</v>
      </c>
      <c r="K111">
        <v>0</v>
      </c>
      <c r="L111" t="str" cm="1">
        <f t="array" ref="L111">_xlfn._xlws.FILTER(DIPA1[Eselon2],DIPA1[Kode_akun]=SPP[[#This Row],[MAK]],"Non Pusdik")</f>
        <v>Pusat Pendidikan KP</v>
      </c>
    </row>
    <row r="112" spans="1:12" x14ac:dyDescent="0.3">
      <c r="A112" t="s">
        <v>2821</v>
      </c>
      <c r="B112" t="s">
        <v>243</v>
      </c>
      <c r="C112" t="s">
        <v>247</v>
      </c>
      <c r="D112" t="s">
        <v>2214</v>
      </c>
      <c r="E112" t="s">
        <v>2814</v>
      </c>
      <c r="F112">
        <v>2960000</v>
      </c>
      <c r="G112" t="s">
        <v>179</v>
      </c>
      <c r="H112" t="s">
        <v>11</v>
      </c>
      <c r="I112" t="s">
        <v>2245</v>
      </c>
      <c r="J112" s="1">
        <v>44712</v>
      </c>
      <c r="K112">
        <v>0</v>
      </c>
      <c r="L112" t="str" cm="1">
        <f t="array" ref="L112">_xlfn._xlws.FILTER(DIPA1[Eselon2],DIPA1[Kode_akun]=SPP[[#This Row],[MAK]],"Non Pusdik")</f>
        <v>Pusat Pendidikan KP</v>
      </c>
    </row>
    <row r="113" spans="1:12" x14ac:dyDescent="0.3">
      <c r="A113" t="s">
        <v>2821</v>
      </c>
      <c r="B113" t="s">
        <v>243</v>
      </c>
      <c r="C113" t="s">
        <v>244</v>
      </c>
      <c r="D113" t="s">
        <v>2214</v>
      </c>
      <c r="E113" t="s">
        <v>2814</v>
      </c>
      <c r="F113">
        <v>1913000</v>
      </c>
      <c r="G113" t="s">
        <v>176</v>
      </c>
      <c r="H113" t="s">
        <v>11</v>
      </c>
      <c r="I113" t="s">
        <v>2245</v>
      </c>
      <c r="J113" s="1">
        <v>44712</v>
      </c>
      <c r="K113">
        <v>0</v>
      </c>
      <c r="L113" t="str" cm="1">
        <f t="array" ref="L113">_xlfn._xlws.FILTER(DIPA1[Eselon2],DIPA1[Kode_akun]=SPP[[#This Row],[MAK]],"Non Pusdik")</f>
        <v>Pusat Pendidikan KP</v>
      </c>
    </row>
    <row r="114" spans="1:12" x14ac:dyDescent="0.3">
      <c r="A114" t="s">
        <v>2820</v>
      </c>
      <c r="B114" t="s">
        <v>327</v>
      </c>
      <c r="C114" t="s">
        <v>328</v>
      </c>
      <c r="D114" t="s">
        <v>2214</v>
      </c>
      <c r="E114" t="s">
        <v>2814</v>
      </c>
      <c r="F114">
        <v>986000</v>
      </c>
      <c r="G114" t="s">
        <v>176</v>
      </c>
      <c r="H114" t="s">
        <v>11</v>
      </c>
      <c r="I114" t="s">
        <v>2245</v>
      </c>
      <c r="J114" s="1">
        <v>44712</v>
      </c>
      <c r="K114">
        <v>0</v>
      </c>
      <c r="L114" t="str" cm="1">
        <f t="array" ref="L114">_xlfn._xlws.FILTER(DIPA1[Eselon2],DIPA1[Kode_akun]=SPP[[#This Row],[MAK]],"Non Pusdik")</f>
        <v>Pusat Pendidikan KP</v>
      </c>
    </row>
    <row r="115" spans="1:12" x14ac:dyDescent="0.3">
      <c r="A115" t="s">
        <v>2813</v>
      </c>
      <c r="B115" t="s">
        <v>165</v>
      </c>
      <c r="C115" t="s">
        <v>169</v>
      </c>
      <c r="D115" t="s">
        <v>2214</v>
      </c>
      <c r="E115" t="s">
        <v>2814</v>
      </c>
      <c r="F115">
        <v>302631</v>
      </c>
      <c r="G115" t="s">
        <v>168</v>
      </c>
      <c r="H115" t="s">
        <v>11</v>
      </c>
      <c r="I115" t="s">
        <v>2245</v>
      </c>
      <c r="J115" s="1">
        <v>44712</v>
      </c>
      <c r="K115">
        <v>0</v>
      </c>
      <c r="L115" t="str" cm="1">
        <f t="array" ref="L115">_xlfn._xlws.FILTER(DIPA1[Eselon2],DIPA1[Kode_akun]=SPP[[#This Row],[MAK]],"Non Pusdik")</f>
        <v>Pusat Pendidikan KP</v>
      </c>
    </row>
    <row r="116" spans="1:12" x14ac:dyDescent="0.3">
      <c r="A116" t="s">
        <v>2820</v>
      </c>
      <c r="B116" t="s">
        <v>327</v>
      </c>
      <c r="C116" t="s">
        <v>1662</v>
      </c>
      <c r="D116" t="s">
        <v>2214</v>
      </c>
      <c r="E116" t="s">
        <v>2814</v>
      </c>
      <c r="F116">
        <v>1500000</v>
      </c>
      <c r="G116" t="s">
        <v>1456</v>
      </c>
      <c r="H116" t="s">
        <v>11</v>
      </c>
      <c r="I116" t="s">
        <v>2245</v>
      </c>
      <c r="J116" s="1">
        <v>44712</v>
      </c>
      <c r="K116">
        <v>0</v>
      </c>
      <c r="L116" t="str" cm="1">
        <f t="array" ref="L116">_xlfn._xlws.FILTER(DIPA1[Eselon2],DIPA1[Kode_akun]=SPP[[#This Row],[MAK]],"Non Pusdik")</f>
        <v>Pusat Pendidikan KP</v>
      </c>
    </row>
    <row r="117" spans="1:12" x14ac:dyDescent="0.3">
      <c r="A117" t="s">
        <v>2813</v>
      </c>
      <c r="B117" t="s">
        <v>318</v>
      </c>
      <c r="C117" t="s">
        <v>320</v>
      </c>
      <c r="D117" t="s">
        <v>2214</v>
      </c>
      <c r="E117" t="s">
        <v>2814</v>
      </c>
      <c r="F117">
        <v>21422224</v>
      </c>
      <c r="G117" t="s">
        <v>319</v>
      </c>
      <c r="H117" t="s">
        <v>11</v>
      </c>
      <c r="I117" t="s">
        <v>2245</v>
      </c>
      <c r="J117" s="1">
        <v>44712</v>
      </c>
      <c r="K117">
        <v>0</v>
      </c>
      <c r="L117" t="str" cm="1">
        <f t="array" ref="L117">_xlfn._xlws.FILTER(DIPA1[Eselon2],DIPA1[Kode_akun]=SPP[[#This Row],[MAK]],"Non Pusdik")</f>
        <v>Pusat Pendidikan KP</v>
      </c>
    </row>
    <row r="118" spans="1:12" x14ac:dyDescent="0.3">
      <c r="A118" t="s">
        <v>2815</v>
      </c>
      <c r="B118" t="s">
        <v>299</v>
      </c>
      <c r="C118" t="s">
        <v>303</v>
      </c>
      <c r="D118" t="s">
        <v>2214</v>
      </c>
      <c r="E118" t="s">
        <v>2814</v>
      </c>
      <c r="F118">
        <v>2990000</v>
      </c>
      <c r="G118" t="s">
        <v>179</v>
      </c>
      <c r="H118" t="s">
        <v>11</v>
      </c>
      <c r="I118" t="s">
        <v>2245</v>
      </c>
      <c r="J118" s="1">
        <v>44712</v>
      </c>
      <c r="K118">
        <v>0</v>
      </c>
      <c r="L118" t="str" cm="1">
        <f t="array" ref="L118">_xlfn._xlws.FILTER(DIPA1[Eselon2],DIPA1[Kode_akun]=SPP[[#This Row],[MAK]],"Non Pusdik")</f>
        <v>Pusat Pendidikan KP</v>
      </c>
    </row>
    <row r="119" spans="1:12" x14ac:dyDescent="0.3">
      <c r="A119" t="s">
        <v>2815</v>
      </c>
      <c r="B119" t="s">
        <v>299</v>
      </c>
      <c r="C119" t="s">
        <v>300</v>
      </c>
      <c r="D119" t="s">
        <v>2214</v>
      </c>
      <c r="E119" t="s">
        <v>2814</v>
      </c>
      <c r="F119">
        <v>1968500</v>
      </c>
      <c r="G119" t="s">
        <v>176</v>
      </c>
      <c r="H119" t="s">
        <v>11</v>
      </c>
      <c r="I119" t="s">
        <v>2245</v>
      </c>
      <c r="J119" s="1">
        <v>44712</v>
      </c>
      <c r="K119">
        <v>0</v>
      </c>
      <c r="L119" t="str" cm="1">
        <f t="array" ref="L119">_xlfn._xlws.FILTER(DIPA1[Eselon2],DIPA1[Kode_akun]=SPP[[#This Row],[MAK]],"Non Pusdik")</f>
        <v>Pusat Pendidikan KP</v>
      </c>
    </row>
    <row r="120" spans="1:12" x14ac:dyDescent="0.3">
      <c r="A120" t="s">
        <v>2813</v>
      </c>
      <c r="B120" t="s">
        <v>524</v>
      </c>
      <c r="C120" t="s">
        <v>1660</v>
      </c>
      <c r="D120" t="s">
        <v>2214</v>
      </c>
      <c r="E120" t="s">
        <v>2814</v>
      </c>
      <c r="F120">
        <v>2000000</v>
      </c>
      <c r="G120" t="s">
        <v>1659</v>
      </c>
      <c r="H120" t="s">
        <v>11</v>
      </c>
      <c r="I120" t="s">
        <v>2245</v>
      </c>
      <c r="J120" s="1">
        <v>44712</v>
      </c>
      <c r="K120">
        <v>0</v>
      </c>
      <c r="L120" t="str" cm="1">
        <f t="array" ref="L120">_xlfn._xlws.FILTER(DIPA1[Eselon2],DIPA1[Kode_akun]=SPP[[#This Row],[MAK]],"Non Pusdik")</f>
        <v>Pusat Pendidikan KP</v>
      </c>
    </row>
    <row r="121" spans="1:12" x14ac:dyDescent="0.3">
      <c r="A121" t="s">
        <v>2813</v>
      </c>
      <c r="B121" t="s">
        <v>524</v>
      </c>
      <c r="C121" t="s">
        <v>1657</v>
      </c>
      <c r="D121" t="s">
        <v>2214</v>
      </c>
      <c r="E121" t="s">
        <v>2814</v>
      </c>
      <c r="F121">
        <v>1500000</v>
      </c>
      <c r="G121" t="s">
        <v>1456</v>
      </c>
      <c r="H121" t="s">
        <v>11</v>
      </c>
      <c r="I121" t="s">
        <v>2245</v>
      </c>
      <c r="J121" s="1">
        <v>44712</v>
      </c>
      <c r="K121">
        <v>0</v>
      </c>
      <c r="L121" t="str" cm="1">
        <f t="array" ref="L121">_xlfn._xlws.FILTER(DIPA1[Eselon2],DIPA1[Kode_akun]=SPP[[#This Row],[MAK]],"Non Pusdik")</f>
        <v>Pusat Pendidikan KP</v>
      </c>
    </row>
    <row r="122" spans="1:12" x14ac:dyDescent="0.3">
      <c r="A122" t="s">
        <v>2827</v>
      </c>
      <c r="B122" t="s">
        <v>232</v>
      </c>
      <c r="C122" t="s">
        <v>233</v>
      </c>
      <c r="D122" t="s">
        <v>2214</v>
      </c>
      <c r="E122" t="s">
        <v>2814</v>
      </c>
      <c r="F122">
        <v>950000</v>
      </c>
      <c r="G122" t="s">
        <v>176</v>
      </c>
      <c r="H122" t="s">
        <v>11</v>
      </c>
      <c r="I122" t="s">
        <v>2245</v>
      </c>
      <c r="J122" s="1">
        <v>44712</v>
      </c>
      <c r="K122">
        <v>0</v>
      </c>
      <c r="L122" t="str" cm="1">
        <f t="array" ref="L122">_xlfn._xlws.FILTER(DIPA1[Eselon2],DIPA1[Kode_akun]=SPP[[#This Row],[MAK]],"Non Pusdik")</f>
        <v>Pusat Pendidikan KP</v>
      </c>
    </row>
    <row r="123" spans="1:12" x14ac:dyDescent="0.3">
      <c r="A123" t="s">
        <v>2823</v>
      </c>
      <c r="B123" t="s">
        <v>237</v>
      </c>
      <c r="C123" t="s">
        <v>238</v>
      </c>
      <c r="D123" t="s">
        <v>2214</v>
      </c>
      <c r="E123" t="s">
        <v>2814</v>
      </c>
      <c r="F123">
        <v>961000</v>
      </c>
      <c r="G123" t="s">
        <v>176</v>
      </c>
      <c r="H123" t="s">
        <v>11</v>
      </c>
      <c r="I123" t="s">
        <v>2245</v>
      </c>
      <c r="J123" s="1">
        <v>44712</v>
      </c>
      <c r="K123">
        <v>0</v>
      </c>
      <c r="L123" t="str" cm="1">
        <f t="array" ref="L123">_xlfn._xlws.FILTER(DIPA1[Eselon2],DIPA1[Kode_akun]=SPP[[#This Row],[MAK]],"Non Pusdik")</f>
        <v>Pusat Pendidikan KP</v>
      </c>
    </row>
    <row r="124" spans="1:12" x14ac:dyDescent="0.3">
      <c r="A124" t="s">
        <v>2823</v>
      </c>
      <c r="B124" t="s">
        <v>78</v>
      </c>
      <c r="C124" t="s">
        <v>1457</v>
      </c>
      <c r="D124" t="s">
        <v>2214</v>
      </c>
      <c r="E124" t="s">
        <v>2814</v>
      </c>
      <c r="F124">
        <v>1422500</v>
      </c>
      <c r="G124" t="s">
        <v>1456</v>
      </c>
      <c r="H124" t="s">
        <v>11</v>
      </c>
      <c r="I124" t="s">
        <v>2245</v>
      </c>
      <c r="J124" s="1">
        <v>44712</v>
      </c>
      <c r="K124">
        <v>0</v>
      </c>
      <c r="L124" t="str" cm="1">
        <f t="array" ref="L124">_xlfn._xlws.FILTER(DIPA1[Eselon2],DIPA1[Kode_akun]=SPP[[#This Row],[MAK]],"Non Pusdik")</f>
        <v>Pusat Pendidikan KP</v>
      </c>
    </row>
    <row r="125" spans="1:12" x14ac:dyDescent="0.3">
      <c r="A125" t="s">
        <v>2822</v>
      </c>
      <c r="B125" t="s">
        <v>251</v>
      </c>
      <c r="C125" t="s">
        <v>252</v>
      </c>
      <c r="D125" t="s">
        <v>2214</v>
      </c>
      <c r="E125" t="s">
        <v>2814</v>
      </c>
      <c r="F125">
        <v>8970000</v>
      </c>
      <c r="G125" t="s">
        <v>81</v>
      </c>
      <c r="H125" t="s">
        <v>11</v>
      </c>
      <c r="I125" t="s">
        <v>2245</v>
      </c>
      <c r="J125" s="1">
        <v>44712</v>
      </c>
      <c r="K125">
        <v>0</v>
      </c>
      <c r="L125" t="str" cm="1">
        <f t="array" ref="L125">_xlfn._xlws.FILTER(DIPA1[Eselon2],DIPA1[Kode_akun]=SPP[[#This Row],[MAK]],"Non Pusdik")</f>
        <v>Pusat Pendidikan KP</v>
      </c>
    </row>
    <row r="126" spans="1:12" x14ac:dyDescent="0.3">
      <c r="A126" t="s">
        <v>2823</v>
      </c>
      <c r="B126" t="s">
        <v>237</v>
      </c>
      <c r="C126" t="s">
        <v>240</v>
      </c>
      <c r="D126" t="s">
        <v>2214</v>
      </c>
      <c r="E126" t="s">
        <v>2814</v>
      </c>
      <c r="F126">
        <v>1430000</v>
      </c>
      <c r="G126" t="s">
        <v>179</v>
      </c>
      <c r="H126" t="s">
        <v>11</v>
      </c>
      <c r="I126" t="s">
        <v>2245</v>
      </c>
      <c r="J126" s="1">
        <v>44712</v>
      </c>
      <c r="K126">
        <v>0</v>
      </c>
      <c r="L126" t="str" cm="1">
        <f t="array" ref="L126">_xlfn._xlws.FILTER(DIPA1[Eselon2],DIPA1[Kode_akun]=SPP[[#This Row],[MAK]],"Non Pusdik")</f>
        <v>Pusat Pendidikan KP</v>
      </c>
    </row>
    <row r="127" spans="1:12" x14ac:dyDescent="0.3">
      <c r="A127" t="s">
        <v>2825</v>
      </c>
      <c r="B127" t="s">
        <v>43</v>
      </c>
      <c r="C127" t="s">
        <v>209</v>
      </c>
      <c r="D127" t="s">
        <v>2214</v>
      </c>
      <c r="E127" t="s">
        <v>2814</v>
      </c>
      <c r="F127">
        <v>1485000</v>
      </c>
      <c r="G127" t="s">
        <v>179</v>
      </c>
      <c r="H127" t="s">
        <v>11</v>
      </c>
      <c r="I127" t="s">
        <v>2245</v>
      </c>
      <c r="J127" s="1">
        <v>44712</v>
      </c>
      <c r="K127">
        <v>0</v>
      </c>
      <c r="L127" t="str" cm="1">
        <f t="array" ref="L127">_xlfn._xlws.FILTER(DIPA1[Eselon2],DIPA1[Kode_akun]=SPP[[#This Row],[MAK]],"Non Pusdik")</f>
        <v>Pusat Pendidikan KP</v>
      </c>
    </row>
    <row r="128" spans="1:12" x14ac:dyDescent="0.3">
      <c r="A128" t="s">
        <v>2830</v>
      </c>
      <c r="B128" t="s">
        <v>143</v>
      </c>
      <c r="C128" t="s">
        <v>334</v>
      </c>
      <c r="D128" t="s">
        <v>2214</v>
      </c>
      <c r="E128" t="s">
        <v>2814</v>
      </c>
      <c r="F128">
        <v>1495000</v>
      </c>
      <c r="G128" t="s">
        <v>179</v>
      </c>
      <c r="H128" t="s">
        <v>11</v>
      </c>
      <c r="I128" t="s">
        <v>2245</v>
      </c>
      <c r="J128" s="1">
        <v>44712</v>
      </c>
      <c r="K128">
        <v>0</v>
      </c>
      <c r="L128" t="str" cm="1">
        <f t="array" ref="L128">_xlfn._xlws.FILTER(DIPA1[Eselon2],DIPA1[Kode_akun]=SPP[[#This Row],[MAK]],"Non Pusdik")</f>
        <v>Pusat Pendidikan KP</v>
      </c>
    </row>
    <row r="129" spans="1:12" x14ac:dyDescent="0.3">
      <c r="A129" t="s">
        <v>2826</v>
      </c>
      <c r="B129" t="s">
        <v>69</v>
      </c>
      <c r="C129" t="s">
        <v>71</v>
      </c>
      <c r="D129" t="s">
        <v>2214</v>
      </c>
      <c r="E129" t="s">
        <v>2814</v>
      </c>
      <c r="F129">
        <v>9244500</v>
      </c>
      <c r="G129" t="s">
        <v>70</v>
      </c>
      <c r="H129" t="s">
        <v>11</v>
      </c>
      <c r="I129" t="s">
        <v>2245</v>
      </c>
      <c r="J129" s="1">
        <v>44712</v>
      </c>
      <c r="K129">
        <v>0</v>
      </c>
      <c r="L129" t="str" cm="1">
        <f t="array" ref="L129">_xlfn._xlws.FILTER(DIPA1[Eselon2],DIPA1[Kode_akun]=SPP[[#This Row],[MAK]],"Non Pusdik")</f>
        <v>Pusat Pendidikan KP</v>
      </c>
    </row>
    <row r="130" spans="1:12" x14ac:dyDescent="0.3">
      <c r="A130" t="s">
        <v>2824</v>
      </c>
      <c r="B130" t="s">
        <v>220</v>
      </c>
      <c r="C130" t="s">
        <v>221</v>
      </c>
      <c r="D130" t="s">
        <v>2214</v>
      </c>
      <c r="E130" t="s">
        <v>2814</v>
      </c>
      <c r="F130">
        <v>1480000</v>
      </c>
      <c r="G130" t="s">
        <v>179</v>
      </c>
      <c r="H130" t="s">
        <v>11</v>
      </c>
      <c r="I130" t="s">
        <v>2245</v>
      </c>
      <c r="J130" s="1">
        <v>44712</v>
      </c>
      <c r="K130">
        <v>0</v>
      </c>
      <c r="L130" t="str" cm="1">
        <f t="array" ref="L130">_xlfn._xlws.FILTER(DIPA1[Eselon2],DIPA1[Kode_akun]=SPP[[#This Row],[MAK]],"Non Pusdik")</f>
        <v>Pusat Pendidikan KP</v>
      </c>
    </row>
    <row r="131" spans="1:12" x14ac:dyDescent="0.3">
      <c r="A131" t="s">
        <v>2822</v>
      </c>
      <c r="B131" t="s">
        <v>274</v>
      </c>
      <c r="C131" t="s">
        <v>276</v>
      </c>
      <c r="D131" t="s">
        <v>2214</v>
      </c>
      <c r="E131" t="s">
        <v>2814</v>
      </c>
      <c r="F131">
        <v>36948850</v>
      </c>
      <c r="G131" t="s">
        <v>275</v>
      </c>
      <c r="H131" t="s">
        <v>11</v>
      </c>
      <c r="I131" t="s">
        <v>2245</v>
      </c>
      <c r="J131" s="1">
        <v>44712</v>
      </c>
      <c r="K131">
        <v>0</v>
      </c>
      <c r="L131" t="str" cm="1">
        <f t="array" ref="L131">_xlfn._xlws.FILTER(DIPA1[Eselon2],DIPA1[Kode_akun]=SPP[[#This Row],[MAK]],"Non Pusdik")</f>
        <v>Pusat Pendidikan KP</v>
      </c>
    </row>
    <row r="132" spans="1:12" x14ac:dyDescent="0.3">
      <c r="A132" t="s">
        <v>2822</v>
      </c>
      <c r="B132" t="s">
        <v>1434</v>
      </c>
      <c r="C132" t="s">
        <v>1435</v>
      </c>
      <c r="D132" t="s">
        <v>2214</v>
      </c>
      <c r="E132" t="s">
        <v>2814</v>
      </c>
      <c r="F132">
        <v>6300000</v>
      </c>
      <c r="G132" t="s">
        <v>1417</v>
      </c>
      <c r="H132" t="s">
        <v>11</v>
      </c>
      <c r="I132" t="s">
        <v>2245</v>
      </c>
      <c r="J132" s="1">
        <v>44712</v>
      </c>
      <c r="K132">
        <v>0</v>
      </c>
      <c r="L132" t="str" cm="1">
        <f t="array" ref="L132">_xlfn._xlws.FILTER(DIPA1[Eselon2],DIPA1[Kode_akun]=SPP[[#This Row],[MAK]],"Non Pusdik")</f>
        <v>Pusat Pendidikan KP</v>
      </c>
    </row>
    <row r="133" spans="1:12" x14ac:dyDescent="0.3">
      <c r="A133" t="s">
        <v>2827</v>
      </c>
      <c r="B133" t="s">
        <v>226</v>
      </c>
      <c r="C133" t="s">
        <v>227</v>
      </c>
      <c r="D133" t="s">
        <v>2214</v>
      </c>
      <c r="E133" t="s">
        <v>2814</v>
      </c>
      <c r="F133">
        <v>355980</v>
      </c>
      <c r="G133" t="s">
        <v>86</v>
      </c>
      <c r="H133" t="s">
        <v>11</v>
      </c>
      <c r="I133" t="s">
        <v>2245</v>
      </c>
      <c r="J133" s="1">
        <v>44712</v>
      </c>
      <c r="K133">
        <v>0</v>
      </c>
      <c r="L133" t="str" cm="1">
        <f t="array" ref="L133">_xlfn._xlws.FILTER(DIPA1[Eselon2],DIPA1[Kode_akun]=SPP[[#This Row],[MAK]],"Non Pusdik")</f>
        <v>Pusat Pendidikan KP</v>
      </c>
    </row>
    <row r="134" spans="1:12" x14ac:dyDescent="0.3">
      <c r="A134" t="s">
        <v>2827</v>
      </c>
      <c r="B134" t="s">
        <v>1587</v>
      </c>
      <c r="C134" t="s">
        <v>1588</v>
      </c>
      <c r="D134" t="s">
        <v>2214</v>
      </c>
      <c r="E134" t="s">
        <v>2814</v>
      </c>
      <c r="F134">
        <v>1493000</v>
      </c>
      <c r="G134" t="s">
        <v>1456</v>
      </c>
      <c r="H134" t="s">
        <v>11</v>
      </c>
      <c r="I134" t="s">
        <v>2245</v>
      </c>
      <c r="J134" s="1">
        <v>44712</v>
      </c>
      <c r="K134">
        <v>0</v>
      </c>
      <c r="L134" t="str" cm="1">
        <f t="array" ref="L134">_xlfn._xlws.FILTER(DIPA1[Eselon2],DIPA1[Kode_akun]=SPP[[#This Row],[MAK]],"Non Pusdik")</f>
        <v>Pusat Pendidikan KP</v>
      </c>
    </row>
    <row r="135" spans="1:12" x14ac:dyDescent="0.3">
      <c r="A135" t="s">
        <v>2822</v>
      </c>
      <c r="B135" t="s">
        <v>1452</v>
      </c>
      <c r="C135" t="s">
        <v>1454</v>
      </c>
      <c r="D135" t="s">
        <v>2214</v>
      </c>
      <c r="E135" t="s">
        <v>2814</v>
      </c>
      <c r="F135">
        <v>3960000</v>
      </c>
      <c r="G135" t="s">
        <v>1453</v>
      </c>
      <c r="H135" t="s">
        <v>11</v>
      </c>
      <c r="I135" t="s">
        <v>2245</v>
      </c>
      <c r="J135" s="1">
        <v>44712</v>
      </c>
      <c r="K135">
        <v>0</v>
      </c>
      <c r="L135" t="str" cm="1">
        <f t="array" ref="L135">_xlfn._xlws.FILTER(DIPA1[Eselon2],DIPA1[Kode_akun]=SPP[[#This Row],[MAK]],"Non Pusdik")</f>
        <v>Pusat Pendidikan KP</v>
      </c>
    </row>
    <row r="136" spans="1:12" x14ac:dyDescent="0.3">
      <c r="A136" t="s">
        <v>2822</v>
      </c>
      <c r="B136" t="s">
        <v>251</v>
      </c>
      <c r="C136" t="s">
        <v>1482</v>
      </c>
      <c r="D136" t="s">
        <v>2214</v>
      </c>
      <c r="E136" t="s">
        <v>2814</v>
      </c>
      <c r="F136">
        <v>1468550</v>
      </c>
      <c r="G136" t="s">
        <v>1456</v>
      </c>
      <c r="H136" t="s">
        <v>11</v>
      </c>
      <c r="I136" t="s">
        <v>2245</v>
      </c>
      <c r="J136" s="1">
        <v>44712</v>
      </c>
      <c r="K136">
        <v>0</v>
      </c>
      <c r="L136" t="str" cm="1">
        <f t="array" ref="L136">_xlfn._xlws.FILTER(DIPA1[Eselon2],DIPA1[Kode_akun]=SPP[[#This Row],[MAK]],"Non Pusdik")</f>
        <v>Pusat Pendidikan KP</v>
      </c>
    </row>
    <row r="137" spans="1:12" x14ac:dyDescent="0.3">
      <c r="A137" t="s">
        <v>2822</v>
      </c>
      <c r="B137" t="s">
        <v>261</v>
      </c>
      <c r="C137" t="s">
        <v>264</v>
      </c>
      <c r="D137" t="s">
        <v>2214</v>
      </c>
      <c r="E137" t="s">
        <v>2814</v>
      </c>
      <c r="F137">
        <v>1470000</v>
      </c>
      <c r="G137" t="s">
        <v>179</v>
      </c>
      <c r="H137" t="s">
        <v>11</v>
      </c>
      <c r="I137" t="s">
        <v>2245</v>
      </c>
      <c r="J137" s="1">
        <v>44712</v>
      </c>
      <c r="K137">
        <v>0</v>
      </c>
      <c r="L137" t="str" cm="1">
        <f t="array" ref="L137">_xlfn._xlws.FILTER(DIPA1[Eselon2],DIPA1[Kode_akun]=SPP[[#This Row],[MAK]],"Non Pusdik")</f>
        <v>Pusat Pendidikan KP</v>
      </c>
    </row>
    <row r="138" spans="1:12" x14ac:dyDescent="0.3">
      <c r="A138" t="s">
        <v>2822</v>
      </c>
      <c r="B138" t="s">
        <v>261</v>
      </c>
      <c r="C138" t="s">
        <v>262</v>
      </c>
      <c r="D138" t="s">
        <v>2214</v>
      </c>
      <c r="E138" t="s">
        <v>2814</v>
      </c>
      <c r="F138">
        <v>983500</v>
      </c>
      <c r="G138" t="s">
        <v>176</v>
      </c>
      <c r="H138" t="s">
        <v>11</v>
      </c>
      <c r="I138" t="s">
        <v>2245</v>
      </c>
      <c r="J138" s="1">
        <v>44712</v>
      </c>
      <c r="K138">
        <v>0</v>
      </c>
      <c r="L138" t="str" cm="1">
        <f t="array" ref="L138">_xlfn._xlws.FILTER(DIPA1[Eselon2],DIPA1[Kode_akun]=SPP[[#This Row],[MAK]],"Non Pusdik")</f>
        <v>Pusat Pendidikan KP</v>
      </c>
    </row>
    <row r="139" spans="1:12" x14ac:dyDescent="0.3">
      <c r="A139" t="s">
        <v>2830</v>
      </c>
      <c r="B139" t="s">
        <v>154</v>
      </c>
      <c r="C139" t="s">
        <v>155</v>
      </c>
      <c r="D139" t="s">
        <v>2214</v>
      </c>
      <c r="E139" t="s">
        <v>2814</v>
      </c>
      <c r="F139">
        <v>242378</v>
      </c>
      <c r="G139" t="s">
        <v>86</v>
      </c>
      <c r="H139" t="s">
        <v>11</v>
      </c>
      <c r="I139" t="s">
        <v>2245</v>
      </c>
      <c r="J139" s="1">
        <v>44712</v>
      </c>
      <c r="K139">
        <v>0</v>
      </c>
      <c r="L139" t="str" cm="1">
        <f t="array" ref="L139">_xlfn._xlws.FILTER(DIPA1[Eselon2],DIPA1[Kode_akun]=SPP[[#This Row],[MAK]],"Non Pusdik")</f>
        <v>Pusat Pendidikan KP</v>
      </c>
    </row>
    <row r="140" spans="1:12" x14ac:dyDescent="0.3">
      <c r="A140" t="s">
        <v>2830</v>
      </c>
      <c r="B140" t="s">
        <v>143</v>
      </c>
      <c r="C140" t="s">
        <v>332</v>
      </c>
      <c r="D140" t="s">
        <v>2214</v>
      </c>
      <c r="E140" t="s">
        <v>2814</v>
      </c>
      <c r="F140">
        <v>993500</v>
      </c>
      <c r="G140" t="s">
        <v>176</v>
      </c>
      <c r="H140" t="s">
        <v>11</v>
      </c>
      <c r="I140" t="s">
        <v>2245</v>
      </c>
      <c r="J140" s="1">
        <v>44712</v>
      </c>
      <c r="K140">
        <v>0</v>
      </c>
      <c r="L140" t="str" cm="1">
        <f t="array" ref="L140">_xlfn._xlws.FILTER(DIPA1[Eselon2],DIPA1[Kode_akun]=SPP[[#This Row],[MAK]],"Non Pusdik")</f>
        <v>Pusat Pendidikan KP</v>
      </c>
    </row>
    <row r="141" spans="1:12" x14ac:dyDescent="0.3">
      <c r="A141" t="s">
        <v>2830</v>
      </c>
      <c r="B141" t="s">
        <v>1421</v>
      </c>
      <c r="C141" t="s">
        <v>1423</v>
      </c>
      <c r="D141" t="s">
        <v>2214</v>
      </c>
      <c r="E141" t="s">
        <v>2814</v>
      </c>
      <c r="F141">
        <v>2000000</v>
      </c>
      <c r="G141" t="s">
        <v>1422</v>
      </c>
      <c r="H141" t="s">
        <v>11</v>
      </c>
      <c r="I141" t="s">
        <v>2245</v>
      </c>
      <c r="J141" s="1">
        <v>44712</v>
      </c>
      <c r="K141">
        <v>0</v>
      </c>
      <c r="L141" t="str" cm="1">
        <f t="array" ref="L141">_xlfn._xlws.FILTER(DIPA1[Eselon2],DIPA1[Kode_akun]=SPP[[#This Row],[MAK]],"Non Pusdik")</f>
        <v>Pusat Pendidikan KP</v>
      </c>
    </row>
    <row r="142" spans="1:12" x14ac:dyDescent="0.3">
      <c r="A142" t="s">
        <v>2829</v>
      </c>
      <c r="B142" t="s">
        <v>158</v>
      </c>
      <c r="C142" t="s">
        <v>347</v>
      </c>
      <c r="D142" t="s">
        <v>2214</v>
      </c>
      <c r="E142" t="s">
        <v>2814</v>
      </c>
      <c r="F142">
        <v>2950000</v>
      </c>
      <c r="G142" t="s">
        <v>346</v>
      </c>
      <c r="H142" t="s">
        <v>11</v>
      </c>
      <c r="I142" t="s">
        <v>2245</v>
      </c>
      <c r="J142" s="1">
        <v>44712</v>
      </c>
      <c r="K142">
        <v>0</v>
      </c>
      <c r="L142" t="str" cm="1">
        <f t="array" ref="L142">_xlfn._xlws.FILTER(DIPA1[Eselon2],DIPA1[Kode_akun]=SPP[[#This Row],[MAK]],"Non Pusdik")</f>
        <v>Pusat Pendidikan KP</v>
      </c>
    </row>
    <row r="143" spans="1:12" x14ac:dyDescent="0.3">
      <c r="A143" t="s">
        <v>2830</v>
      </c>
      <c r="B143" t="s">
        <v>336</v>
      </c>
      <c r="C143" t="s">
        <v>338</v>
      </c>
      <c r="D143" t="s">
        <v>2214</v>
      </c>
      <c r="E143" t="s">
        <v>2814</v>
      </c>
      <c r="F143">
        <v>8114345</v>
      </c>
      <c r="G143" t="s">
        <v>337</v>
      </c>
      <c r="H143" t="s">
        <v>11</v>
      </c>
      <c r="I143" t="s">
        <v>2245</v>
      </c>
      <c r="J143" s="1">
        <v>44712</v>
      </c>
      <c r="K143">
        <v>0</v>
      </c>
      <c r="L143" t="str" cm="1">
        <f t="array" ref="L143">_xlfn._xlws.FILTER(DIPA1[Eselon2],DIPA1[Kode_akun]=SPP[[#This Row],[MAK]],"Non Pusdik")</f>
        <v>Pusat Pendidikan KP</v>
      </c>
    </row>
    <row r="144" spans="1:12" x14ac:dyDescent="0.3">
      <c r="A144" t="s">
        <v>2831</v>
      </c>
      <c r="B144" t="s">
        <v>130</v>
      </c>
      <c r="C144" t="s">
        <v>132</v>
      </c>
      <c r="D144" t="s">
        <v>2214</v>
      </c>
      <c r="E144" t="s">
        <v>2814</v>
      </c>
      <c r="F144">
        <v>4280000</v>
      </c>
      <c r="G144" t="s">
        <v>131</v>
      </c>
      <c r="H144" t="s">
        <v>11</v>
      </c>
      <c r="I144" t="s">
        <v>2245</v>
      </c>
      <c r="J144" s="1">
        <v>44712</v>
      </c>
      <c r="K144">
        <v>0</v>
      </c>
      <c r="L144" t="str" cm="1">
        <f t="array" ref="L144">_xlfn._xlws.FILTER(DIPA1[Eselon2],DIPA1[Kode_akun]=SPP[[#This Row],[MAK]],"Non Pusdik")</f>
        <v>Pusat Pendidikan KP</v>
      </c>
    </row>
    <row r="145" spans="1:12" x14ac:dyDescent="0.3">
      <c r="A145" t="s">
        <v>2831</v>
      </c>
      <c r="B145" t="s">
        <v>1201</v>
      </c>
      <c r="C145" t="s">
        <v>1203</v>
      </c>
      <c r="D145" t="s">
        <v>2214</v>
      </c>
      <c r="E145" t="s">
        <v>2814</v>
      </c>
      <c r="F145">
        <v>11200000</v>
      </c>
      <c r="G145" t="s">
        <v>1202</v>
      </c>
      <c r="H145" t="s">
        <v>11</v>
      </c>
      <c r="I145" t="s">
        <v>2245</v>
      </c>
      <c r="J145" s="1">
        <v>44712</v>
      </c>
      <c r="K145">
        <v>0</v>
      </c>
      <c r="L145" t="str" cm="1">
        <f t="array" ref="L145">_xlfn._xlws.FILTER(DIPA1[Eselon2],DIPA1[Kode_akun]=SPP[[#This Row],[MAK]],"Non Pusdik")</f>
        <v>Pusat Pendidikan KP</v>
      </c>
    </row>
    <row r="146" spans="1:12" x14ac:dyDescent="0.3">
      <c r="A146" t="s">
        <v>2831</v>
      </c>
      <c r="B146" t="s">
        <v>1235</v>
      </c>
      <c r="C146" t="s">
        <v>1548</v>
      </c>
      <c r="D146" t="s">
        <v>2214</v>
      </c>
      <c r="E146" t="s">
        <v>2814</v>
      </c>
      <c r="F146">
        <v>6600000</v>
      </c>
      <c r="G146" t="s">
        <v>2838</v>
      </c>
      <c r="H146" t="s">
        <v>11</v>
      </c>
      <c r="I146" t="s">
        <v>2245</v>
      </c>
      <c r="J146" s="1">
        <v>44712</v>
      </c>
      <c r="K146">
        <v>0</v>
      </c>
      <c r="L146" t="str" cm="1">
        <f t="array" ref="L146">_xlfn._xlws.FILTER(DIPA1[Eselon2],DIPA1[Kode_akun]=SPP[[#This Row],[MAK]],"Non Pusdik")</f>
        <v>Pusat Pendidikan KP</v>
      </c>
    </row>
    <row r="147" spans="1:12" x14ac:dyDescent="0.3">
      <c r="A147" t="s">
        <v>2831</v>
      </c>
      <c r="B147" t="s">
        <v>1201</v>
      </c>
      <c r="C147" t="s">
        <v>1263</v>
      </c>
      <c r="D147" t="s">
        <v>2214</v>
      </c>
      <c r="E147" t="s">
        <v>2814</v>
      </c>
      <c r="F147">
        <v>8431830</v>
      </c>
      <c r="G147" t="s">
        <v>2839</v>
      </c>
      <c r="H147" t="s">
        <v>11</v>
      </c>
      <c r="I147" t="s">
        <v>2245</v>
      </c>
      <c r="J147" s="1">
        <v>44712</v>
      </c>
      <c r="K147">
        <v>0</v>
      </c>
      <c r="L147" t="str" cm="1">
        <f t="array" ref="L147">_xlfn._xlws.FILTER(DIPA1[Eselon2],DIPA1[Kode_akun]=SPP[[#This Row],[MAK]],"Non Pusdik")</f>
        <v>Pusat Pendidikan KP</v>
      </c>
    </row>
    <row r="148" spans="1:12" x14ac:dyDescent="0.3">
      <c r="A148" t="s">
        <v>2831</v>
      </c>
      <c r="B148" t="s">
        <v>1212</v>
      </c>
      <c r="C148" t="s">
        <v>1213</v>
      </c>
      <c r="D148" t="s">
        <v>2214</v>
      </c>
      <c r="E148" t="s">
        <v>2814</v>
      </c>
      <c r="F148">
        <v>215000</v>
      </c>
      <c r="G148" t="s">
        <v>1102</v>
      </c>
      <c r="H148" t="s">
        <v>11</v>
      </c>
      <c r="I148" t="s">
        <v>2245</v>
      </c>
      <c r="J148" s="1">
        <v>44712</v>
      </c>
      <c r="K148">
        <v>0</v>
      </c>
      <c r="L148" t="str" cm="1">
        <f t="array" ref="L148">_xlfn._xlws.FILTER(DIPA1[Eselon2],DIPA1[Kode_akun]=SPP[[#This Row],[MAK]],"Non Pusdik")</f>
        <v>Pusat Pendidikan KP</v>
      </c>
    </row>
    <row r="149" spans="1:12" x14ac:dyDescent="0.3">
      <c r="A149" t="s">
        <v>2831</v>
      </c>
      <c r="B149" t="s">
        <v>1201</v>
      </c>
      <c r="C149" t="s">
        <v>1855</v>
      </c>
      <c r="D149" t="s">
        <v>2214</v>
      </c>
      <c r="E149" t="s">
        <v>2814</v>
      </c>
      <c r="F149">
        <v>400000</v>
      </c>
      <c r="G149" t="s">
        <v>1854</v>
      </c>
      <c r="H149" t="s">
        <v>11</v>
      </c>
      <c r="I149" t="s">
        <v>2245</v>
      </c>
      <c r="J149" s="1">
        <v>44712</v>
      </c>
      <c r="K149">
        <v>0</v>
      </c>
      <c r="L149" t="str" cm="1">
        <f t="array" ref="L149">_xlfn._xlws.FILTER(DIPA1[Eselon2],DIPA1[Kode_akun]=SPP[[#This Row],[MAK]],"Non Pusdik")</f>
        <v>Pusat Pendidikan KP</v>
      </c>
    </row>
    <row r="150" spans="1:12" x14ac:dyDescent="0.3">
      <c r="A150" t="s">
        <v>2829</v>
      </c>
      <c r="B150" t="s">
        <v>158</v>
      </c>
      <c r="C150" t="s">
        <v>350</v>
      </c>
      <c r="D150" t="s">
        <v>2214</v>
      </c>
      <c r="E150" t="s">
        <v>2814</v>
      </c>
      <c r="F150">
        <v>3547000</v>
      </c>
      <c r="G150" t="s">
        <v>349</v>
      </c>
      <c r="H150" t="s">
        <v>11</v>
      </c>
      <c r="I150" t="s">
        <v>2245</v>
      </c>
      <c r="J150" s="1">
        <v>44712</v>
      </c>
      <c r="K150">
        <v>0</v>
      </c>
      <c r="L150" t="str" cm="1">
        <f t="array" ref="L150">_xlfn._xlws.FILTER(DIPA1[Eselon2],DIPA1[Kode_akun]=SPP[[#This Row],[MAK]],"Non Pusdik")</f>
        <v>Pusat Pendidikan KP</v>
      </c>
    </row>
    <row r="151" spans="1:12" x14ac:dyDescent="0.3">
      <c r="A151" t="s">
        <v>2833</v>
      </c>
      <c r="B151" t="s">
        <v>374</v>
      </c>
      <c r="C151" t="s">
        <v>376</v>
      </c>
      <c r="D151" t="s">
        <v>2214</v>
      </c>
      <c r="E151" t="s">
        <v>2814</v>
      </c>
      <c r="F151">
        <v>20392633</v>
      </c>
      <c r="G151" t="s">
        <v>375</v>
      </c>
      <c r="H151" t="s">
        <v>11</v>
      </c>
      <c r="I151" t="s">
        <v>2245</v>
      </c>
      <c r="J151" s="1">
        <v>44712</v>
      </c>
      <c r="K151">
        <v>0</v>
      </c>
      <c r="L151" t="str" cm="1">
        <f t="array" ref="L151">_xlfn._xlws.FILTER(DIPA1[Eselon2],DIPA1[Kode_akun]=SPP[[#This Row],[MAK]],"Non Pusdik")</f>
        <v>Pusat Pendidikan KP</v>
      </c>
    </row>
    <row r="152" spans="1:12" x14ac:dyDescent="0.3">
      <c r="A152" t="s">
        <v>2833</v>
      </c>
      <c r="B152" t="s">
        <v>368</v>
      </c>
      <c r="C152" t="s">
        <v>372</v>
      </c>
      <c r="D152" t="s">
        <v>2214</v>
      </c>
      <c r="E152" t="s">
        <v>2814</v>
      </c>
      <c r="F152">
        <v>1454000</v>
      </c>
      <c r="G152" t="s">
        <v>176</v>
      </c>
      <c r="H152" t="s">
        <v>11</v>
      </c>
      <c r="I152" t="s">
        <v>2245</v>
      </c>
      <c r="J152" s="1">
        <v>44712</v>
      </c>
      <c r="K152">
        <v>0</v>
      </c>
      <c r="L152" t="str" cm="1">
        <f t="array" ref="L152">_xlfn._xlws.FILTER(DIPA1[Eselon2],DIPA1[Kode_akun]=SPP[[#This Row],[MAK]],"Non Pusdik")</f>
        <v>Pusat Pendidikan KP</v>
      </c>
    </row>
    <row r="153" spans="1:12" x14ac:dyDescent="0.3">
      <c r="A153" t="s">
        <v>2832</v>
      </c>
      <c r="B153" t="s">
        <v>1671</v>
      </c>
      <c r="C153" t="s">
        <v>1672</v>
      </c>
      <c r="D153" t="s">
        <v>2214</v>
      </c>
      <c r="E153" t="s">
        <v>2814</v>
      </c>
      <c r="F153">
        <v>2961000</v>
      </c>
      <c r="G153" t="s">
        <v>1668</v>
      </c>
      <c r="H153" t="s">
        <v>11</v>
      </c>
      <c r="I153" t="s">
        <v>2245</v>
      </c>
      <c r="J153" s="1">
        <v>44712</v>
      </c>
      <c r="K153">
        <v>0</v>
      </c>
      <c r="L153" t="str" cm="1">
        <f t="array" ref="L153">_xlfn._xlws.FILTER(DIPA1[Eselon2],DIPA1[Kode_akun]=SPP[[#This Row],[MAK]],"Non Pusdik")</f>
        <v>Pusat Pendidikan KP</v>
      </c>
    </row>
    <row r="154" spans="1:12" x14ac:dyDescent="0.3">
      <c r="A154" t="s">
        <v>2832</v>
      </c>
      <c r="B154" t="s">
        <v>383</v>
      </c>
      <c r="C154" t="s">
        <v>387</v>
      </c>
      <c r="D154" t="s">
        <v>2214</v>
      </c>
      <c r="E154" t="s">
        <v>2814</v>
      </c>
      <c r="F154">
        <v>2875000</v>
      </c>
      <c r="G154" t="s">
        <v>176</v>
      </c>
      <c r="H154" t="s">
        <v>11</v>
      </c>
      <c r="I154" t="s">
        <v>2245</v>
      </c>
      <c r="J154" s="1">
        <v>44712</v>
      </c>
      <c r="K154">
        <v>0</v>
      </c>
      <c r="L154" t="str" cm="1">
        <f t="array" ref="L154">_xlfn._xlws.FILTER(DIPA1[Eselon2],DIPA1[Kode_akun]=SPP[[#This Row],[MAK]],"Non Pusdik")</f>
        <v>Pusat Pendidikan KP</v>
      </c>
    </row>
    <row r="155" spans="1:12" x14ac:dyDescent="0.3">
      <c r="A155" t="s">
        <v>2832</v>
      </c>
      <c r="B155" t="s">
        <v>383</v>
      </c>
      <c r="C155" t="s">
        <v>384</v>
      </c>
      <c r="D155" t="s">
        <v>2214</v>
      </c>
      <c r="E155" t="s">
        <v>2814</v>
      </c>
      <c r="F155">
        <v>1970000</v>
      </c>
      <c r="G155" t="s">
        <v>179</v>
      </c>
      <c r="H155" t="s">
        <v>11</v>
      </c>
      <c r="I155" t="s">
        <v>2245</v>
      </c>
      <c r="J155" s="1">
        <v>44712</v>
      </c>
      <c r="K155">
        <v>0</v>
      </c>
      <c r="L155" t="str" cm="1">
        <f t="array" ref="L155">_xlfn._xlws.FILTER(DIPA1[Eselon2],DIPA1[Kode_akun]=SPP[[#This Row],[MAK]],"Non Pusdik")</f>
        <v>Pusat Pendidikan KP</v>
      </c>
    </row>
    <row r="156" spans="1:12" x14ac:dyDescent="0.3">
      <c r="A156" t="s">
        <v>2833</v>
      </c>
      <c r="B156" t="s">
        <v>368</v>
      </c>
      <c r="C156" t="s">
        <v>369</v>
      </c>
      <c r="D156" t="s">
        <v>2214</v>
      </c>
      <c r="E156" t="s">
        <v>2814</v>
      </c>
      <c r="F156">
        <v>1910000</v>
      </c>
      <c r="G156" t="s">
        <v>179</v>
      </c>
      <c r="H156" t="s">
        <v>11</v>
      </c>
      <c r="I156" t="s">
        <v>2245</v>
      </c>
      <c r="J156" s="1">
        <v>44712</v>
      </c>
      <c r="K156">
        <v>0</v>
      </c>
      <c r="L156" t="str" cm="1">
        <f t="array" ref="L156">_xlfn._xlws.FILTER(DIPA1[Eselon2],DIPA1[Kode_akun]=SPP[[#This Row],[MAK]],"Non Pusdik")</f>
        <v>Pusat Pendidikan KP</v>
      </c>
    </row>
    <row r="157" spans="1:12" x14ac:dyDescent="0.3">
      <c r="A157" t="s">
        <v>2829</v>
      </c>
      <c r="B157" t="s">
        <v>1442</v>
      </c>
      <c r="C157" t="s">
        <v>1443</v>
      </c>
      <c r="D157" t="s">
        <v>2214</v>
      </c>
      <c r="E157" t="s">
        <v>2814</v>
      </c>
      <c r="F157">
        <v>14000000</v>
      </c>
      <c r="G157" t="s">
        <v>1422</v>
      </c>
      <c r="H157" t="s">
        <v>11</v>
      </c>
      <c r="I157" t="s">
        <v>2245</v>
      </c>
      <c r="J157" s="1">
        <v>44712</v>
      </c>
      <c r="K157">
        <v>0</v>
      </c>
      <c r="L157" t="str" cm="1">
        <f t="array" ref="L157">_xlfn._xlws.FILTER(DIPA1[Eselon2],DIPA1[Kode_akun]=SPP[[#This Row],[MAK]],"Non Pusdik")</f>
        <v>Pusat Pendidikan KP</v>
      </c>
    </row>
    <row r="158" spans="1:12" x14ac:dyDescent="0.3">
      <c r="A158" t="s">
        <v>2829</v>
      </c>
      <c r="B158" t="s">
        <v>352</v>
      </c>
      <c r="C158" t="s">
        <v>353</v>
      </c>
      <c r="D158" t="s">
        <v>2214</v>
      </c>
      <c r="E158" t="s">
        <v>2814</v>
      </c>
      <c r="F158">
        <v>250000</v>
      </c>
      <c r="G158" t="s">
        <v>86</v>
      </c>
      <c r="H158" t="s">
        <v>11</v>
      </c>
      <c r="I158" t="s">
        <v>2245</v>
      </c>
      <c r="J158" s="1">
        <v>44712</v>
      </c>
      <c r="K158">
        <v>0</v>
      </c>
      <c r="L158" t="str" cm="1">
        <f t="array" ref="L158">_xlfn._xlws.FILTER(DIPA1[Eselon2],DIPA1[Kode_akun]=SPP[[#This Row],[MAK]],"Non Pusdik")</f>
        <v>Pusat Pendidikan KP</v>
      </c>
    </row>
    <row r="159" spans="1:12" x14ac:dyDescent="0.3">
      <c r="A159" t="s">
        <v>2834</v>
      </c>
      <c r="B159" t="s">
        <v>360</v>
      </c>
      <c r="C159" t="s">
        <v>361</v>
      </c>
      <c r="D159" t="s">
        <v>2214</v>
      </c>
      <c r="E159" t="s">
        <v>2814</v>
      </c>
      <c r="F159">
        <v>1935000</v>
      </c>
      <c r="G159" t="s">
        <v>179</v>
      </c>
      <c r="H159" t="s">
        <v>11</v>
      </c>
      <c r="I159" t="s">
        <v>2245</v>
      </c>
      <c r="J159" s="1">
        <v>44712</v>
      </c>
      <c r="K159">
        <v>0</v>
      </c>
      <c r="L159" t="str" cm="1">
        <f t="array" ref="L159">_xlfn._xlws.FILTER(DIPA1[Eselon2],DIPA1[Kode_akun]=SPP[[#This Row],[MAK]],"Non Pusdik")</f>
        <v>Pusat Pendidikan KP</v>
      </c>
    </row>
    <row r="160" spans="1:12" x14ac:dyDescent="0.3">
      <c r="A160" t="s">
        <v>2833</v>
      </c>
      <c r="B160" t="s">
        <v>1667</v>
      </c>
      <c r="C160" t="s">
        <v>1669</v>
      </c>
      <c r="D160" t="s">
        <v>2214</v>
      </c>
      <c r="E160" t="s">
        <v>2814</v>
      </c>
      <c r="F160">
        <v>1475000</v>
      </c>
      <c r="G160" t="s">
        <v>1668</v>
      </c>
      <c r="H160" t="s">
        <v>11</v>
      </c>
      <c r="I160" t="s">
        <v>2245</v>
      </c>
      <c r="J160" s="1">
        <v>44712</v>
      </c>
      <c r="K160">
        <v>0</v>
      </c>
      <c r="L160" t="str" cm="1">
        <f t="array" ref="L160">_xlfn._xlws.FILTER(DIPA1[Eselon2],DIPA1[Kode_akun]=SPP[[#This Row],[MAK]],"Non Pusdik")</f>
        <v>Pusat Pendidikan KP</v>
      </c>
    </row>
    <row r="161" spans="1:12" x14ac:dyDescent="0.3">
      <c r="A161" t="s">
        <v>2834</v>
      </c>
      <c r="B161" t="s">
        <v>360</v>
      </c>
      <c r="C161" t="s">
        <v>364</v>
      </c>
      <c r="D161" t="s">
        <v>2214</v>
      </c>
      <c r="E161" t="s">
        <v>2814</v>
      </c>
      <c r="F161">
        <v>2920000</v>
      </c>
      <c r="G161" t="s">
        <v>176</v>
      </c>
      <c r="H161" t="s">
        <v>11</v>
      </c>
      <c r="I161" t="s">
        <v>2245</v>
      </c>
      <c r="J161" s="1">
        <v>44712</v>
      </c>
      <c r="K161">
        <v>0</v>
      </c>
      <c r="L161" t="str" cm="1">
        <f t="array" ref="L161">_xlfn._xlws.FILTER(DIPA1[Eselon2],DIPA1[Kode_akun]=SPP[[#This Row],[MAK]],"Non Pusdik")</f>
        <v>Pusat Pendidikan KP</v>
      </c>
    </row>
    <row r="162" spans="1:12" x14ac:dyDescent="0.3">
      <c r="A162" t="s">
        <v>2828</v>
      </c>
      <c r="B162" t="s">
        <v>488</v>
      </c>
      <c r="C162" t="s">
        <v>489</v>
      </c>
      <c r="D162" t="s">
        <v>2214</v>
      </c>
      <c r="E162" t="s">
        <v>2814</v>
      </c>
      <c r="F162">
        <v>1490000</v>
      </c>
      <c r="G162" t="s">
        <v>179</v>
      </c>
      <c r="H162" t="s">
        <v>11</v>
      </c>
      <c r="I162" t="s">
        <v>2245</v>
      </c>
      <c r="J162" s="1">
        <v>44712</v>
      </c>
      <c r="K162">
        <v>0</v>
      </c>
      <c r="L162" t="str" cm="1">
        <f t="array" ref="L162">_xlfn._xlws.FILTER(DIPA1[Eselon2],DIPA1[Kode_akun]=SPP[[#This Row],[MAK]],"Non Pusdik")</f>
        <v>Pusat Pendidikan KP</v>
      </c>
    </row>
    <row r="163" spans="1:12" x14ac:dyDescent="0.3">
      <c r="A163" t="s">
        <v>2818</v>
      </c>
      <c r="B163" t="s">
        <v>631</v>
      </c>
      <c r="C163" t="s">
        <v>633</v>
      </c>
      <c r="D163" t="s">
        <v>2214</v>
      </c>
      <c r="E163" t="s">
        <v>2814</v>
      </c>
      <c r="F163">
        <v>9041268</v>
      </c>
      <c r="G163" t="s">
        <v>2819</v>
      </c>
      <c r="H163" t="s">
        <v>11</v>
      </c>
      <c r="I163" t="s">
        <v>2245</v>
      </c>
      <c r="J163" s="1">
        <v>44712</v>
      </c>
      <c r="K163">
        <v>0</v>
      </c>
      <c r="L163" t="str" cm="1">
        <f t="array" ref="L163">_xlfn._xlws.FILTER(DIPA1[Eselon2],DIPA1[Kode_akun]=SPP[[#This Row],[MAK]],"Non Pusdik")</f>
        <v>Pusat Pendidikan KP</v>
      </c>
    </row>
    <row r="164" spans="1:12" x14ac:dyDescent="0.3">
      <c r="A164" t="s">
        <v>2828</v>
      </c>
      <c r="B164" t="s">
        <v>488</v>
      </c>
      <c r="C164" t="s">
        <v>492</v>
      </c>
      <c r="D164" t="s">
        <v>2214</v>
      </c>
      <c r="E164" t="s">
        <v>2814</v>
      </c>
      <c r="F164">
        <v>1000000</v>
      </c>
      <c r="G164" t="s">
        <v>176</v>
      </c>
      <c r="H164" t="s">
        <v>11</v>
      </c>
      <c r="I164" t="s">
        <v>2245</v>
      </c>
      <c r="J164" s="1">
        <v>44712</v>
      </c>
      <c r="K164">
        <v>0</v>
      </c>
      <c r="L164" t="str" cm="1">
        <f t="array" ref="L164">_xlfn._xlws.FILTER(DIPA1[Eselon2],DIPA1[Kode_akun]=SPP[[#This Row],[MAK]],"Non Pusdik")</f>
        <v>Pusat Pendidikan KP</v>
      </c>
    </row>
    <row r="165" spans="1:12" x14ac:dyDescent="0.3">
      <c r="A165" t="s">
        <v>2836</v>
      </c>
      <c r="B165" t="s">
        <v>203</v>
      </c>
      <c r="C165" t="s">
        <v>1572</v>
      </c>
      <c r="D165" t="s">
        <v>2214</v>
      </c>
      <c r="E165" t="s">
        <v>2814</v>
      </c>
      <c r="F165">
        <v>971500</v>
      </c>
      <c r="G165" t="s">
        <v>1456</v>
      </c>
      <c r="H165" t="s">
        <v>11</v>
      </c>
      <c r="I165" t="s">
        <v>2245</v>
      </c>
      <c r="J165" s="1">
        <v>44712</v>
      </c>
      <c r="K165">
        <v>0</v>
      </c>
      <c r="L165" t="str" cm="1">
        <f t="array" ref="L165">_xlfn._xlws.FILTER(DIPA1[Eselon2],DIPA1[Kode_akun]=SPP[[#This Row],[MAK]],"Non Pusdik")</f>
        <v>Pusat Pendidikan KP</v>
      </c>
    </row>
    <row r="166" spans="1:12" x14ac:dyDescent="0.3">
      <c r="A166" t="s">
        <v>2828</v>
      </c>
      <c r="B166" t="s">
        <v>479</v>
      </c>
      <c r="C166" t="s">
        <v>481</v>
      </c>
      <c r="D166" t="s">
        <v>2214</v>
      </c>
      <c r="E166" t="s">
        <v>2814</v>
      </c>
      <c r="F166">
        <v>1680000</v>
      </c>
      <c r="G166" t="s">
        <v>480</v>
      </c>
      <c r="H166" t="s">
        <v>11</v>
      </c>
      <c r="I166" t="s">
        <v>2245</v>
      </c>
      <c r="J166" s="1">
        <v>44712</v>
      </c>
      <c r="K166">
        <v>0</v>
      </c>
      <c r="L166" t="str" cm="1">
        <f t="array" ref="L166">_xlfn._xlws.FILTER(DIPA1[Eselon2],DIPA1[Kode_akun]=SPP[[#This Row],[MAK]],"Non Pusdik")</f>
        <v>Pusat Pendidikan KP</v>
      </c>
    </row>
    <row r="167" spans="1:12" x14ac:dyDescent="0.3">
      <c r="A167" t="s">
        <v>2817</v>
      </c>
      <c r="B167" t="s">
        <v>1816</v>
      </c>
      <c r="C167" t="s">
        <v>1877</v>
      </c>
      <c r="D167" t="s">
        <v>2214</v>
      </c>
      <c r="E167" t="s">
        <v>2814</v>
      </c>
      <c r="F167">
        <v>8701552</v>
      </c>
      <c r="G167" t="s">
        <v>822</v>
      </c>
      <c r="H167" t="s">
        <v>11</v>
      </c>
      <c r="I167" t="s">
        <v>2245</v>
      </c>
      <c r="J167" s="1">
        <v>44712</v>
      </c>
      <c r="K167">
        <v>0</v>
      </c>
      <c r="L167" t="str" cm="1">
        <f t="array" ref="L167">_xlfn._xlws.FILTER(DIPA1[Eselon2],DIPA1[Kode_akun]=SPP[[#This Row],[MAK]],"Non Pusdik")</f>
        <v>Pusat Pendidikan KP</v>
      </c>
    </row>
    <row r="168" spans="1:12" x14ac:dyDescent="0.3">
      <c r="A168" t="s">
        <v>2820</v>
      </c>
      <c r="B168" t="s">
        <v>327</v>
      </c>
      <c r="C168" t="s">
        <v>330</v>
      </c>
      <c r="D168" t="s">
        <v>2214</v>
      </c>
      <c r="E168" t="s">
        <v>2814</v>
      </c>
      <c r="F168">
        <v>1500000</v>
      </c>
      <c r="G168" t="s">
        <v>179</v>
      </c>
      <c r="H168" t="s">
        <v>11</v>
      </c>
      <c r="I168" t="s">
        <v>2245</v>
      </c>
      <c r="J168" s="1">
        <v>44712</v>
      </c>
      <c r="K168">
        <v>0</v>
      </c>
      <c r="L168" t="str" cm="1">
        <f t="array" ref="L168">_xlfn._xlws.FILTER(DIPA1[Eselon2],DIPA1[Kode_akun]=SPP[[#This Row],[MAK]],"Non Pusdik")</f>
        <v>Pusat Pendidikan KP</v>
      </c>
    </row>
    <row r="169" spans="1:12" x14ac:dyDescent="0.3">
      <c r="A169" t="s">
        <v>2820</v>
      </c>
      <c r="B169" t="s">
        <v>327</v>
      </c>
      <c r="C169" t="s">
        <v>1665</v>
      </c>
      <c r="D169" t="s">
        <v>2214</v>
      </c>
      <c r="E169" t="s">
        <v>2814</v>
      </c>
      <c r="F169">
        <v>1000000</v>
      </c>
      <c r="G169" t="s">
        <v>1664</v>
      </c>
      <c r="H169" t="s">
        <v>11</v>
      </c>
      <c r="I169" t="s">
        <v>2245</v>
      </c>
      <c r="J169" s="1">
        <v>44712</v>
      </c>
      <c r="K169">
        <v>0</v>
      </c>
      <c r="L169" t="str" cm="1">
        <f t="array" ref="L169">_xlfn._xlws.FILTER(DIPA1[Eselon2],DIPA1[Kode_akun]=SPP[[#This Row],[MAK]],"Non Pusdik")</f>
        <v>Pusat Pendidikan KP</v>
      </c>
    </row>
    <row r="170" spans="1:12" x14ac:dyDescent="0.3">
      <c r="A170" t="s">
        <v>2817</v>
      </c>
      <c r="B170" t="s">
        <v>502</v>
      </c>
      <c r="C170" t="s">
        <v>1872</v>
      </c>
      <c r="D170" t="s">
        <v>2214</v>
      </c>
      <c r="E170" t="s">
        <v>2814</v>
      </c>
      <c r="F170">
        <v>1350000</v>
      </c>
      <c r="G170" t="s">
        <v>47</v>
      </c>
      <c r="H170" t="s">
        <v>11</v>
      </c>
      <c r="I170" t="s">
        <v>2245</v>
      </c>
      <c r="J170" s="1">
        <v>44712</v>
      </c>
      <c r="K170">
        <v>0</v>
      </c>
      <c r="L170" t="str" cm="1">
        <f t="array" ref="L170">_xlfn._xlws.FILTER(DIPA1[Eselon2],DIPA1[Kode_akun]=SPP[[#This Row],[MAK]],"Non Pusdik")</f>
        <v>Pusat Pendidikan KP</v>
      </c>
    </row>
    <row r="171" spans="1:12" x14ac:dyDescent="0.3">
      <c r="A171" t="s">
        <v>2817</v>
      </c>
      <c r="B171" t="s">
        <v>502</v>
      </c>
      <c r="C171" t="s">
        <v>503</v>
      </c>
      <c r="D171" t="s">
        <v>2214</v>
      </c>
      <c r="E171" t="s">
        <v>2814</v>
      </c>
      <c r="F171">
        <v>1500000</v>
      </c>
      <c r="G171" t="s">
        <v>179</v>
      </c>
      <c r="H171" t="s">
        <v>11</v>
      </c>
      <c r="I171" t="s">
        <v>2245</v>
      </c>
      <c r="J171" s="1">
        <v>44712</v>
      </c>
      <c r="K171">
        <v>0</v>
      </c>
      <c r="L171" t="str" cm="1">
        <f t="array" ref="L171">_xlfn._xlws.FILTER(DIPA1[Eselon2],DIPA1[Kode_akun]=SPP[[#This Row],[MAK]],"Non Pusdik")</f>
        <v>Pusat Pendidikan KP</v>
      </c>
    </row>
    <row r="172" spans="1:12" x14ac:dyDescent="0.3">
      <c r="A172" t="s">
        <v>2817</v>
      </c>
      <c r="B172" t="s">
        <v>502</v>
      </c>
      <c r="C172" t="s">
        <v>506</v>
      </c>
      <c r="D172" t="s">
        <v>2214</v>
      </c>
      <c r="E172" t="s">
        <v>2814</v>
      </c>
      <c r="F172">
        <v>1000000</v>
      </c>
      <c r="G172" t="s">
        <v>176</v>
      </c>
      <c r="H172" t="s">
        <v>11</v>
      </c>
      <c r="I172" t="s">
        <v>2245</v>
      </c>
      <c r="J172" s="1">
        <v>44712</v>
      </c>
      <c r="K172">
        <v>0</v>
      </c>
      <c r="L172" t="str" cm="1">
        <f t="array" ref="L172">_xlfn._xlws.FILTER(DIPA1[Eselon2],DIPA1[Kode_akun]=SPP[[#This Row],[MAK]],"Non Pusdik")</f>
        <v>Pusat Pendidikan KP</v>
      </c>
    </row>
    <row r="173" spans="1:12" x14ac:dyDescent="0.3">
      <c r="A173" t="s">
        <v>2836</v>
      </c>
      <c r="B173" t="s">
        <v>203</v>
      </c>
      <c r="C173" t="s">
        <v>205</v>
      </c>
      <c r="D173" t="s">
        <v>2214</v>
      </c>
      <c r="E173" t="s">
        <v>2814</v>
      </c>
      <c r="F173">
        <v>2100000</v>
      </c>
      <c r="G173" t="s">
        <v>81</v>
      </c>
      <c r="H173" t="s">
        <v>11</v>
      </c>
      <c r="I173" t="s">
        <v>2245</v>
      </c>
      <c r="J173" s="1">
        <v>44712</v>
      </c>
      <c r="K173">
        <v>0</v>
      </c>
      <c r="L173" t="str" cm="1">
        <f t="array" ref="L173">_xlfn._xlws.FILTER(DIPA1[Eselon2],DIPA1[Kode_akun]=SPP[[#This Row],[MAK]],"Non Pusdik")</f>
        <v>Pusat Pendidikan KP</v>
      </c>
    </row>
    <row r="174" spans="1:12" x14ac:dyDescent="0.3">
      <c r="A174" t="s">
        <v>2837</v>
      </c>
      <c r="B174" t="s">
        <v>312</v>
      </c>
      <c r="C174" t="s">
        <v>313</v>
      </c>
      <c r="D174" t="s">
        <v>2214</v>
      </c>
      <c r="E174" t="s">
        <v>2814</v>
      </c>
      <c r="F174">
        <v>992000</v>
      </c>
      <c r="G174" t="s">
        <v>176</v>
      </c>
      <c r="H174" t="s">
        <v>11</v>
      </c>
      <c r="I174" t="s">
        <v>2245</v>
      </c>
      <c r="J174" s="1">
        <v>44712</v>
      </c>
      <c r="K174">
        <v>0</v>
      </c>
      <c r="L174" t="str" cm="1">
        <f t="array" ref="L174">_xlfn._xlws.FILTER(DIPA1[Eselon2],DIPA1[Kode_akun]=SPP[[#This Row],[MAK]],"Non Pusdik")</f>
        <v>Pusat Pendidikan KP</v>
      </c>
    </row>
    <row r="175" spans="1:12" x14ac:dyDescent="0.3">
      <c r="A175" t="s">
        <v>2837</v>
      </c>
      <c r="B175" t="s">
        <v>312</v>
      </c>
      <c r="C175" t="s">
        <v>1522</v>
      </c>
      <c r="D175" t="s">
        <v>2214</v>
      </c>
      <c r="E175" t="s">
        <v>2814</v>
      </c>
      <c r="F175">
        <v>1500000</v>
      </c>
      <c r="G175" t="s">
        <v>1456</v>
      </c>
      <c r="H175" t="s">
        <v>11</v>
      </c>
      <c r="I175" t="s">
        <v>2245</v>
      </c>
      <c r="J175" s="1">
        <v>44712</v>
      </c>
      <c r="K175">
        <v>0</v>
      </c>
      <c r="L175" t="str" cm="1">
        <f t="array" ref="L175">_xlfn._xlws.FILTER(DIPA1[Eselon2],DIPA1[Kode_akun]=SPP[[#This Row],[MAK]],"Non Pusdik")</f>
        <v>Pusat Pendidikan KP</v>
      </c>
    </row>
    <row r="176" spans="1:12" x14ac:dyDescent="0.3">
      <c r="A176" t="s">
        <v>2837</v>
      </c>
      <c r="B176" t="s">
        <v>312</v>
      </c>
      <c r="C176" t="s">
        <v>315</v>
      </c>
      <c r="D176" t="s">
        <v>2214</v>
      </c>
      <c r="E176" t="s">
        <v>2814</v>
      </c>
      <c r="F176">
        <v>1490000</v>
      </c>
      <c r="G176" t="s">
        <v>179</v>
      </c>
      <c r="H176" t="s">
        <v>11</v>
      </c>
      <c r="I176" t="s">
        <v>2245</v>
      </c>
      <c r="J176" s="1">
        <v>44712</v>
      </c>
      <c r="K176">
        <v>0</v>
      </c>
      <c r="L176" t="str" cm="1">
        <f t="array" ref="L176">_xlfn._xlws.FILTER(DIPA1[Eselon2],DIPA1[Kode_akun]=SPP[[#This Row],[MAK]],"Non Pusdik")</f>
        <v>Pusat Pendidikan KP</v>
      </c>
    </row>
    <row r="177" spans="1:12" x14ac:dyDescent="0.3">
      <c r="A177" t="s">
        <v>2837</v>
      </c>
      <c r="B177" t="s">
        <v>312</v>
      </c>
      <c r="C177" t="s">
        <v>1652</v>
      </c>
      <c r="D177" t="s">
        <v>2214</v>
      </c>
      <c r="E177" t="s">
        <v>2814</v>
      </c>
      <c r="F177">
        <v>1500000</v>
      </c>
      <c r="G177" t="s">
        <v>1540</v>
      </c>
      <c r="H177" t="s">
        <v>11</v>
      </c>
      <c r="I177" t="s">
        <v>2245</v>
      </c>
      <c r="J177" s="1">
        <v>44712</v>
      </c>
      <c r="K177">
        <v>0</v>
      </c>
      <c r="L177" t="str" cm="1">
        <f t="array" ref="L177">_xlfn._xlws.FILTER(DIPA1[Eselon2],DIPA1[Kode_akun]=SPP[[#This Row],[MAK]],"Non Pusdik")</f>
        <v>Pusat Pendidikan KP</v>
      </c>
    </row>
    <row r="178" spans="1:12" x14ac:dyDescent="0.3">
      <c r="A178" t="s">
        <v>2840</v>
      </c>
      <c r="B178" t="s">
        <v>1095</v>
      </c>
      <c r="C178" t="s">
        <v>1097</v>
      </c>
      <c r="D178" t="s">
        <v>2214</v>
      </c>
      <c r="E178" t="s">
        <v>2814</v>
      </c>
      <c r="F178">
        <v>3691500</v>
      </c>
      <c r="G178" t="s">
        <v>1096</v>
      </c>
      <c r="H178" t="s">
        <v>11</v>
      </c>
      <c r="I178" t="s">
        <v>2245</v>
      </c>
      <c r="J178" s="1">
        <v>44712</v>
      </c>
      <c r="K178">
        <v>0</v>
      </c>
      <c r="L178" t="str" cm="1">
        <f t="array" ref="L178">_xlfn._xlws.FILTER(DIPA1[Eselon2],DIPA1[Kode_akun]=SPP[[#This Row],[MAK]],"Non Pusdik")</f>
        <v>Pusat Pendidikan KP</v>
      </c>
    </row>
    <row r="179" spans="1:12" x14ac:dyDescent="0.3">
      <c r="A179" t="s">
        <v>2837</v>
      </c>
      <c r="B179" t="s">
        <v>312</v>
      </c>
      <c r="C179" t="s">
        <v>1655</v>
      </c>
      <c r="D179" t="s">
        <v>2214</v>
      </c>
      <c r="E179" t="s">
        <v>2814</v>
      </c>
      <c r="F179">
        <v>23902740</v>
      </c>
      <c r="G179" t="s">
        <v>1654</v>
      </c>
      <c r="H179" t="s">
        <v>11</v>
      </c>
      <c r="I179" t="s">
        <v>2245</v>
      </c>
      <c r="J179" s="1">
        <v>44712</v>
      </c>
      <c r="K179">
        <v>0</v>
      </c>
      <c r="L179" t="str" cm="1">
        <f t="array" ref="L179">_xlfn._xlws.FILTER(DIPA1[Eselon2],DIPA1[Kode_akun]=SPP[[#This Row],[MAK]],"Non Pusdik")</f>
        <v>Pusat Pendidikan KP</v>
      </c>
    </row>
    <row r="180" spans="1:12" x14ac:dyDescent="0.3">
      <c r="A180" t="s">
        <v>2836</v>
      </c>
      <c r="B180" t="s">
        <v>212</v>
      </c>
      <c r="C180" t="s">
        <v>213</v>
      </c>
      <c r="D180" t="s">
        <v>2214</v>
      </c>
      <c r="E180" t="s">
        <v>2814</v>
      </c>
      <c r="F180">
        <v>984000</v>
      </c>
      <c r="G180" t="s">
        <v>176</v>
      </c>
      <c r="H180" t="s">
        <v>11</v>
      </c>
      <c r="I180" t="s">
        <v>2245</v>
      </c>
      <c r="J180" s="1">
        <v>44712</v>
      </c>
      <c r="K180">
        <v>0</v>
      </c>
      <c r="L180" t="str" cm="1">
        <f t="array" ref="L180">_xlfn._xlws.FILTER(DIPA1[Eselon2],DIPA1[Kode_akun]=SPP[[#This Row],[MAK]],"Non Pusdik")</f>
        <v>Pusat Pendidikan KP</v>
      </c>
    </row>
    <row r="181" spans="1:12" x14ac:dyDescent="0.3">
      <c r="A181" t="s">
        <v>2836</v>
      </c>
      <c r="B181" t="s">
        <v>212</v>
      </c>
      <c r="C181" t="s">
        <v>217</v>
      </c>
      <c r="D181" t="s">
        <v>2214</v>
      </c>
      <c r="E181" t="s">
        <v>2814</v>
      </c>
      <c r="F181">
        <v>945000</v>
      </c>
      <c r="G181" t="s">
        <v>216</v>
      </c>
      <c r="H181" t="s">
        <v>11</v>
      </c>
      <c r="I181" t="s">
        <v>2245</v>
      </c>
      <c r="J181" s="1">
        <v>44712</v>
      </c>
      <c r="K181">
        <v>0</v>
      </c>
      <c r="L181" t="str" cm="1">
        <f t="array" ref="L181">_xlfn._xlws.FILTER(DIPA1[Eselon2],DIPA1[Kode_akun]=SPP[[#This Row],[MAK]],"Non Pusdik")</f>
        <v>Pusat Pendidikan KP</v>
      </c>
    </row>
    <row r="182" spans="1:12" x14ac:dyDescent="0.3">
      <c r="A182" t="s">
        <v>2835</v>
      </c>
      <c r="B182" t="s">
        <v>293</v>
      </c>
      <c r="C182" t="s">
        <v>294</v>
      </c>
      <c r="D182" t="s">
        <v>2214</v>
      </c>
      <c r="E182" t="s">
        <v>2814</v>
      </c>
      <c r="F182">
        <v>1000000</v>
      </c>
      <c r="G182" t="s">
        <v>176</v>
      </c>
      <c r="H182" t="s">
        <v>11</v>
      </c>
      <c r="I182" t="s">
        <v>2245</v>
      </c>
      <c r="J182" s="1">
        <v>44712</v>
      </c>
      <c r="K182">
        <v>0</v>
      </c>
      <c r="L182" t="str" cm="1">
        <f t="array" ref="L182">_xlfn._xlws.FILTER(DIPA1[Eselon2],DIPA1[Kode_akun]=SPP[[#This Row],[MAK]],"Non Pusdik")</f>
        <v>Pusat Pendidikan KP</v>
      </c>
    </row>
    <row r="183" spans="1:12" x14ac:dyDescent="0.3">
      <c r="A183" t="s">
        <v>2835</v>
      </c>
      <c r="B183" t="s">
        <v>111</v>
      </c>
      <c r="C183" t="s">
        <v>118</v>
      </c>
      <c r="D183" t="s">
        <v>2214</v>
      </c>
      <c r="E183" t="s">
        <v>2814</v>
      </c>
      <c r="F183">
        <v>10640750</v>
      </c>
      <c r="G183" t="s">
        <v>117</v>
      </c>
      <c r="H183" t="s">
        <v>11</v>
      </c>
      <c r="I183" t="s">
        <v>2245</v>
      </c>
      <c r="J183" s="1">
        <v>44712</v>
      </c>
      <c r="K183">
        <v>0</v>
      </c>
      <c r="L183" t="str" cm="1">
        <f t="array" ref="L183">_xlfn._xlws.FILTER(DIPA1[Eselon2],DIPA1[Kode_akun]=SPP[[#This Row],[MAK]],"Non Pusdik")</f>
        <v>Pusat Pendidikan KP</v>
      </c>
    </row>
    <row r="184" spans="1:12" x14ac:dyDescent="0.3">
      <c r="A184" t="s">
        <v>2835</v>
      </c>
      <c r="B184" t="s">
        <v>293</v>
      </c>
      <c r="C184" t="s">
        <v>296</v>
      </c>
      <c r="D184" t="s">
        <v>2214</v>
      </c>
      <c r="E184" t="s">
        <v>2814</v>
      </c>
      <c r="F184">
        <v>1485000</v>
      </c>
      <c r="G184" t="s">
        <v>179</v>
      </c>
      <c r="H184" t="s">
        <v>11</v>
      </c>
      <c r="I184" t="s">
        <v>2245</v>
      </c>
      <c r="J184" s="1">
        <v>44712</v>
      </c>
      <c r="K184">
        <v>0</v>
      </c>
      <c r="L184" t="str" cm="1">
        <f t="array" ref="L184">_xlfn._xlws.FILTER(DIPA1[Eselon2],DIPA1[Kode_akun]=SPP[[#This Row],[MAK]],"Non Pusdik")</f>
        <v>Pusat Pendidikan KP</v>
      </c>
    </row>
    <row r="185" spans="1:12" x14ac:dyDescent="0.3">
      <c r="A185" t="s">
        <v>2824</v>
      </c>
      <c r="B185" t="s">
        <v>1426</v>
      </c>
      <c r="C185" t="s">
        <v>1427</v>
      </c>
      <c r="D185" t="s">
        <v>796</v>
      </c>
      <c r="E185" t="s">
        <v>2893</v>
      </c>
      <c r="F185">
        <v>900000</v>
      </c>
      <c r="G185" t="s">
        <v>1417</v>
      </c>
      <c r="H185" t="s">
        <v>11</v>
      </c>
      <c r="I185" t="s">
        <v>795</v>
      </c>
      <c r="J185" s="1">
        <v>44644</v>
      </c>
      <c r="K185">
        <v>0</v>
      </c>
      <c r="L185" t="str" cm="1">
        <f t="array" ref="L185">_xlfn._xlws.FILTER(DIPA1[Eselon2],DIPA1[Kode_akun]=SPP[[#This Row],[MAK]],"Non Pusdik")</f>
        <v>Pusat Pendidikan KP</v>
      </c>
    </row>
    <row r="186" spans="1:12" x14ac:dyDescent="0.3">
      <c r="A186" t="s">
        <v>2824</v>
      </c>
      <c r="B186" t="s">
        <v>220</v>
      </c>
      <c r="C186" t="s">
        <v>872</v>
      </c>
      <c r="D186" t="s">
        <v>796</v>
      </c>
      <c r="E186" t="s">
        <v>2893</v>
      </c>
      <c r="F186">
        <v>997000</v>
      </c>
      <c r="G186" t="s">
        <v>176</v>
      </c>
      <c r="H186" t="s">
        <v>11</v>
      </c>
      <c r="I186" t="s">
        <v>795</v>
      </c>
      <c r="J186" s="1">
        <v>44644</v>
      </c>
      <c r="K186">
        <v>0</v>
      </c>
      <c r="L186" t="str" cm="1">
        <f t="array" ref="L186">_xlfn._xlws.FILTER(DIPA1[Eselon2],DIPA1[Kode_akun]=SPP[[#This Row],[MAK]],"Non Pusdik")</f>
        <v>Pusat Pendidikan KP</v>
      </c>
    </row>
    <row r="187" spans="1:12" x14ac:dyDescent="0.3">
      <c r="A187" t="s">
        <v>2824</v>
      </c>
      <c r="B187" t="s">
        <v>573</v>
      </c>
      <c r="C187" t="s">
        <v>575</v>
      </c>
      <c r="D187" t="s">
        <v>796</v>
      </c>
      <c r="E187" t="s">
        <v>2893</v>
      </c>
      <c r="F187">
        <v>12960000</v>
      </c>
      <c r="G187" t="s">
        <v>574</v>
      </c>
      <c r="H187" t="s">
        <v>11</v>
      </c>
      <c r="I187" t="s">
        <v>795</v>
      </c>
      <c r="J187" s="1">
        <v>44644</v>
      </c>
      <c r="K187">
        <v>0</v>
      </c>
      <c r="L187" t="str" cm="1">
        <f t="array" ref="L187">_xlfn._xlws.FILTER(DIPA1[Eselon2],DIPA1[Kode_akun]=SPP[[#This Row],[MAK]],"Non Pusdik")</f>
        <v>Pusat Pendidikan KP</v>
      </c>
    </row>
    <row r="188" spans="1:12" x14ac:dyDescent="0.3">
      <c r="A188" t="s">
        <v>2826</v>
      </c>
      <c r="B188" t="s">
        <v>69</v>
      </c>
      <c r="C188" t="s">
        <v>71</v>
      </c>
      <c r="D188" t="s">
        <v>796</v>
      </c>
      <c r="E188" t="s">
        <v>2893</v>
      </c>
      <c r="F188">
        <v>1080000</v>
      </c>
      <c r="G188" t="s">
        <v>70</v>
      </c>
      <c r="H188" t="s">
        <v>11</v>
      </c>
      <c r="I188" t="s">
        <v>795</v>
      </c>
      <c r="J188" s="1">
        <v>44644</v>
      </c>
      <c r="K188">
        <v>0</v>
      </c>
      <c r="L188" t="str" cm="1">
        <f t="array" ref="L188">_xlfn._xlws.FILTER(DIPA1[Eselon2],DIPA1[Kode_akun]=SPP[[#This Row],[MAK]],"Non Pusdik")</f>
        <v>Pusat Pendidikan KP</v>
      </c>
    </row>
    <row r="189" spans="1:12" x14ac:dyDescent="0.3">
      <c r="A189" t="s">
        <v>2826</v>
      </c>
      <c r="B189" t="s">
        <v>65</v>
      </c>
      <c r="C189" t="s">
        <v>840</v>
      </c>
      <c r="D189" t="s">
        <v>796</v>
      </c>
      <c r="E189" t="s">
        <v>2893</v>
      </c>
      <c r="F189">
        <v>1470000</v>
      </c>
      <c r="G189" t="s">
        <v>179</v>
      </c>
      <c r="H189" t="s">
        <v>11</v>
      </c>
      <c r="I189" t="s">
        <v>795</v>
      </c>
      <c r="J189" s="1">
        <v>44644</v>
      </c>
      <c r="K189">
        <v>0</v>
      </c>
      <c r="L189" t="str" cm="1">
        <f t="array" ref="L189">_xlfn._xlws.FILTER(DIPA1[Eselon2],DIPA1[Kode_akun]=SPP[[#This Row],[MAK]],"Non Pusdik")</f>
        <v>Pusat Pendidikan KP</v>
      </c>
    </row>
    <row r="190" spans="1:12" x14ac:dyDescent="0.3">
      <c r="A190" t="s">
        <v>2825</v>
      </c>
      <c r="B190" t="s">
        <v>43</v>
      </c>
      <c r="C190" t="s">
        <v>889</v>
      </c>
      <c r="D190" t="s">
        <v>796</v>
      </c>
      <c r="E190" t="s">
        <v>2893</v>
      </c>
      <c r="F190">
        <v>990000</v>
      </c>
      <c r="G190" t="s">
        <v>176</v>
      </c>
      <c r="H190" t="s">
        <v>11</v>
      </c>
      <c r="I190" t="s">
        <v>795</v>
      </c>
      <c r="J190" s="1">
        <v>44644</v>
      </c>
      <c r="K190">
        <v>0</v>
      </c>
      <c r="L190" t="str" cm="1">
        <f t="array" ref="L190">_xlfn._xlws.FILTER(DIPA1[Eselon2],DIPA1[Kode_akun]=SPP[[#This Row],[MAK]],"Non Pusdik")</f>
        <v>Pusat Pendidikan KP</v>
      </c>
    </row>
    <row r="191" spans="1:12" x14ac:dyDescent="0.3">
      <c r="A191" t="s">
        <v>2826</v>
      </c>
      <c r="B191" t="s">
        <v>65</v>
      </c>
      <c r="C191" t="s">
        <v>836</v>
      </c>
      <c r="D191" t="s">
        <v>796</v>
      </c>
      <c r="E191" t="s">
        <v>2893</v>
      </c>
      <c r="F191">
        <v>990000</v>
      </c>
      <c r="G191" t="s">
        <v>176</v>
      </c>
      <c r="H191" t="s">
        <v>11</v>
      </c>
      <c r="I191" t="s">
        <v>795</v>
      </c>
      <c r="J191" s="1">
        <v>44644</v>
      </c>
      <c r="K191">
        <v>0</v>
      </c>
      <c r="L191" t="str" cm="1">
        <f t="array" ref="L191">_xlfn._xlws.FILTER(DIPA1[Eselon2],DIPA1[Kode_akun]=SPP[[#This Row],[MAK]],"Non Pusdik")</f>
        <v>Pusat Pendidikan KP</v>
      </c>
    </row>
    <row r="192" spans="1:12" x14ac:dyDescent="0.3">
      <c r="A192" t="s">
        <v>2825</v>
      </c>
      <c r="B192" t="s">
        <v>1430</v>
      </c>
      <c r="C192" t="s">
        <v>1431</v>
      </c>
      <c r="D192" t="s">
        <v>796</v>
      </c>
      <c r="E192" t="s">
        <v>2893</v>
      </c>
      <c r="F192">
        <v>900000</v>
      </c>
      <c r="G192" t="s">
        <v>1417</v>
      </c>
      <c r="H192" t="s">
        <v>11</v>
      </c>
      <c r="I192" t="s">
        <v>795</v>
      </c>
      <c r="J192" s="1">
        <v>44644</v>
      </c>
      <c r="K192">
        <v>0</v>
      </c>
      <c r="L192" t="str" cm="1">
        <f t="array" ref="L192">_xlfn._xlws.FILTER(DIPA1[Eselon2],DIPA1[Kode_akun]=SPP[[#This Row],[MAK]],"Non Pusdik")</f>
        <v>Pusat Pendidikan KP</v>
      </c>
    </row>
    <row r="193" spans="1:12" x14ac:dyDescent="0.3">
      <c r="A193" t="s">
        <v>2824</v>
      </c>
      <c r="B193" t="s">
        <v>220</v>
      </c>
      <c r="C193" t="s">
        <v>570</v>
      </c>
      <c r="D193" t="s">
        <v>796</v>
      </c>
      <c r="E193" t="s">
        <v>2893</v>
      </c>
      <c r="F193">
        <v>528000</v>
      </c>
      <c r="G193" t="s">
        <v>47</v>
      </c>
      <c r="H193" t="s">
        <v>11</v>
      </c>
      <c r="I193" t="s">
        <v>795</v>
      </c>
      <c r="J193" s="1">
        <v>44644</v>
      </c>
      <c r="K193">
        <v>0</v>
      </c>
      <c r="L193" t="str" cm="1">
        <f t="array" ref="L193">_xlfn._xlws.FILTER(DIPA1[Eselon2],DIPA1[Kode_akun]=SPP[[#This Row],[MAK]],"Non Pusdik")</f>
        <v>Pusat Pendidikan KP</v>
      </c>
    </row>
    <row r="194" spans="1:12" x14ac:dyDescent="0.3">
      <c r="A194" t="s">
        <v>2825</v>
      </c>
      <c r="B194" t="s">
        <v>54</v>
      </c>
      <c r="C194" t="s">
        <v>56</v>
      </c>
      <c r="D194" t="s">
        <v>796</v>
      </c>
      <c r="E194" t="s">
        <v>2893</v>
      </c>
      <c r="F194">
        <v>10950000</v>
      </c>
      <c r="G194" t="s">
        <v>55</v>
      </c>
      <c r="H194" t="s">
        <v>11</v>
      </c>
      <c r="I194" t="s">
        <v>795</v>
      </c>
      <c r="J194" s="1">
        <v>44644</v>
      </c>
      <c r="K194">
        <v>0</v>
      </c>
      <c r="L194" t="str" cm="1">
        <f t="array" ref="L194">_xlfn._xlws.FILTER(DIPA1[Eselon2],DIPA1[Kode_akun]=SPP[[#This Row],[MAK]],"Non Pusdik")</f>
        <v>Pusat Pendidikan KP</v>
      </c>
    </row>
    <row r="195" spans="1:12" x14ac:dyDescent="0.3">
      <c r="A195" t="s">
        <v>2833</v>
      </c>
      <c r="B195" t="s">
        <v>368</v>
      </c>
      <c r="C195" t="s">
        <v>372</v>
      </c>
      <c r="D195" t="s">
        <v>2229</v>
      </c>
      <c r="E195" t="s">
        <v>2894</v>
      </c>
      <c r="F195">
        <v>1447000</v>
      </c>
      <c r="G195" t="s">
        <v>176</v>
      </c>
      <c r="H195" t="s">
        <v>11</v>
      </c>
      <c r="I195" t="s">
        <v>2230</v>
      </c>
      <c r="J195" s="1">
        <v>44720</v>
      </c>
      <c r="K195">
        <v>0</v>
      </c>
      <c r="L195" t="str" cm="1">
        <f t="array" ref="L195">_xlfn._xlws.FILTER(DIPA1[Eselon2],DIPA1[Kode_akun]=SPP[[#This Row],[MAK]],"Non Pusdik")</f>
        <v>Pusat Pendidikan KP</v>
      </c>
    </row>
    <row r="196" spans="1:12" x14ac:dyDescent="0.3">
      <c r="A196" t="s">
        <v>2833</v>
      </c>
      <c r="B196" t="s">
        <v>1667</v>
      </c>
      <c r="C196" t="s">
        <v>1669</v>
      </c>
      <c r="D196" t="s">
        <v>2229</v>
      </c>
      <c r="E196" t="s">
        <v>2894</v>
      </c>
      <c r="F196">
        <v>1442500</v>
      </c>
      <c r="G196" t="s">
        <v>1668</v>
      </c>
      <c r="H196" t="s">
        <v>11</v>
      </c>
      <c r="I196" t="s">
        <v>2230</v>
      </c>
      <c r="J196" s="1">
        <v>44720</v>
      </c>
      <c r="K196">
        <v>0</v>
      </c>
      <c r="L196" t="str" cm="1">
        <f t="array" ref="L196">_xlfn._xlws.FILTER(DIPA1[Eselon2],DIPA1[Kode_akun]=SPP[[#This Row],[MAK]],"Non Pusdik")</f>
        <v>Pusat Pendidikan KP</v>
      </c>
    </row>
    <row r="197" spans="1:12" x14ac:dyDescent="0.3">
      <c r="A197" t="s">
        <v>2828</v>
      </c>
      <c r="B197" t="s">
        <v>479</v>
      </c>
      <c r="C197" t="s">
        <v>481</v>
      </c>
      <c r="D197" t="s">
        <v>2229</v>
      </c>
      <c r="E197" t="s">
        <v>2894</v>
      </c>
      <c r="F197">
        <v>2030000</v>
      </c>
      <c r="G197" t="s">
        <v>480</v>
      </c>
      <c r="H197" t="s">
        <v>11</v>
      </c>
      <c r="I197" t="s">
        <v>2230</v>
      </c>
      <c r="J197" s="1">
        <v>44720</v>
      </c>
      <c r="K197">
        <v>0</v>
      </c>
      <c r="L197" t="str" cm="1">
        <f t="array" ref="L197">_xlfn._xlws.FILTER(DIPA1[Eselon2],DIPA1[Kode_akun]=SPP[[#This Row],[MAK]],"Non Pusdik")</f>
        <v>Pusat Pendidikan KP</v>
      </c>
    </row>
    <row r="198" spans="1:12" x14ac:dyDescent="0.3">
      <c r="A198" t="s">
        <v>2813</v>
      </c>
      <c r="B198" t="s">
        <v>524</v>
      </c>
      <c r="C198" t="s">
        <v>525</v>
      </c>
      <c r="D198" t="s">
        <v>2229</v>
      </c>
      <c r="E198" t="s">
        <v>2894</v>
      </c>
      <c r="F198">
        <v>2640000</v>
      </c>
      <c r="G198" t="s">
        <v>47</v>
      </c>
      <c r="H198" t="s">
        <v>11</v>
      </c>
      <c r="I198" t="s">
        <v>2230</v>
      </c>
      <c r="J198" s="1">
        <v>44720</v>
      </c>
      <c r="K198">
        <v>0</v>
      </c>
      <c r="L198" t="str" cm="1">
        <f t="array" ref="L198">_xlfn._xlws.FILTER(DIPA1[Eselon2],DIPA1[Kode_akun]=SPP[[#This Row],[MAK]],"Non Pusdik")</f>
        <v>Pusat Pendidikan KP</v>
      </c>
    </row>
    <row r="199" spans="1:12" x14ac:dyDescent="0.3">
      <c r="A199" t="s">
        <v>2847</v>
      </c>
      <c r="B199" t="s">
        <v>394</v>
      </c>
      <c r="C199" t="s">
        <v>2852</v>
      </c>
      <c r="D199" t="s">
        <v>2732</v>
      </c>
      <c r="E199" t="s">
        <v>2895</v>
      </c>
      <c r="F199">
        <v>58296000</v>
      </c>
      <c r="G199" t="s">
        <v>2853</v>
      </c>
      <c r="H199" t="s">
        <v>11</v>
      </c>
      <c r="I199" t="s">
        <v>2731</v>
      </c>
      <c r="J199" s="1">
        <v>44596</v>
      </c>
      <c r="K199">
        <v>62980584</v>
      </c>
      <c r="L199" t="str" cm="1">
        <f t="array" ref="L199">_xlfn._xlws.FILTER(DIPA1[Eselon2],DIPA1[Kode_akun]=SPP[[#This Row],[MAK]],"Non Pusdik")</f>
        <v>Pusat Pendidikan KP</v>
      </c>
    </row>
    <row r="200" spans="1:12" x14ac:dyDescent="0.3">
      <c r="A200" t="s">
        <v>2847</v>
      </c>
      <c r="B200" t="s">
        <v>394</v>
      </c>
      <c r="C200" t="s">
        <v>2849</v>
      </c>
      <c r="D200" t="s">
        <v>2732</v>
      </c>
      <c r="E200" t="s">
        <v>2895</v>
      </c>
      <c r="F200">
        <v>5344000</v>
      </c>
      <c r="G200" t="s">
        <v>2851</v>
      </c>
      <c r="H200" t="s">
        <v>11</v>
      </c>
      <c r="I200" t="s">
        <v>2731</v>
      </c>
      <c r="J200" s="1">
        <v>44596</v>
      </c>
      <c r="K200">
        <v>62980584</v>
      </c>
      <c r="L200" t="str" cm="1">
        <f t="array" ref="L200">_xlfn._xlws.FILTER(DIPA1[Eselon2],DIPA1[Kode_akun]=SPP[[#This Row],[MAK]],"Non Pusdik")</f>
        <v>Pusat Pendidikan KP</v>
      </c>
    </row>
    <row r="201" spans="1:12" x14ac:dyDescent="0.3">
      <c r="A201" t="s">
        <v>2816</v>
      </c>
      <c r="B201" t="s">
        <v>530</v>
      </c>
      <c r="C201" t="s">
        <v>532</v>
      </c>
      <c r="D201" t="s">
        <v>2715</v>
      </c>
      <c r="E201" t="s">
        <v>2896</v>
      </c>
      <c r="F201">
        <v>9587800</v>
      </c>
      <c r="G201" t="s">
        <v>531</v>
      </c>
      <c r="H201" t="s">
        <v>11</v>
      </c>
      <c r="I201" t="s">
        <v>2714</v>
      </c>
      <c r="J201" s="1">
        <v>44607</v>
      </c>
      <c r="K201">
        <v>9587800</v>
      </c>
      <c r="L201" t="str" cm="1">
        <f t="array" ref="L201">_xlfn._xlws.FILTER(DIPA1[Eselon2],DIPA1[Kode_akun]=SPP[[#This Row],[MAK]],"Non Pusdik")</f>
        <v>Pusat Pendidikan KP</v>
      </c>
    </row>
    <row r="202" spans="1:12" x14ac:dyDescent="0.3">
      <c r="A202" t="s">
        <v>2827</v>
      </c>
      <c r="B202" t="s">
        <v>535</v>
      </c>
      <c r="C202" t="s">
        <v>537</v>
      </c>
      <c r="D202" t="s">
        <v>2717</v>
      </c>
      <c r="E202" t="s">
        <v>2896</v>
      </c>
      <c r="F202">
        <v>1010000</v>
      </c>
      <c r="G202" t="s">
        <v>536</v>
      </c>
      <c r="H202" t="s">
        <v>11</v>
      </c>
      <c r="I202" t="s">
        <v>2716</v>
      </c>
      <c r="J202" s="1">
        <v>44607</v>
      </c>
      <c r="K202">
        <v>1010000</v>
      </c>
      <c r="L202" t="str" cm="1">
        <f t="array" ref="L202">_xlfn._xlws.FILTER(DIPA1[Eselon2],DIPA1[Kode_akun]=SPP[[#This Row],[MAK]],"Non Pusdik")</f>
        <v>Pusat Pendidikan KP</v>
      </c>
    </row>
    <row r="203" spans="1:12" x14ac:dyDescent="0.3">
      <c r="A203" t="s">
        <v>2847</v>
      </c>
      <c r="B203" t="s">
        <v>394</v>
      </c>
      <c r="C203" t="s">
        <v>2849</v>
      </c>
      <c r="D203" t="s">
        <v>2696</v>
      </c>
      <c r="E203" t="s">
        <v>2897</v>
      </c>
      <c r="F203">
        <v>5344000</v>
      </c>
      <c r="G203" t="s">
        <v>2851</v>
      </c>
      <c r="H203" t="s">
        <v>11</v>
      </c>
      <c r="I203" t="s">
        <v>2695</v>
      </c>
      <c r="J203" s="1">
        <v>44621</v>
      </c>
      <c r="K203">
        <v>62997846</v>
      </c>
      <c r="L203" t="str" cm="1">
        <f t="array" ref="L203">_xlfn._xlws.FILTER(DIPA1[Eselon2],DIPA1[Kode_akun]=SPP[[#This Row],[MAK]],"Non Pusdik")</f>
        <v>Pusat Pendidikan KP</v>
      </c>
    </row>
    <row r="204" spans="1:12" x14ac:dyDescent="0.3">
      <c r="A204" t="s">
        <v>2847</v>
      </c>
      <c r="B204" t="s">
        <v>394</v>
      </c>
      <c r="C204" t="s">
        <v>2852</v>
      </c>
      <c r="D204" t="s">
        <v>2696</v>
      </c>
      <c r="E204" t="s">
        <v>2897</v>
      </c>
      <c r="F204">
        <v>58296000</v>
      </c>
      <c r="G204" t="s">
        <v>2853</v>
      </c>
      <c r="H204" t="s">
        <v>11</v>
      </c>
      <c r="I204" t="s">
        <v>2695</v>
      </c>
      <c r="J204" s="1">
        <v>44621</v>
      </c>
      <c r="K204">
        <v>62997846</v>
      </c>
      <c r="L204" t="str" cm="1">
        <f t="array" ref="L204">_xlfn._xlws.FILTER(DIPA1[Eselon2],DIPA1[Kode_akun]=SPP[[#This Row],[MAK]],"Non Pusdik")</f>
        <v>Pusat Pendidikan KP</v>
      </c>
    </row>
    <row r="205" spans="1:12" x14ac:dyDescent="0.3">
      <c r="A205" t="s">
        <v>2837</v>
      </c>
      <c r="B205" t="s">
        <v>1120</v>
      </c>
      <c r="C205" t="s">
        <v>1122</v>
      </c>
      <c r="D205" t="s">
        <v>893</v>
      </c>
      <c r="E205" t="s">
        <v>2898</v>
      </c>
      <c r="F205">
        <v>600000</v>
      </c>
      <c r="G205" t="s">
        <v>1121</v>
      </c>
      <c r="H205" t="s">
        <v>11</v>
      </c>
      <c r="I205" t="s">
        <v>892</v>
      </c>
      <c r="J205" s="1">
        <v>44628</v>
      </c>
      <c r="K205">
        <v>99961115</v>
      </c>
      <c r="L205" t="str" cm="1">
        <f t="array" ref="L205">_xlfn._xlws.FILTER(DIPA1[Eselon2],DIPA1[Kode_akun]=SPP[[#This Row],[MAK]],"Non Pusdik")</f>
        <v>Pusat Pendidikan KP</v>
      </c>
    </row>
    <row r="206" spans="1:12" x14ac:dyDescent="0.3">
      <c r="A206" t="s">
        <v>2835</v>
      </c>
      <c r="B206" t="s">
        <v>1101</v>
      </c>
      <c r="C206" t="s">
        <v>1103</v>
      </c>
      <c r="D206" t="s">
        <v>893</v>
      </c>
      <c r="E206" t="s">
        <v>2898</v>
      </c>
      <c r="F206">
        <v>1235000</v>
      </c>
      <c r="G206" t="s">
        <v>1102</v>
      </c>
      <c r="H206" t="s">
        <v>11</v>
      </c>
      <c r="I206" t="s">
        <v>892</v>
      </c>
      <c r="J206" s="1">
        <v>44628</v>
      </c>
      <c r="K206">
        <v>99961115</v>
      </c>
      <c r="L206" t="str" cm="1">
        <f t="array" ref="L206">_xlfn._xlws.FILTER(DIPA1[Eselon2],DIPA1[Kode_akun]=SPP[[#This Row],[MAK]],"Non Pusdik")</f>
        <v>Pusat Pendidikan KP</v>
      </c>
    </row>
    <row r="207" spans="1:12" x14ac:dyDescent="0.3">
      <c r="A207" t="s">
        <v>2835</v>
      </c>
      <c r="B207" t="s">
        <v>111</v>
      </c>
      <c r="C207" t="s">
        <v>118</v>
      </c>
      <c r="D207" t="s">
        <v>893</v>
      </c>
      <c r="E207" t="s">
        <v>2898</v>
      </c>
      <c r="F207">
        <v>21550100</v>
      </c>
      <c r="G207" t="s">
        <v>117</v>
      </c>
      <c r="H207" t="s">
        <v>11</v>
      </c>
      <c r="I207" t="s">
        <v>892</v>
      </c>
      <c r="J207" s="1">
        <v>44628</v>
      </c>
      <c r="K207">
        <v>99961115</v>
      </c>
      <c r="L207" t="str" cm="1">
        <f t="array" ref="L207">_xlfn._xlws.FILTER(DIPA1[Eselon2],DIPA1[Kode_akun]=SPP[[#This Row],[MAK]],"Non Pusdik")</f>
        <v>Pusat Pendidikan KP</v>
      </c>
    </row>
    <row r="208" spans="1:12" x14ac:dyDescent="0.3">
      <c r="A208" t="s">
        <v>2835</v>
      </c>
      <c r="B208" t="s">
        <v>111</v>
      </c>
      <c r="C208" t="s">
        <v>113</v>
      </c>
      <c r="D208" t="s">
        <v>893</v>
      </c>
      <c r="E208" t="s">
        <v>2898</v>
      </c>
      <c r="F208">
        <v>23835500</v>
      </c>
      <c r="G208" t="s">
        <v>112</v>
      </c>
      <c r="H208" t="s">
        <v>11</v>
      </c>
      <c r="I208" t="s">
        <v>892</v>
      </c>
      <c r="J208" s="1">
        <v>44628</v>
      </c>
      <c r="K208">
        <v>99961115</v>
      </c>
      <c r="L208" t="str" cm="1">
        <f t="array" ref="L208">_xlfn._xlws.FILTER(DIPA1[Eselon2],DIPA1[Kode_akun]=SPP[[#This Row],[MAK]],"Non Pusdik")</f>
        <v>Pusat Pendidikan KP</v>
      </c>
    </row>
    <row r="209" spans="1:12" x14ac:dyDescent="0.3">
      <c r="A209" t="s">
        <v>2835</v>
      </c>
      <c r="B209" t="s">
        <v>293</v>
      </c>
      <c r="C209" t="s">
        <v>296</v>
      </c>
      <c r="D209" t="s">
        <v>893</v>
      </c>
      <c r="E209" t="s">
        <v>2898</v>
      </c>
      <c r="F209">
        <v>1485000</v>
      </c>
      <c r="G209" t="s">
        <v>179</v>
      </c>
      <c r="H209" t="s">
        <v>11</v>
      </c>
      <c r="I209" t="s">
        <v>892</v>
      </c>
      <c r="J209" s="1">
        <v>44628</v>
      </c>
      <c r="K209">
        <v>99961115</v>
      </c>
      <c r="L209" t="str" cm="1">
        <f t="array" ref="L209">_xlfn._xlws.FILTER(DIPA1[Eselon2],DIPA1[Kode_akun]=SPP[[#This Row],[MAK]],"Non Pusdik")</f>
        <v>Pusat Pendidikan KP</v>
      </c>
    </row>
    <row r="210" spans="1:12" x14ac:dyDescent="0.3">
      <c r="A210" t="s">
        <v>2865</v>
      </c>
      <c r="B210" t="s">
        <v>103</v>
      </c>
      <c r="C210" t="s">
        <v>107</v>
      </c>
      <c r="D210" t="s">
        <v>893</v>
      </c>
      <c r="E210" t="s">
        <v>2898</v>
      </c>
      <c r="F210">
        <v>2685000</v>
      </c>
      <c r="G210" t="s">
        <v>106</v>
      </c>
      <c r="H210" t="s">
        <v>11</v>
      </c>
      <c r="I210" t="s">
        <v>892</v>
      </c>
      <c r="J210" s="1">
        <v>44628</v>
      </c>
      <c r="K210">
        <v>99961115</v>
      </c>
      <c r="L210" t="str" cm="1">
        <f t="array" ref="L210">_xlfn._xlws.FILTER(DIPA1[Eselon2],DIPA1[Kode_akun]=SPP[[#This Row],[MAK]],"Non Pusdik")</f>
        <v>Pusat Pendidikan KP</v>
      </c>
    </row>
    <row r="211" spans="1:12" x14ac:dyDescent="0.3">
      <c r="A211" t="s">
        <v>2848</v>
      </c>
      <c r="B211" t="s">
        <v>443</v>
      </c>
      <c r="C211" t="s">
        <v>975</v>
      </c>
      <c r="D211" t="s">
        <v>893</v>
      </c>
      <c r="E211" t="s">
        <v>2898</v>
      </c>
      <c r="F211">
        <v>220000</v>
      </c>
      <c r="G211" t="s">
        <v>974</v>
      </c>
      <c r="H211" t="s">
        <v>11</v>
      </c>
      <c r="I211" t="s">
        <v>892</v>
      </c>
      <c r="J211" s="1">
        <v>44628</v>
      </c>
      <c r="K211">
        <v>99961115</v>
      </c>
      <c r="L211" t="str" cm="1">
        <f t="array" ref="L211">_xlfn._xlws.FILTER(DIPA1[Eselon2],DIPA1[Kode_akun]=SPP[[#This Row],[MAK]],"Non Pusdik")</f>
        <v>Pusat Pendidikan KP</v>
      </c>
    </row>
    <row r="212" spans="1:12" x14ac:dyDescent="0.3">
      <c r="A212" t="s">
        <v>2835</v>
      </c>
      <c r="B212" t="s">
        <v>293</v>
      </c>
      <c r="C212" t="s">
        <v>294</v>
      </c>
      <c r="D212" t="s">
        <v>893</v>
      </c>
      <c r="E212" t="s">
        <v>2898</v>
      </c>
      <c r="F212">
        <v>1000000</v>
      </c>
      <c r="G212" t="s">
        <v>176</v>
      </c>
      <c r="H212" t="s">
        <v>11</v>
      </c>
      <c r="I212" t="s">
        <v>892</v>
      </c>
      <c r="J212" s="1">
        <v>44628</v>
      </c>
      <c r="K212">
        <v>99961115</v>
      </c>
      <c r="L212" t="str" cm="1">
        <f t="array" ref="L212">_xlfn._xlws.FILTER(DIPA1[Eselon2],DIPA1[Kode_akun]=SPP[[#This Row],[MAK]],"Non Pusdik")</f>
        <v>Pusat Pendidikan KP</v>
      </c>
    </row>
    <row r="213" spans="1:12" x14ac:dyDescent="0.3">
      <c r="A213" t="s">
        <v>2865</v>
      </c>
      <c r="B213" t="s">
        <v>1151</v>
      </c>
      <c r="C213" t="s">
        <v>1153</v>
      </c>
      <c r="D213" t="s">
        <v>893</v>
      </c>
      <c r="E213" t="s">
        <v>2898</v>
      </c>
      <c r="F213">
        <v>450000</v>
      </c>
      <c r="G213" t="s">
        <v>1152</v>
      </c>
      <c r="H213" t="s">
        <v>11</v>
      </c>
      <c r="I213" t="s">
        <v>892</v>
      </c>
      <c r="J213" s="1">
        <v>44628</v>
      </c>
      <c r="K213">
        <v>99961115</v>
      </c>
      <c r="L213" t="str" cm="1">
        <f t="array" ref="L213">_xlfn._xlws.FILTER(DIPA1[Eselon2],DIPA1[Kode_akun]=SPP[[#This Row],[MAK]],"Non Pusdik")</f>
        <v>Pusat Pendidikan KP</v>
      </c>
    </row>
    <row r="214" spans="1:12" x14ac:dyDescent="0.3">
      <c r="A214" t="s">
        <v>2840</v>
      </c>
      <c r="B214" t="s">
        <v>1095</v>
      </c>
      <c r="C214" t="s">
        <v>1097</v>
      </c>
      <c r="D214" t="s">
        <v>893</v>
      </c>
      <c r="E214" t="s">
        <v>2898</v>
      </c>
      <c r="F214">
        <v>4907400</v>
      </c>
      <c r="G214" t="s">
        <v>1096</v>
      </c>
      <c r="H214" t="s">
        <v>11</v>
      </c>
      <c r="I214" t="s">
        <v>892</v>
      </c>
      <c r="J214" s="1">
        <v>44628</v>
      </c>
      <c r="K214">
        <v>99961115</v>
      </c>
      <c r="L214" t="str" cm="1">
        <f t="array" ref="L214">_xlfn._xlws.FILTER(DIPA1[Eselon2],DIPA1[Kode_akun]=SPP[[#This Row],[MAK]],"Non Pusdik")</f>
        <v>Pusat Pendidikan KP</v>
      </c>
    </row>
    <row r="215" spans="1:12" x14ac:dyDescent="0.3">
      <c r="A215" t="s">
        <v>2846</v>
      </c>
      <c r="B215" t="s">
        <v>435</v>
      </c>
      <c r="C215" t="s">
        <v>437</v>
      </c>
      <c r="D215" t="s">
        <v>893</v>
      </c>
      <c r="E215" t="s">
        <v>2898</v>
      </c>
      <c r="F215">
        <v>295050</v>
      </c>
      <c r="G215" t="s">
        <v>436</v>
      </c>
      <c r="H215" t="s">
        <v>11</v>
      </c>
      <c r="I215" t="s">
        <v>892</v>
      </c>
      <c r="J215" s="1">
        <v>44628</v>
      </c>
      <c r="K215">
        <v>99961115</v>
      </c>
      <c r="L215" t="str" cm="1">
        <f t="array" ref="L215">_xlfn._xlws.FILTER(DIPA1[Eselon2],DIPA1[Kode_akun]=SPP[[#This Row],[MAK]],"Non Pusdik")</f>
        <v>Pusat Pendidikan KP</v>
      </c>
    </row>
    <row r="216" spans="1:12" x14ac:dyDescent="0.3">
      <c r="A216" t="s">
        <v>2847</v>
      </c>
      <c r="B216" t="s">
        <v>416</v>
      </c>
      <c r="C216" t="s">
        <v>1490</v>
      </c>
      <c r="D216" t="s">
        <v>893</v>
      </c>
      <c r="E216" t="s">
        <v>2898</v>
      </c>
      <c r="F216">
        <v>5995000</v>
      </c>
      <c r="G216" t="s">
        <v>1489</v>
      </c>
      <c r="H216" t="s">
        <v>11</v>
      </c>
      <c r="I216" t="s">
        <v>892</v>
      </c>
      <c r="J216" s="1">
        <v>44628</v>
      </c>
      <c r="K216">
        <v>99961115</v>
      </c>
      <c r="L216" t="str" cm="1">
        <f t="array" ref="L216">_xlfn._xlws.FILTER(DIPA1[Eselon2],DIPA1[Kode_akun]=SPP[[#This Row],[MAK]],"Non Pusdik")</f>
        <v>Pusat Pendidikan KP</v>
      </c>
    </row>
    <row r="217" spans="1:12" x14ac:dyDescent="0.3">
      <c r="A217" t="s">
        <v>2848</v>
      </c>
      <c r="B217" t="s">
        <v>443</v>
      </c>
      <c r="C217" t="s">
        <v>445</v>
      </c>
      <c r="D217" t="s">
        <v>893</v>
      </c>
      <c r="E217" t="s">
        <v>2898</v>
      </c>
      <c r="F217">
        <v>21182200</v>
      </c>
      <c r="G217" t="s">
        <v>444</v>
      </c>
      <c r="H217" t="s">
        <v>11</v>
      </c>
      <c r="I217" t="s">
        <v>892</v>
      </c>
      <c r="J217" s="1">
        <v>44628</v>
      </c>
      <c r="K217">
        <v>99961115</v>
      </c>
      <c r="L217" t="str" cm="1">
        <f t="array" ref="L217">_xlfn._xlws.FILTER(DIPA1[Eselon2],DIPA1[Kode_akun]=SPP[[#This Row],[MAK]],"Non Pusdik")</f>
        <v>Pusat Pendidikan KP</v>
      </c>
    </row>
    <row r="218" spans="1:12" x14ac:dyDescent="0.3">
      <c r="A218" t="s">
        <v>2848</v>
      </c>
      <c r="B218" t="s">
        <v>443</v>
      </c>
      <c r="C218" t="s">
        <v>469</v>
      </c>
      <c r="D218" t="s">
        <v>893</v>
      </c>
      <c r="E218" t="s">
        <v>2898</v>
      </c>
      <c r="F218">
        <v>3602000</v>
      </c>
      <c r="G218" t="s">
        <v>468</v>
      </c>
      <c r="H218" t="s">
        <v>11</v>
      </c>
      <c r="I218" t="s">
        <v>892</v>
      </c>
      <c r="J218" s="1">
        <v>44628</v>
      </c>
      <c r="K218">
        <v>99961115</v>
      </c>
      <c r="L218" t="str" cm="1">
        <f t="array" ref="L218">_xlfn._xlws.FILTER(DIPA1[Eselon2],DIPA1[Kode_akun]=SPP[[#This Row],[MAK]],"Non Pusdik")</f>
        <v>Pusat Pendidikan KP</v>
      </c>
    </row>
    <row r="219" spans="1:12" x14ac:dyDescent="0.3">
      <c r="A219" t="s">
        <v>2847</v>
      </c>
      <c r="B219" t="s">
        <v>416</v>
      </c>
      <c r="C219" t="s">
        <v>1485</v>
      </c>
      <c r="D219" t="s">
        <v>893</v>
      </c>
      <c r="E219" t="s">
        <v>2898</v>
      </c>
      <c r="F219">
        <v>5500000</v>
      </c>
      <c r="G219" t="s">
        <v>1484</v>
      </c>
      <c r="H219" t="s">
        <v>11</v>
      </c>
      <c r="I219" t="s">
        <v>892</v>
      </c>
      <c r="J219" s="1">
        <v>44628</v>
      </c>
      <c r="K219">
        <v>99961115</v>
      </c>
      <c r="L219" t="str" cm="1">
        <f t="array" ref="L219">_xlfn._xlws.FILTER(DIPA1[Eselon2],DIPA1[Kode_akun]=SPP[[#This Row],[MAK]],"Non Pusdik")</f>
        <v>Pusat Pendidikan KP</v>
      </c>
    </row>
    <row r="220" spans="1:12" x14ac:dyDescent="0.3">
      <c r="A220" t="s">
        <v>2847</v>
      </c>
      <c r="B220" t="s">
        <v>394</v>
      </c>
      <c r="C220" t="s">
        <v>396</v>
      </c>
      <c r="D220" t="s">
        <v>893</v>
      </c>
      <c r="E220" t="s">
        <v>2898</v>
      </c>
      <c r="F220">
        <v>2178865</v>
      </c>
      <c r="G220" t="s">
        <v>395</v>
      </c>
      <c r="H220" t="s">
        <v>11</v>
      </c>
      <c r="I220" t="s">
        <v>892</v>
      </c>
      <c r="J220" s="1">
        <v>44628</v>
      </c>
      <c r="K220">
        <v>99961115</v>
      </c>
      <c r="L220" t="str" cm="1">
        <f t="array" ref="L220">_xlfn._xlws.FILTER(DIPA1[Eselon2],DIPA1[Kode_akun]=SPP[[#This Row],[MAK]],"Non Pusdik")</f>
        <v>Pusat Pendidikan KP</v>
      </c>
    </row>
    <row r="221" spans="1:12" x14ac:dyDescent="0.3">
      <c r="A221" t="s">
        <v>2831</v>
      </c>
      <c r="B221" t="s">
        <v>130</v>
      </c>
      <c r="C221" t="s">
        <v>132</v>
      </c>
      <c r="D221" t="s">
        <v>893</v>
      </c>
      <c r="E221" t="s">
        <v>2898</v>
      </c>
      <c r="F221">
        <v>1560000</v>
      </c>
      <c r="G221" t="s">
        <v>131</v>
      </c>
      <c r="H221" t="s">
        <v>11</v>
      </c>
      <c r="I221" t="s">
        <v>892</v>
      </c>
      <c r="J221" s="1">
        <v>44628</v>
      </c>
      <c r="K221">
        <v>99961115</v>
      </c>
      <c r="L221" t="str" cm="1">
        <f t="array" ref="L221">_xlfn._xlws.FILTER(DIPA1[Eselon2],DIPA1[Kode_akun]=SPP[[#This Row],[MAK]],"Non Pusdik")</f>
        <v>Pusat Pendidikan KP</v>
      </c>
    </row>
    <row r="222" spans="1:12" x14ac:dyDescent="0.3">
      <c r="A222" t="s">
        <v>2847</v>
      </c>
      <c r="B222" t="s">
        <v>416</v>
      </c>
      <c r="C222" t="s">
        <v>428</v>
      </c>
      <c r="D222" t="s">
        <v>893</v>
      </c>
      <c r="E222" t="s">
        <v>2898</v>
      </c>
      <c r="F222">
        <v>880000</v>
      </c>
      <c r="G222" t="s">
        <v>427</v>
      </c>
      <c r="H222" t="s">
        <v>11</v>
      </c>
      <c r="I222" t="s">
        <v>892</v>
      </c>
      <c r="J222" s="1">
        <v>44628</v>
      </c>
      <c r="K222">
        <v>99961115</v>
      </c>
      <c r="L222" t="str" cm="1">
        <f t="array" ref="L222">_xlfn._xlws.FILTER(DIPA1[Eselon2],DIPA1[Kode_akun]=SPP[[#This Row],[MAK]],"Non Pusdik")</f>
        <v>Pusat Pendidikan KP</v>
      </c>
    </row>
    <row r="223" spans="1:12" x14ac:dyDescent="0.3">
      <c r="A223" t="s">
        <v>2847</v>
      </c>
      <c r="B223" t="s">
        <v>416</v>
      </c>
      <c r="C223" t="s">
        <v>425</v>
      </c>
      <c r="D223" t="s">
        <v>893</v>
      </c>
      <c r="E223" t="s">
        <v>2898</v>
      </c>
      <c r="F223">
        <v>800000</v>
      </c>
      <c r="G223" t="s">
        <v>424</v>
      </c>
      <c r="H223" t="s">
        <v>11</v>
      </c>
      <c r="I223" t="s">
        <v>892</v>
      </c>
      <c r="J223" s="1">
        <v>44628</v>
      </c>
      <c r="K223">
        <v>99961115</v>
      </c>
      <c r="L223" t="str" cm="1">
        <f t="array" ref="L223">_xlfn._xlws.FILTER(DIPA1[Eselon2],DIPA1[Kode_akun]=SPP[[#This Row],[MAK]],"Non Pusdik")</f>
        <v>Pusat Pendidikan KP</v>
      </c>
    </row>
    <row r="224" spans="1:12" x14ac:dyDescent="0.3">
      <c r="A224" t="s">
        <v>2843</v>
      </c>
      <c r="B224" t="s">
        <v>1713</v>
      </c>
      <c r="C224" t="s">
        <v>2899</v>
      </c>
      <c r="D224" t="s">
        <v>2619</v>
      </c>
      <c r="E224" t="s">
        <v>2900</v>
      </c>
      <c r="F224">
        <v>7200000</v>
      </c>
      <c r="G224" t="s">
        <v>1417</v>
      </c>
      <c r="H224" t="s">
        <v>11</v>
      </c>
      <c r="I224" t="s">
        <v>2618</v>
      </c>
      <c r="J224" s="1">
        <v>44655</v>
      </c>
      <c r="K224">
        <v>6840000</v>
      </c>
      <c r="L224" t="str" cm="1">
        <f t="array" ref="L224">_xlfn._xlws.FILTER(DIPA1[Eselon2],DIPA1[Kode_akun]=SPP[[#This Row],[MAK]],"Non Pusdik")</f>
        <v>Pusat Pendidikan KP</v>
      </c>
    </row>
    <row r="225" spans="1:12" x14ac:dyDescent="0.3">
      <c r="A225" t="s">
        <v>2841</v>
      </c>
      <c r="B225" t="s">
        <v>97</v>
      </c>
      <c r="C225" t="s">
        <v>100</v>
      </c>
      <c r="D225" t="s">
        <v>619</v>
      </c>
      <c r="E225" t="s">
        <v>2842</v>
      </c>
      <c r="F225">
        <v>244240</v>
      </c>
      <c r="G225" t="s">
        <v>99</v>
      </c>
      <c r="H225" t="s">
        <v>11</v>
      </c>
      <c r="I225" t="s">
        <v>618</v>
      </c>
      <c r="J225" s="1">
        <v>44649</v>
      </c>
      <c r="K225">
        <v>1743940</v>
      </c>
      <c r="L225" t="str" cm="1">
        <f t="array" ref="L225">_xlfn._xlws.FILTER(DIPA1[Eselon2],DIPA1[Kode_akun]=SPP[[#This Row],[MAK]],"Non Pusdik")</f>
        <v>Pusat Pendidikan KP</v>
      </c>
    </row>
    <row r="226" spans="1:12" x14ac:dyDescent="0.3">
      <c r="A226" t="s">
        <v>2841</v>
      </c>
      <c r="B226" t="s">
        <v>777</v>
      </c>
      <c r="C226" t="s">
        <v>1594</v>
      </c>
      <c r="D226" t="s">
        <v>619</v>
      </c>
      <c r="E226" t="s">
        <v>2842</v>
      </c>
      <c r="F226">
        <v>1499700</v>
      </c>
      <c r="G226" t="s">
        <v>1456</v>
      </c>
      <c r="H226" t="s">
        <v>11</v>
      </c>
      <c r="I226" t="s">
        <v>618</v>
      </c>
      <c r="J226" s="1">
        <v>44649</v>
      </c>
      <c r="K226">
        <v>1743940</v>
      </c>
      <c r="L226" t="str" cm="1">
        <f t="array" ref="L226">_xlfn._xlws.FILTER(DIPA1[Eselon2],DIPA1[Kode_akun]=SPP[[#This Row],[MAK]],"Non Pusdik")</f>
        <v>Pusat Pendidikan KP</v>
      </c>
    </row>
    <row r="227" spans="1:12" x14ac:dyDescent="0.3">
      <c r="A227" t="s">
        <v>2823</v>
      </c>
      <c r="B227" t="s">
        <v>237</v>
      </c>
      <c r="C227" t="s">
        <v>238</v>
      </c>
      <c r="D227" t="s">
        <v>585</v>
      </c>
      <c r="E227" t="s">
        <v>2842</v>
      </c>
      <c r="F227">
        <v>980000</v>
      </c>
      <c r="G227" t="s">
        <v>176</v>
      </c>
      <c r="H227" t="s">
        <v>11</v>
      </c>
      <c r="I227" t="s">
        <v>584</v>
      </c>
      <c r="J227" s="1">
        <v>44649</v>
      </c>
      <c r="K227">
        <v>21906300</v>
      </c>
      <c r="L227" t="str" cm="1">
        <f t="array" ref="L227">_xlfn._xlws.FILTER(DIPA1[Eselon2],DIPA1[Kode_akun]=SPP[[#This Row],[MAK]],"Non Pusdik")</f>
        <v>Pusat Pendidikan KP</v>
      </c>
    </row>
    <row r="228" spans="1:12" x14ac:dyDescent="0.3">
      <c r="A228" t="s">
        <v>2823</v>
      </c>
      <c r="B228" t="s">
        <v>85</v>
      </c>
      <c r="C228" t="s">
        <v>87</v>
      </c>
      <c r="D228" t="s">
        <v>585</v>
      </c>
      <c r="E228" t="s">
        <v>2842</v>
      </c>
      <c r="F228">
        <v>331300</v>
      </c>
      <c r="G228" t="s">
        <v>86</v>
      </c>
      <c r="H228" t="s">
        <v>11</v>
      </c>
      <c r="I228" t="s">
        <v>584</v>
      </c>
      <c r="J228" s="1">
        <v>44649</v>
      </c>
      <c r="K228">
        <v>21906300</v>
      </c>
      <c r="L228" t="str" cm="1">
        <f t="array" ref="L228">_xlfn._xlws.FILTER(DIPA1[Eselon2],DIPA1[Kode_akun]=SPP[[#This Row],[MAK]],"Non Pusdik")</f>
        <v>Pusat Pendidikan KP</v>
      </c>
    </row>
    <row r="229" spans="1:12" x14ac:dyDescent="0.3">
      <c r="A229" t="s">
        <v>2843</v>
      </c>
      <c r="B229" t="s">
        <v>611</v>
      </c>
      <c r="C229" t="s">
        <v>615</v>
      </c>
      <c r="D229" t="s">
        <v>585</v>
      </c>
      <c r="E229" t="s">
        <v>2842</v>
      </c>
      <c r="F229">
        <v>998500</v>
      </c>
      <c r="G229" t="s">
        <v>176</v>
      </c>
      <c r="H229" t="s">
        <v>11</v>
      </c>
      <c r="I229" t="s">
        <v>584</v>
      </c>
      <c r="J229" s="1">
        <v>44649</v>
      </c>
      <c r="K229">
        <v>21906300</v>
      </c>
      <c r="L229" t="str" cm="1">
        <f t="array" ref="L229">_xlfn._xlws.FILTER(DIPA1[Eselon2],DIPA1[Kode_akun]=SPP[[#This Row],[MAK]],"Non Pusdik")</f>
        <v>Pusat Pendidikan KP</v>
      </c>
    </row>
    <row r="230" spans="1:12" x14ac:dyDescent="0.3">
      <c r="A230" t="s">
        <v>2823</v>
      </c>
      <c r="B230" t="s">
        <v>78</v>
      </c>
      <c r="C230" t="s">
        <v>1457</v>
      </c>
      <c r="D230" t="s">
        <v>585</v>
      </c>
      <c r="E230" t="s">
        <v>2842</v>
      </c>
      <c r="F230">
        <v>1461500</v>
      </c>
      <c r="G230" t="s">
        <v>1456</v>
      </c>
      <c r="H230" t="s">
        <v>11</v>
      </c>
      <c r="I230" t="s">
        <v>584</v>
      </c>
      <c r="J230" s="1">
        <v>44649</v>
      </c>
      <c r="K230">
        <v>21906300</v>
      </c>
      <c r="L230" t="str" cm="1">
        <f t="array" ref="L230">_xlfn._xlws.FILTER(DIPA1[Eselon2],DIPA1[Kode_akun]=SPP[[#This Row],[MAK]],"Non Pusdik")</f>
        <v>Pusat Pendidikan KP</v>
      </c>
    </row>
    <row r="231" spans="1:12" x14ac:dyDescent="0.3">
      <c r="A231" t="s">
        <v>2823</v>
      </c>
      <c r="B231" t="s">
        <v>237</v>
      </c>
      <c r="C231" t="s">
        <v>240</v>
      </c>
      <c r="D231" t="s">
        <v>585</v>
      </c>
      <c r="E231" t="s">
        <v>2842</v>
      </c>
      <c r="F231">
        <v>1320000</v>
      </c>
      <c r="G231" t="s">
        <v>179</v>
      </c>
      <c r="H231" t="s">
        <v>11</v>
      </c>
      <c r="I231" t="s">
        <v>584</v>
      </c>
      <c r="J231" s="1">
        <v>44649</v>
      </c>
      <c r="K231">
        <v>21906300</v>
      </c>
      <c r="L231" t="str" cm="1">
        <f t="array" ref="L231">_xlfn._xlws.FILTER(DIPA1[Eselon2],DIPA1[Kode_akun]=SPP[[#This Row],[MAK]],"Non Pusdik")</f>
        <v>Pusat Pendidikan KP</v>
      </c>
    </row>
    <row r="232" spans="1:12" x14ac:dyDescent="0.3">
      <c r="A232" t="s">
        <v>2843</v>
      </c>
      <c r="B232" t="s">
        <v>604</v>
      </c>
      <c r="C232" t="s">
        <v>606</v>
      </c>
      <c r="D232" t="s">
        <v>585</v>
      </c>
      <c r="E232" t="s">
        <v>2842</v>
      </c>
      <c r="F232">
        <v>11840000</v>
      </c>
      <c r="G232" t="s">
        <v>605</v>
      </c>
      <c r="H232" t="s">
        <v>11</v>
      </c>
      <c r="I232" t="s">
        <v>584</v>
      </c>
      <c r="J232" s="1">
        <v>44649</v>
      </c>
      <c r="K232">
        <v>21906300</v>
      </c>
      <c r="L232" t="str" cm="1">
        <f t="array" ref="L232">_xlfn._xlws.FILTER(DIPA1[Eselon2],DIPA1[Kode_akun]=SPP[[#This Row],[MAK]],"Non Pusdik")</f>
        <v>Pusat Pendidikan KP</v>
      </c>
    </row>
    <row r="233" spans="1:12" x14ac:dyDescent="0.3">
      <c r="A233" t="s">
        <v>2843</v>
      </c>
      <c r="B233" t="s">
        <v>611</v>
      </c>
      <c r="C233" t="s">
        <v>612</v>
      </c>
      <c r="D233" t="s">
        <v>585</v>
      </c>
      <c r="E233" t="s">
        <v>2842</v>
      </c>
      <c r="F233">
        <v>1495000</v>
      </c>
      <c r="G233" t="s">
        <v>179</v>
      </c>
      <c r="H233" t="s">
        <v>11</v>
      </c>
      <c r="I233" t="s">
        <v>584</v>
      </c>
      <c r="J233" s="1">
        <v>44649</v>
      </c>
      <c r="K233">
        <v>21906300</v>
      </c>
      <c r="L233" t="str" cm="1">
        <f t="array" ref="L233">_xlfn._xlws.FILTER(DIPA1[Eselon2],DIPA1[Kode_akun]=SPP[[#This Row],[MAK]],"Non Pusdik")</f>
        <v>Pusat Pendidikan KP</v>
      </c>
    </row>
    <row r="234" spans="1:12" x14ac:dyDescent="0.3">
      <c r="A234" t="s">
        <v>2823</v>
      </c>
      <c r="B234" t="s">
        <v>591</v>
      </c>
      <c r="C234" t="s">
        <v>593</v>
      </c>
      <c r="D234" t="s">
        <v>585</v>
      </c>
      <c r="E234" t="s">
        <v>2842</v>
      </c>
      <c r="F234">
        <v>3480000</v>
      </c>
      <c r="G234" t="s">
        <v>592</v>
      </c>
      <c r="H234" t="s">
        <v>11</v>
      </c>
      <c r="I234" t="s">
        <v>584</v>
      </c>
      <c r="J234" s="1">
        <v>44649</v>
      </c>
      <c r="K234">
        <v>21906300</v>
      </c>
      <c r="L234" t="str" cm="1">
        <f t="array" ref="L234">_xlfn._xlws.FILTER(DIPA1[Eselon2],DIPA1[Kode_akun]=SPP[[#This Row],[MAK]],"Non Pusdik")</f>
        <v>Pusat Pendidikan KP</v>
      </c>
    </row>
    <row r="235" spans="1:12" x14ac:dyDescent="0.3">
      <c r="A235" t="s">
        <v>2830</v>
      </c>
      <c r="B235" t="s">
        <v>336</v>
      </c>
      <c r="C235" t="s">
        <v>338</v>
      </c>
      <c r="D235" t="s">
        <v>548</v>
      </c>
      <c r="E235" t="s">
        <v>2842</v>
      </c>
      <c r="F235">
        <v>2700000</v>
      </c>
      <c r="G235" t="s">
        <v>337</v>
      </c>
      <c r="H235" t="s">
        <v>11</v>
      </c>
      <c r="I235" t="s">
        <v>547</v>
      </c>
      <c r="J235" s="1">
        <v>44649</v>
      </c>
      <c r="K235">
        <v>12373213</v>
      </c>
      <c r="L235" t="str" cm="1">
        <f t="array" ref="L235">_xlfn._xlws.FILTER(DIPA1[Eselon2],DIPA1[Kode_akun]=SPP[[#This Row],[MAK]],"Non Pusdik")</f>
        <v>Pusat Pendidikan KP</v>
      </c>
    </row>
    <row r="236" spans="1:12" x14ac:dyDescent="0.3">
      <c r="A236" t="s">
        <v>2829</v>
      </c>
      <c r="B236" t="s">
        <v>352</v>
      </c>
      <c r="C236" t="s">
        <v>353</v>
      </c>
      <c r="D236" t="s">
        <v>548</v>
      </c>
      <c r="E236" t="s">
        <v>2842</v>
      </c>
      <c r="F236">
        <v>120000</v>
      </c>
      <c r="G236" t="s">
        <v>86</v>
      </c>
      <c r="H236" t="s">
        <v>11</v>
      </c>
      <c r="I236" t="s">
        <v>547</v>
      </c>
      <c r="J236" s="1">
        <v>44649</v>
      </c>
      <c r="K236">
        <v>12373213</v>
      </c>
      <c r="L236" t="str" cm="1">
        <f t="array" ref="L236">_xlfn._xlws.FILTER(DIPA1[Eselon2],DIPA1[Kode_akun]=SPP[[#This Row],[MAK]],"Non Pusdik")</f>
        <v>Pusat Pendidikan KP</v>
      </c>
    </row>
    <row r="237" spans="1:12" x14ac:dyDescent="0.3">
      <c r="A237" t="s">
        <v>2829</v>
      </c>
      <c r="B237" t="s">
        <v>552</v>
      </c>
      <c r="C237" t="s">
        <v>554</v>
      </c>
      <c r="D237" t="s">
        <v>548</v>
      </c>
      <c r="E237" t="s">
        <v>2842</v>
      </c>
      <c r="F237">
        <v>9080000</v>
      </c>
      <c r="G237" t="s">
        <v>2844</v>
      </c>
      <c r="H237" t="s">
        <v>11</v>
      </c>
      <c r="I237" t="s">
        <v>547</v>
      </c>
      <c r="J237" s="1">
        <v>44649</v>
      </c>
      <c r="K237">
        <v>12373213</v>
      </c>
      <c r="L237" t="str" cm="1">
        <f t="array" ref="L237">_xlfn._xlws.FILTER(DIPA1[Eselon2],DIPA1[Kode_akun]=SPP[[#This Row],[MAK]],"Non Pusdik")</f>
        <v>Pusat Pendidikan KP</v>
      </c>
    </row>
    <row r="238" spans="1:12" x14ac:dyDescent="0.3">
      <c r="A238" t="s">
        <v>2830</v>
      </c>
      <c r="B238" t="s">
        <v>154</v>
      </c>
      <c r="C238" t="s">
        <v>155</v>
      </c>
      <c r="D238" t="s">
        <v>548</v>
      </c>
      <c r="E238" t="s">
        <v>2842</v>
      </c>
      <c r="F238">
        <v>473213</v>
      </c>
      <c r="G238" t="s">
        <v>86</v>
      </c>
      <c r="H238" t="s">
        <v>11</v>
      </c>
      <c r="I238" t="s">
        <v>547</v>
      </c>
      <c r="J238" s="1">
        <v>44649</v>
      </c>
      <c r="K238">
        <v>12373213</v>
      </c>
      <c r="L238" t="str" cm="1">
        <f t="array" ref="L238">_xlfn._xlws.FILTER(DIPA1[Eselon2],DIPA1[Kode_akun]=SPP[[#This Row],[MAK]],"Non Pusdik")</f>
        <v>Pusat Pendidikan KP</v>
      </c>
    </row>
    <row r="239" spans="1:12" x14ac:dyDescent="0.3">
      <c r="A239" t="s">
        <v>2824</v>
      </c>
      <c r="B239" t="s">
        <v>220</v>
      </c>
      <c r="C239" t="s">
        <v>570</v>
      </c>
      <c r="D239" t="s">
        <v>566</v>
      </c>
      <c r="E239" t="s">
        <v>2842</v>
      </c>
      <c r="F239">
        <v>1036000</v>
      </c>
      <c r="G239" t="s">
        <v>47</v>
      </c>
      <c r="H239" t="s">
        <v>11</v>
      </c>
      <c r="I239" t="s">
        <v>565</v>
      </c>
      <c r="J239" s="1">
        <v>44649</v>
      </c>
      <c r="K239">
        <v>8896000</v>
      </c>
      <c r="L239" t="str" cm="1">
        <f t="array" ref="L239">_xlfn._xlws.FILTER(DIPA1[Eselon2],DIPA1[Kode_akun]=SPP[[#This Row],[MAK]],"Non Pusdik")</f>
        <v>Pusat Pendidikan KP</v>
      </c>
    </row>
    <row r="240" spans="1:12" x14ac:dyDescent="0.3">
      <c r="A240" t="s">
        <v>2825</v>
      </c>
      <c r="B240" t="s">
        <v>43</v>
      </c>
      <c r="C240" t="s">
        <v>48</v>
      </c>
      <c r="D240" t="s">
        <v>566</v>
      </c>
      <c r="E240" t="s">
        <v>2842</v>
      </c>
      <c r="F240">
        <v>1500000</v>
      </c>
      <c r="G240" t="s">
        <v>47</v>
      </c>
      <c r="H240" t="s">
        <v>11</v>
      </c>
      <c r="I240" t="s">
        <v>565</v>
      </c>
      <c r="J240" s="1">
        <v>44649</v>
      </c>
      <c r="K240">
        <v>8896000</v>
      </c>
      <c r="L240" t="str" cm="1">
        <f t="array" ref="L240">_xlfn._xlws.FILTER(DIPA1[Eselon2],DIPA1[Kode_akun]=SPP[[#This Row],[MAK]],"Non Pusdik")</f>
        <v>Pusat Pendidikan KP</v>
      </c>
    </row>
    <row r="241" spans="1:12" x14ac:dyDescent="0.3">
      <c r="A241" t="s">
        <v>2826</v>
      </c>
      <c r="B241" t="s">
        <v>69</v>
      </c>
      <c r="C241" t="s">
        <v>71</v>
      </c>
      <c r="D241" t="s">
        <v>566</v>
      </c>
      <c r="E241" t="s">
        <v>2842</v>
      </c>
      <c r="F241">
        <v>2700000</v>
      </c>
      <c r="G241" t="s">
        <v>70</v>
      </c>
      <c r="H241" t="s">
        <v>11</v>
      </c>
      <c r="I241" t="s">
        <v>565</v>
      </c>
      <c r="J241" s="1">
        <v>44649</v>
      </c>
      <c r="K241">
        <v>8896000</v>
      </c>
      <c r="L241" t="str" cm="1">
        <f t="array" ref="L241">_xlfn._xlws.FILTER(DIPA1[Eselon2],DIPA1[Kode_akun]=SPP[[#This Row],[MAK]],"Non Pusdik")</f>
        <v>Pusat Pendidikan KP</v>
      </c>
    </row>
    <row r="242" spans="1:12" x14ac:dyDescent="0.3">
      <c r="A242" t="s">
        <v>2824</v>
      </c>
      <c r="B242" t="s">
        <v>573</v>
      </c>
      <c r="C242" t="s">
        <v>575</v>
      </c>
      <c r="D242" t="s">
        <v>566</v>
      </c>
      <c r="E242" t="s">
        <v>2842</v>
      </c>
      <c r="F242">
        <v>3660000</v>
      </c>
      <c r="G242" t="s">
        <v>574</v>
      </c>
      <c r="H242" t="s">
        <v>11</v>
      </c>
      <c r="I242" t="s">
        <v>565</v>
      </c>
      <c r="J242" s="1">
        <v>44649</v>
      </c>
      <c r="K242">
        <v>8896000</v>
      </c>
      <c r="L242" t="str" cm="1">
        <f t="array" ref="L242">_xlfn._xlws.FILTER(DIPA1[Eselon2],DIPA1[Kode_akun]=SPP[[#This Row],[MAK]],"Non Pusdik")</f>
        <v>Pusat Pendidikan KP</v>
      </c>
    </row>
    <row r="243" spans="1:12" x14ac:dyDescent="0.3">
      <c r="A243" t="s">
        <v>2820</v>
      </c>
      <c r="B243" t="s">
        <v>327</v>
      </c>
      <c r="C243" t="s">
        <v>519</v>
      </c>
      <c r="D243" t="s">
        <v>513</v>
      </c>
      <c r="E243" t="s">
        <v>2842</v>
      </c>
      <c r="F243">
        <v>860000</v>
      </c>
      <c r="G243" t="s">
        <v>47</v>
      </c>
      <c r="H243" t="s">
        <v>11</v>
      </c>
      <c r="I243" t="s">
        <v>512</v>
      </c>
      <c r="J243" s="1">
        <v>44649</v>
      </c>
      <c r="K243">
        <v>12075000</v>
      </c>
      <c r="L243" t="str" cm="1">
        <f t="array" ref="L243">_xlfn._xlws.FILTER(DIPA1[Eselon2],DIPA1[Kode_akun]=SPP[[#This Row],[MAK]],"Non Pusdik")</f>
        <v>Pusat Pendidikan KP</v>
      </c>
    </row>
    <row r="244" spans="1:12" x14ac:dyDescent="0.3">
      <c r="A244" t="s">
        <v>2813</v>
      </c>
      <c r="B244" t="s">
        <v>524</v>
      </c>
      <c r="C244" t="s">
        <v>525</v>
      </c>
      <c r="D244" t="s">
        <v>513</v>
      </c>
      <c r="E244" t="s">
        <v>2842</v>
      </c>
      <c r="F244">
        <v>880000</v>
      </c>
      <c r="G244" t="s">
        <v>47</v>
      </c>
      <c r="H244" t="s">
        <v>11</v>
      </c>
      <c r="I244" t="s">
        <v>512</v>
      </c>
      <c r="J244" s="1">
        <v>44649</v>
      </c>
      <c r="K244">
        <v>12075000</v>
      </c>
      <c r="L244" t="str" cm="1">
        <f t="array" ref="L244">_xlfn._xlws.FILTER(DIPA1[Eselon2],DIPA1[Kode_akun]=SPP[[#This Row],[MAK]],"Non Pusdik")</f>
        <v>Pusat Pendidikan KP</v>
      </c>
    </row>
    <row r="245" spans="1:12" x14ac:dyDescent="0.3">
      <c r="A245" t="s">
        <v>2827</v>
      </c>
      <c r="B245" t="s">
        <v>535</v>
      </c>
      <c r="C245" t="s">
        <v>537</v>
      </c>
      <c r="D245" t="s">
        <v>513</v>
      </c>
      <c r="E245" t="s">
        <v>2842</v>
      </c>
      <c r="F245">
        <v>2805000</v>
      </c>
      <c r="G245" t="s">
        <v>536</v>
      </c>
      <c r="H245" t="s">
        <v>11</v>
      </c>
      <c r="I245" t="s">
        <v>512</v>
      </c>
      <c r="J245" s="1">
        <v>44649</v>
      </c>
      <c r="K245">
        <v>12075000</v>
      </c>
      <c r="L245" t="str" cm="1">
        <f t="array" ref="L245">_xlfn._xlws.FILTER(DIPA1[Eselon2],DIPA1[Kode_akun]=SPP[[#This Row],[MAK]],"Non Pusdik")</f>
        <v>Pusat Pendidikan KP</v>
      </c>
    </row>
    <row r="246" spans="1:12" x14ac:dyDescent="0.3">
      <c r="A246" t="s">
        <v>2816</v>
      </c>
      <c r="B246" t="s">
        <v>530</v>
      </c>
      <c r="C246" t="s">
        <v>532</v>
      </c>
      <c r="D246" t="s">
        <v>513</v>
      </c>
      <c r="E246" t="s">
        <v>2842</v>
      </c>
      <c r="F246">
        <v>5040000</v>
      </c>
      <c r="G246" t="s">
        <v>531</v>
      </c>
      <c r="H246" t="s">
        <v>11</v>
      </c>
      <c r="I246" t="s">
        <v>512</v>
      </c>
      <c r="J246" s="1">
        <v>44649</v>
      </c>
      <c r="K246">
        <v>12075000</v>
      </c>
      <c r="L246" t="str" cm="1">
        <f t="array" ref="L246">_xlfn._xlws.FILTER(DIPA1[Eselon2],DIPA1[Kode_akun]=SPP[[#This Row],[MAK]],"Non Pusdik")</f>
        <v>Pusat Pendidikan KP</v>
      </c>
    </row>
    <row r="247" spans="1:12" x14ac:dyDescent="0.3">
      <c r="A247" t="s">
        <v>2820</v>
      </c>
      <c r="B247" t="s">
        <v>509</v>
      </c>
      <c r="C247" t="s">
        <v>511</v>
      </c>
      <c r="D247" t="s">
        <v>513</v>
      </c>
      <c r="E247" t="s">
        <v>2842</v>
      </c>
      <c r="F247">
        <v>2490000</v>
      </c>
      <c r="G247" t="s">
        <v>510</v>
      </c>
      <c r="H247" t="s">
        <v>11</v>
      </c>
      <c r="I247" t="s">
        <v>512</v>
      </c>
      <c r="J247" s="1">
        <v>44649</v>
      </c>
      <c r="K247">
        <v>12075000</v>
      </c>
      <c r="L247" t="str" cm="1">
        <f t="array" ref="L247">_xlfn._xlws.FILTER(DIPA1[Eselon2],DIPA1[Kode_akun]=SPP[[#This Row],[MAK]],"Non Pusdik")</f>
        <v>Pusat Pendidikan KP</v>
      </c>
    </row>
    <row r="248" spans="1:12" x14ac:dyDescent="0.3">
      <c r="A248" t="s">
        <v>2836</v>
      </c>
      <c r="B248" t="s">
        <v>203</v>
      </c>
      <c r="C248" t="s">
        <v>205</v>
      </c>
      <c r="D248" t="s">
        <v>541</v>
      </c>
      <c r="E248" t="s">
        <v>2842</v>
      </c>
      <c r="F248">
        <v>1890000</v>
      </c>
      <c r="G248" t="s">
        <v>81</v>
      </c>
      <c r="H248" t="s">
        <v>11</v>
      </c>
      <c r="I248" t="s">
        <v>540</v>
      </c>
      <c r="J248" s="1">
        <v>44649</v>
      </c>
      <c r="K248">
        <v>1890000</v>
      </c>
      <c r="L248" t="str" cm="1">
        <f t="array" ref="L248">_xlfn._xlws.FILTER(DIPA1[Eselon2],DIPA1[Kode_akun]=SPP[[#This Row],[MAK]],"Non Pusdik")</f>
        <v>Pusat Pendidikan KP</v>
      </c>
    </row>
    <row r="249" spans="1:12" x14ac:dyDescent="0.3">
      <c r="A249" t="s">
        <v>2845</v>
      </c>
      <c r="B249" t="s">
        <v>183</v>
      </c>
      <c r="C249" t="s">
        <v>186</v>
      </c>
      <c r="D249" t="s">
        <v>483</v>
      </c>
      <c r="E249" t="s">
        <v>2842</v>
      </c>
      <c r="F249">
        <v>1470000</v>
      </c>
      <c r="G249" t="s">
        <v>179</v>
      </c>
      <c r="H249" t="s">
        <v>11</v>
      </c>
      <c r="I249" t="s">
        <v>482</v>
      </c>
      <c r="J249" s="1">
        <v>44649</v>
      </c>
      <c r="K249">
        <v>18269500</v>
      </c>
      <c r="L249" t="str" cm="1">
        <f t="array" ref="L249">_xlfn._xlws.FILTER(DIPA1[Eselon2],DIPA1[Kode_akun]=SPP[[#This Row],[MAK]],"Non Pusdik")</f>
        <v>Pusat Pendidikan KP</v>
      </c>
    </row>
    <row r="250" spans="1:12" x14ac:dyDescent="0.3">
      <c r="A250" t="s">
        <v>2845</v>
      </c>
      <c r="B250" t="s">
        <v>183</v>
      </c>
      <c r="C250" t="s">
        <v>184</v>
      </c>
      <c r="D250" t="s">
        <v>483</v>
      </c>
      <c r="E250" t="s">
        <v>2842</v>
      </c>
      <c r="F250">
        <v>999500</v>
      </c>
      <c r="G250" t="s">
        <v>176</v>
      </c>
      <c r="H250" t="s">
        <v>11</v>
      </c>
      <c r="I250" t="s">
        <v>482</v>
      </c>
      <c r="J250" s="1">
        <v>44649</v>
      </c>
      <c r="K250">
        <v>18269500</v>
      </c>
      <c r="L250" t="str" cm="1">
        <f t="array" ref="L250">_xlfn._xlws.FILTER(DIPA1[Eselon2],DIPA1[Kode_akun]=SPP[[#This Row],[MAK]],"Non Pusdik")</f>
        <v>Pusat Pendidikan KP</v>
      </c>
    </row>
    <row r="251" spans="1:12" x14ac:dyDescent="0.3">
      <c r="A251" t="s">
        <v>2817</v>
      </c>
      <c r="B251" t="s">
        <v>502</v>
      </c>
      <c r="C251" t="s">
        <v>506</v>
      </c>
      <c r="D251" t="s">
        <v>483</v>
      </c>
      <c r="E251" t="s">
        <v>2842</v>
      </c>
      <c r="F251">
        <v>1000000</v>
      </c>
      <c r="G251" t="s">
        <v>176</v>
      </c>
      <c r="H251" t="s">
        <v>11</v>
      </c>
      <c r="I251" t="s">
        <v>482</v>
      </c>
      <c r="J251" s="1">
        <v>44649</v>
      </c>
      <c r="K251">
        <v>18269500</v>
      </c>
      <c r="L251" t="str" cm="1">
        <f t="array" ref="L251">_xlfn._xlws.FILTER(DIPA1[Eselon2],DIPA1[Kode_akun]=SPP[[#This Row],[MAK]],"Non Pusdik")</f>
        <v>Pusat Pendidikan KP</v>
      </c>
    </row>
    <row r="252" spans="1:12" x14ac:dyDescent="0.3">
      <c r="A252" t="s">
        <v>2817</v>
      </c>
      <c r="B252" t="s">
        <v>502</v>
      </c>
      <c r="C252" t="s">
        <v>503</v>
      </c>
      <c r="D252" t="s">
        <v>483</v>
      </c>
      <c r="E252" t="s">
        <v>2842</v>
      </c>
      <c r="F252">
        <v>1450000</v>
      </c>
      <c r="G252" t="s">
        <v>179</v>
      </c>
      <c r="H252" t="s">
        <v>11</v>
      </c>
      <c r="I252" t="s">
        <v>482</v>
      </c>
      <c r="J252" s="1">
        <v>44649</v>
      </c>
      <c r="K252">
        <v>18269500</v>
      </c>
      <c r="L252" t="str" cm="1">
        <f t="array" ref="L252">_xlfn._xlws.FILTER(DIPA1[Eselon2],DIPA1[Kode_akun]=SPP[[#This Row],[MAK]],"Non Pusdik")</f>
        <v>Pusat Pendidikan KP</v>
      </c>
    </row>
    <row r="253" spans="1:12" x14ac:dyDescent="0.3">
      <c r="A253" t="s">
        <v>2828</v>
      </c>
      <c r="B253" t="s">
        <v>488</v>
      </c>
      <c r="C253" t="s">
        <v>489</v>
      </c>
      <c r="D253" t="s">
        <v>483</v>
      </c>
      <c r="E253" t="s">
        <v>2842</v>
      </c>
      <c r="F253">
        <v>1490000</v>
      </c>
      <c r="G253" t="s">
        <v>179</v>
      </c>
      <c r="H253" t="s">
        <v>11</v>
      </c>
      <c r="I253" t="s">
        <v>482</v>
      </c>
      <c r="J253" s="1">
        <v>44649</v>
      </c>
      <c r="K253">
        <v>18269500</v>
      </c>
      <c r="L253" t="str" cm="1">
        <f t="array" ref="L253">_xlfn._xlws.FILTER(DIPA1[Eselon2],DIPA1[Kode_akun]=SPP[[#This Row],[MAK]],"Non Pusdik")</f>
        <v>Pusat Pendidikan KP</v>
      </c>
    </row>
    <row r="254" spans="1:12" x14ac:dyDescent="0.3">
      <c r="A254" t="s">
        <v>2828</v>
      </c>
      <c r="B254" t="s">
        <v>479</v>
      </c>
      <c r="C254" t="s">
        <v>481</v>
      </c>
      <c r="D254" t="s">
        <v>483</v>
      </c>
      <c r="E254" t="s">
        <v>2842</v>
      </c>
      <c r="F254">
        <v>10860000</v>
      </c>
      <c r="G254" t="s">
        <v>480</v>
      </c>
      <c r="H254" t="s">
        <v>11</v>
      </c>
      <c r="I254" t="s">
        <v>482</v>
      </c>
      <c r="J254" s="1">
        <v>44649</v>
      </c>
      <c r="K254">
        <v>18269500</v>
      </c>
      <c r="L254" t="str" cm="1">
        <f t="array" ref="L254">_xlfn._xlws.FILTER(DIPA1[Eselon2],DIPA1[Kode_akun]=SPP[[#This Row],[MAK]],"Non Pusdik")</f>
        <v>Pusat Pendidikan KP</v>
      </c>
    </row>
    <row r="255" spans="1:12" x14ac:dyDescent="0.3">
      <c r="A255" t="s">
        <v>2828</v>
      </c>
      <c r="B255" t="s">
        <v>488</v>
      </c>
      <c r="C255" t="s">
        <v>492</v>
      </c>
      <c r="D255" t="s">
        <v>483</v>
      </c>
      <c r="E255" t="s">
        <v>2842</v>
      </c>
      <c r="F255">
        <v>1000000</v>
      </c>
      <c r="G255" t="s">
        <v>176</v>
      </c>
      <c r="H255" t="s">
        <v>11</v>
      </c>
      <c r="I255" t="s">
        <v>482</v>
      </c>
      <c r="J255" s="1">
        <v>44649</v>
      </c>
      <c r="K255">
        <v>18269500</v>
      </c>
      <c r="L255" t="str" cm="1">
        <f t="array" ref="L255">_xlfn._xlws.FILTER(DIPA1[Eselon2],DIPA1[Kode_akun]=SPP[[#This Row],[MAK]],"Non Pusdik")</f>
        <v>Pusat Pendidikan KP</v>
      </c>
    </row>
    <row r="256" spans="1:12" x14ac:dyDescent="0.3">
      <c r="A256" t="s">
        <v>2846</v>
      </c>
      <c r="B256" t="s">
        <v>435</v>
      </c>
      <c r="C256" t="s">
        <v>437</v>
      </c>
      <c r="D256" t="s">
        <v>989</v>
      </c>
      <c r="E256" t="s">
        <v>2842</v>
      </c>
      <c r="F256">
        <v>59000</v>
      </c>
      <c r="G256" t="s">
        <v>436</v>
      </c>
      <c r="H256" t="s">
        <v>11</v>
      </c>
      <c r="I256" t="s">
        <v>988</v>
      </c>
      <c r="J256" s="1">
        <v>44649</v>
      </c>
      <c r="K256">
        <v>21022422</v>
      </c>
      <c r="L256" t="str" cm="1">
        <f t="array" ref="L256">_xlfn._xlws.FILTER(DIPA1[Eselon2],DIPA1[Kode_akun]=SPP[[#This Row],[MAK]],"Non Pusdik")</f>
        <v>Pusat Pendidikan KP</v>
      </c>
    </row>
    <row r="257" spans="1:12" x14ac:dyDescent="0.3">
      <c r="A257" t="s">
        <v>2848</v>
      </c>
      <c r="B257" t="s">
        <v>443</v>
      </c>
      <c r="C257" t="s">
        <v>975</v>
      </c>
      <c r="D257" t="s">
        <v>989</v>
      </c>
      <c r="E257" t="s">
        <v>2842</v>
      </c>
      <c r="F257">
        <v>62900</v>
      </c>
      <c r="G257" t="s">
        <v>974</v>
      </c>
      <c r="H257" t="s">
        <v>11</v>
      </c>
      <c r="I257" t="s">
        <v>988</v>
      </c>
      <c r="J257" s="1">
        <v>44649</v>
      </c>
      <c r="K257">
        <v>21022422</v>
      </c>
      <c r="L257" t="str" cm="1">
        <f t="array" ref="L257">_xlfn._xlws.FILTER(DIPA1[Eselon2],DIPA1[Kode_akun]=SPP[[#This Row],[MAK]],"Non Pusdik")</f>
        <v>Pusat Pendidikan KP</v>
      </c>
    </row>
    <row r="258" spans="1:12" x14ac:dyDescent="0.3">
      <c r="A258" t="s">
        <v>2848</v>
      </c>
      <c r="B258" t="s">
        <v>443</v>
      </c>
      <c r="C258" t="s">
        <v>445</v>
      </c>
      <c r="D258" t="s">
        <v>989</v>
      </c>
      <c r="E258" t="s">
        <v>2842</v>
      </c>
      <c r="F258">
        <v>1796800</v>
      </c>
      <c r="G258" t="s">
        <v>444</v>
      </c>
      <c r="H258" t="s">
        <v>11</v>
      </c>
      <c r="I258" t="s">
        <v>988</v>
      </c>
      <c r="J258" s="1">
        <v>44649</v>
      </c>
      <c r="K258">
        <v>21022422</v>
      </c>
      <c r="L258" t="str" cm="1">
        <f t="array" ref="L258">_xlfn._xlws.FILTER(DIPA1[Eselon2],DIPA1[Kode_akun]=SPP[[#This Row],[MAK]],"Non Pusdik")</f>
        <v>Pusat Pendidikan KP</v>
      </c>
    </row>
    <row r="259" spans="1:12" x14ac:dyDescent="0.3">
      <c r="A259" t="s">
        <v>2847</v>
      </c>
      <c r="B259" t="s">
        <v>394</v>
      </c>
      <c r="C259" t="s">
        <v>408</v>
      </c>
      <c r="D259" t="s">
        <v>989</v>
      </c>
      <c r="E259" t="s">
        <v>2842</v>
      </c>
      <c r="F259">
        <v>1064000</v>
      </c>
      <c r="G259" t="s">
        <v>407</v>
      </c>
      <c r="H259" t="s">
        <v>11</v>
      </c>
      <c r="I259" t="s">
        <v>988</v>
      </c>
      <c r="J259" s="1">
        <v>44649</v>
      </c>
      <c r="K259">
        <v>21022422</v>
      </c>
      <c r="L259" t="str" cm="1">
        <f t="array" ref="L259">_xlfn._xlws.FILTER(DIPA1[Eselon2],DIPA1[Kode_akun]=SPP[[#This Row],[MAK]],"Non Pusdik")</f>
        <v>Pusat Pendidikan KP</v>
      </c>
    </row>
    <row r="260" spans="1:12" x14ac:dyDescent="0.3">
      <c r="A260" t="s">
        <v>2831</v>
      </c>
      <c r="B260" t="s">
        <v>1201</v>
      </c>
      <c r="C260" t="s">
        <v>1203</v>
      </c>
      <c r="D260" t="s">
        <v>989</v>
      </c>
      <c r="E260" t="s">
        <v>2842</v>
      </c>
      <c r="F260">
        <v>11800000</v>
      </c>
      <c r="G260" t="s">
        <v>1202</v>
      </c>
      <c r="H260" t="s">
        <v>11</v>
      </c>
      <c r="I260" t="s">
        <v>988</v>
      </c>
      <c r="J260" s="1">
        <v>44649</v>
      </c>
      <c r="K260">
        <v>21022422</v>
      </c>
      <c r="L260" t="str" cm="1">
        <f t="array" ref="L260">_xlfn._xlws.FILTER(DIPA1[Eselon2],DIPA1[Kode_akun]=SPP[[#This Row],[MAK]],"Non Pusdik")</f>
        <v>Pusat Pendidikan KP</v>
      </c>
    </row>
    <row r="261" spans="1:12" x14ac:dyDescent="0.3">
      <c r="A261" t="s">
        <v>2835</v>
      </c>
      <c r="B261" t="s">
        <v>1101</v>
      </c>
      <c r="C261" t="s">
        <v>1103</v>
      </c>
      <c r="D261" t="s">
        <v>989</v>
      </c>
      <c r="E261" t="s">
        <v>2842</v>
      </c>
      <c r="F261">
        <v>454000</v>
      </c>
      <c r="G261" t="s">
        <v>1102</v>
      </c>
      <c r="H261" t="s">
        <v>11</v>
      </c>
      <c r="I261" t="s">
        <v>988</v>
      </c>
      <c r="J261" s="1">
        <v>44649</v>
      </c>
      <c r="K261">
        <v>21022422</v>
      </c>
      <c r="L261" t="str" cm="1">
        <f t="array" ref="L261">_xlfn._xlws.FILTER(DIPA1[Eselon2],DIPA1[Kode_akun]=SPP[[#This Row],[MAK]],"Non Pusdik")</f>
        <v>Pusat Pendidikan KP</v>
      </c>
    </row>
    <row r="262" spans="1:12" x14ac:dyDescent="0.3">
      <c r="A262" t="s">
        <v>2847</v>
      </c>
      <c r="B262" t="s">
        <v>394</v>
      </c>
      <c r="C262" t="s">
        <v>1003</v>
      </c>
      <c r="D262" t="s">
        <v>989</v>
      </c>
      <c r="E262" t="s">
        <v>2842</v>
      </c>
      <c r="F262">
        <v>317422</v>
      </c>
      <c r="G262" t="s">
        <v>1002</v>
      </c>
      <c r="H262" t="s">
        <v>11</v>
      </c>
      <c r="I262" t="s">
        <v>988</v>
      </c>
      <c r="J262" s="1">
        <v>44649</v>
      </c>
      <c r="K262">
        <v>21022422</v>
      </c>
      <c r="L262" t="str" cm="1">
        <f t="array" ref="L262">_xlfn._xlws.FILTER(DIPA1[Eselon2],DIPA1[Kode_akun]=SPP[[#This Row],[MAK]],"Non Pusdik")</f>
        <v>Pusat Pendidikan KP</v>
      </c>
    </row>
    <row r="263" spans="1:12" x14ac:dyDescent="0.3">
      <c r="A263" t="s">
        <v>2847</v>
      </c>
      <c r="B263" t="s">
        <v>394</v>
      </c>
      <c r="C263" t="s">
        <v>396</v>
      </c>
      <c r="D263" t="s">
        <v>989</v>
      </c>
      <c r="E263" t="s">
        <v>2842</v>
      </c>
      <c r="F263">
        <v>5468300</v>
      </c>
      <c r="G263" t="s">
        <v>395</v>
      </c>
      <c r="H263" t="s">
        <v>11</v>
      </c>
      <c r="I263" t="s">
        <v>988</v>
      </c>
      <c r="J263" s="1">
        <v>44649</v>
      </c>
      <c r="K263">
        <v>21022422</v>
      </c>
      <c r="L263" t="str" cm="1">
        <f t="array" ref="L263">_xlfn._xlws.FILTER(DIPA1[Eselon2],DIPA1[Kode_akun]=SPP[[#This Row],[MAK]],"Non Pusdik")</f>
        <v>Pusat Pendidikan KP</v>
      </c>
    </row>
    <row r="264" spans="1:12" x14ac:dyDescent="0.3">
      <c r="A264" t="s">
        <v>2847</v>
      </c>
      <c r="B264" t="s">
        <v>394</v>
      </c>
      <c r="C264" t="s">
        <v>2849</v>
      </c>
      <c r="D264" t="s">
        <v>2157</v>
      </c>
      <c r="E264" t="s">
        <v>2850</v>
      </c>
      <c r="F264">
        <v>5344000</v>
      </c>
      <c r="G264" t="s">
        <v>2851</v>
      </c>
      <c r="H264" t="s">
        <v>11</v>
      </c>
      <c r="I264" t="s">
        <v>2616</v>
      </c>
      <c r="J264" s="1">
        <v>44655</v>
      </c>
      <c r="K264">
        <v>62997846</v>
      </c>
      <c r="L264" t="str" cm="1">
        <f t="array" ref="L264">_xlfn._xlws.FILTER(DIPA1[Eselon2],DIPA1[Kode_akun]=SPP[[#This Row],[MAK]],"Non Pusdik")</f>
        <v>Pusat Pendidikan KP</v>
      </c>
    </row>
    <row r="265" spans="1:12" x14ac:dyDescent="0.3">
      <c r="A265" t="s">
        <v>2847</v>
      </c>
      <c r="B265" t="s">
        <v>394</v>
      </c>
      <c r="C265" t="s">
        <v>2852</v>
      </c>
      <c r="D265" t="s">
        <v>2157</v>
      </c>
      <c r="E265" t="s">
        <v>2850</v>
      </c>
      <c r="F265">
        <v>58296000</v>
      </c>
      <c r="G265" t="s">
        <v>2853</v>
      </c>
      <c r="H265" t="s">
        <v>11</v>
      </c>
      <c r="I265" t="s">
        <v>2616</v>
      </c>
      <c r="J265" s="1">
        <v>44655</v>
      </c>
      <c r="K265">
        <v>62997846</v>
      </c>
      <c r="L265" t="str" cm="1">
        <f t="array" ref="L265">_xlfn._xlws.FILTER(DIPA1[Eselon2],DIPA1[Kode_akun]=SPP[[#This Row],[MAK]],"Non Pusdik")</f>
        <v>Pusat Pendidikan KP</v>
      </c>
    </row>
    <row r="266" spans="1:12" x14ac:dyDescent="0.3">
      <c r="A266" t="s">
        <v>2833</v>
      </c>
      <c r="B266" t="s">
        <v>1835</v>
      </c>
      <c r="C266" t="s">
        <v>2854</v>
      </c>
      <c r="D266" t="s">
        <v>2158</v>
      </c>
      <c r="E266" t="s">
        <v>2855</v>
      </c>
      <c r="F266">
        <v>830060208</v>
      </c>
      <c r="G266" t="s">
        <v>2856</v>
      </c>
      <c r="H266" t="s">
        <v>11</v>
      </c>
      <c r="I266" t="s">
        <v>2590</v>
      </c>
      <c r="J266" s="1">
        <v>44664</v>
      </c>
      <c r="K266">
        <v>830060208</v>
      </c>
      <c r="L266" t="str" cm="1">
        <f t="array" ref="L266">_xlfn._xlws.FILTER(DIPA1[Eselon2],DIPA1[Kode_akun]=SPP[[#This Row],[MAK]],"Non Pusdik")</f>
        <v>Pusat Pendidikan KP</v>
      </c>
    </row>
    <row r="267" spans="1:12" x14ac:dyDescent="0.3">
      <c r="A267" t="s">
        <v>2833</v>
      </c>
      <c r="B267" t="s">
        <v>1835</v>
      </c>
      <c r="C267" t="s">
        <v>2854</v>
      </c>
      <c r="D267" t="s">
        <v>2159</v>
      </c>
      <c r="E267" t="s">
        <v>2857</v>
      </c>
      <c r="F267">
        <v>5925000</v>
      </c>
      <c r="G267" t="s">
        <v>2856</v>
      </c>
      <c r="H267" t="s">
        <v>11</v>
      </c>
      <c r="I267" t="s">
        <v>2576</v>
      </c>
      <c r="J267" s="1">
        <v>44665</v>
      </c>
      <c r="K267">
        <v>5925000</v>
      </c>
      <c r="L267" t="str" cm="1">
        <f t="array" ref="L267">_xlfn._xlws.FILTER(DIPA1[Eselon2],DIPA1[Kode_akun]=SPP[[#This Row],[MAK]],"Non Pusdik")</f>
        <v>Pusat Pendidikan KP</v>
      </c>
    </row>
    <row r="268" spans="1:12" x14ac:dyDescent="0.3">
      <c r="A268" t="s">
        <v>2833</v>
      </c>
      <c r="B268" t="s">
        <v>1835</v>
      </c>
      <c r="C268" t="s">
        <v>2854</v>
      </c>
      <c r="D268" t="s">
        <v>2160</v>
      </c>
      <c r="E268" t="s">
        <v>2857</v>
      </c>
      <c r="F268">
        <v>5925000</v>
      </c>
      <c r="G268" t="s">
        <v>2856</v>
      </c>
      <c r="H268" t="s">
        <v>11</v>
      </c>
      <c r="I268" t="s">
        <v>2577</v>
      </c>
      <c r="J268" s="1">
        <v>44665</v>
      </c>
      <c r="K268">
        <v>5925000</v>
      </c>
      <c r="L268" t="str" cm="1">
        <f t="array" ref="L268">_xlfn._xlws.FILTER(DIPA1[Eselon2],DIPA1[Kode_akun]=SPP[[#This Row],[MAK]],"Non Pusdik")</f>
        <v>Pusat Pendidikan KP</v>
      </c>
    </row>
    <row r="269" spans="1:12" x14ac:dyDescent="0.3">
      <c r="A269" t="s">
        <v>2825</v>
      </c>
      <c r="B269" t="s">
        <v>54</v>
      </c>
      <c r="C269" t="s">
        <v>56</v>
      </c>
      <c r="D269" t="s">
        <v>2161</v>
      </c>
      <c r="E269" t="s">
        <v>2857</v>
      </c>
      <c r="F269">
        <v>6060000</v>
      </c>
      <c r="G269" t="s">
        <v>55</v>
      </c>
      <c r="H269" t="s">
        <v>11</v>
      </c>
      <c r="I269" t="s">
        <v>2585</v>
      </c>
      <c r="J269" s="1">
        <v>44665</v>
      </c>
      <c r="K269">
        <v>6060000</v>
      </c>
      <c r="L269" t="str" cm="1">
        <f t="array" ref="L269">_xlfn._xlws.FILTER(DIPA1[Eselon2],DIPA1[Kode_akun]=SPP[[#This Row],[MAK]],"Non Pusdik")</f>
        <v>Pusat Pendidikan KP</v>
      </c>
    </row>
    <row r="270" spans="1:12" x14ac:dyDescent="0.3">
      <c r="A270" t="s">
        <v>2826</v>
      </c>
      <c r="B270" t="s">
        <v>69</v>
      </c>
      <c r="C270" t="s">
        <v>71</v>
      </c>
      <c r="D270" t="s">
        <v>2162</v>
      </c>
      <c r="E270" t="s">
        <v>2857</v>
      </c>
      <c r="F270">
        <v>1800000</v>
      </c>
      <c r="G270" t="s">
        <v>70</v>
      </c>
      <c r="H270" t="s">
        <v>11</v>
      </c>
      <c r="I270" t="s">
        <v>2582</v>
      </c>
      <c r="J270" s="1">
        <v>44665</v>
      </c>
      <c r="K270">
        <v>1800000</v>
      </c>
      <c r="L270" t="str" cm="1">
        <f t="array" ref="L270">_xlfn._xlws.FILTER(DIPA1[Eselon2],DIPA1[Kode_akun]=SPP[[#This Row],[MAK]],"Non Pusdik")</f>
        <v>Pusat Pendidikan KP</v>
      </c>
    </row>
    <row r="271" spans="1:12" x14ac:dyDescent="0.3">
      <c r="A271" t="s">
        <v>2843</v>
      </c>
      <c r="B271" t="s">
        <v>604</v>
      </c>
      <c r="C271" t="s">
        <v>606</v>
      </c>
      <c r="D271" t="s">
        <v>2163</v>
      </c>
      <c r="E271" t="s">
        <v>2857</v>
      </c>
      <c r="F271">
        <v>6320000</v>
      </c>
      <c r="G271" t="s">
        <v>605</v>
      </c>
      <c r="H271" t="s">
        <v>11</v>
      </c>
      <c r="I271" t="s">
        <v>2586</v>
      </c>
      <c r="J271" s="1">
        <v>44665</v>
      </c>
      <c r="K271">
        <v>6320000</v>
      </c>
      <c r="L271" t="str" cm="1">
        <f t="array" ref="L271">_xlfn._xlws.FILTER(DIPA1[Eselon2],DIPA1[Kode_akun]=SPP[[#This Row],[MAK]],"Non Pusdik")</f>
        <v>Pusat Pendidikan KP</v>
      </c>
    </row>
    <row r="272" spans="1:12" x14ac:dyDescent="0.3">
      <c r="A272" t="s">
        <v>2833</v>
      </c>
      <c r="B272" t="s">
        <v>1835</v>
      </c>
      <c r="C272" t="s">
        <v>2854</v>
      </c>
      <c r="D272" t="s">
        <v>2164</v>
      </c>
      <c r="E272" t="s">
        <v>2858</v>
      </c>
      <c r="F272">
        <v>577980144</v>
      </c>
      <c r="G272" t="s">
        <v>2856</v>
      </c>
      <c r="H272" t="s">
        <v>11</v>
      </c>
      <c r="I272" t="s">
        <v>2551</v>
      </c>
      <c r="J272" s="1">
        <v>44671</v>
      </c>
      <c r="K272">
        <v>577980144</v>
      </c>
      <c r="L272" t="str" cm="1">
        <f t="array" ref="L272">_xlfn._xlws.FILTER(DIPA1[Eselon2],DIPA1[Kode_akun]=SPP[[#This Row],[MAK]],"Non Pusdik")</f>
        <v>Pusat Pendidikan KP</v>
      </c>
    </row>
    <row r="273" spans="1:12" x14ac:dyDescent="0.3">
      <c r="A273" t="s">
        <v>2836</v>
      </c>
      <c r="B273" t="s">
        <v>1726</v>
      </c>
      <c r="C273" t="s">
        <v>2859</v>
      </c>
      <c r="D273" t="s">
        <v>2165</v>
      </c>
      <c r="E273" t="s">
        <v>2860</v>
      </c>
      <c r="F273">
        <v>3570000</v>
      </c>
      <c r="G273" t="s">
        <v>2861</v>
      </c>
      <c r="H273" t="s">
        <v>11</v>
      </c>
      <c r="I273" t="s">
        <v>2587</v>
      </c>
      <c r="J273" s="1">
        <v>44665</v>
      </c>
      <c r="K273">
        <v>3570000</v>
      </c>
      <c r="L273" t="str" cm="1">
        <f t="array" ref="L273">_xlfn._xlws.FILTER(DIPA1[Eselon2],DIPA1[Kode_akun]=SPP[[#This Row],[MAK]],"Non Pusdik")</f>
        <v>Pusat Pendidikan KP</v>
      </c>
    </row>
    <row r="274" spans="1:12" x14ac:dyDescent="0.3">
      <c r="A274" t="s">
        <v>2826</v>
      </c>
      <c r="B274" t="s">
        <v>69</v>
      </c>
      <c r="C274" t="s">
        <v>71</v>
      </c>
      <c r="D274" t="s">
        <v>2166</v>
      </c>
      <c r="E274" t="s">
        <v>2860</v>
      </c>
      <c r="F274">
        <v>1040000</v>
      </c>
      <c r="G274" t="s">
        <v>70</v>
      </c>
      <c r="H274" t="s">
        <v>11</v>
      </c>
      <c r="I274" t="s">
        <v>2583</v>
      </c>
      <c r="J274" s="1">
        <v>44665</v>
      </c>
      <c r="K274">
        <v>1040000</v>
      </c>
      <c r="L274" t="str" cm="1">
        <f t="array" ref="L274">_xlfn._xlws.FILTER(DIPA1[Eselon2],DIPA1[Kode_akun]=SPP[[#This Row],[MAK]],"Non Pusdik")</f>
        <v>Pusat Pendidikan KP</v>
      </c>
    </row>
    <row r="275" spans="1:12" x14ac:dyDescent="0.3">
      <c r="A275" t="s">
        <v>2820</v>
      </c>
      <c r="B275" t="s">
        <v>509</v>
      </c>
      <c r="C275" t="s">
        <v>511</v>
      </c>
      <c r="D275" t="s">
        <v>2167</v>
      </c>
      <c r="E275" t="s">
        <v>2860</v>
      </c>
      <c r="F275">
        <v>8760000</v>
      </c>
      <c r="G275" t="s">
        <v>510</v>
      </c>
      <c r="H275" t="s">
        <v>11</v>
      </c>
      <c r="I275" t="s">
        <v>2559</v>
      </c>
      <c r="J275" s="1">
        <v>44671</v>
      </c>
      <c r="K275">
        <v>8760000</v>
      </c>
      <c r="L275" t="str" cm="1">
        <f t="array" ref="L275">_xlfn._xlws.FILTER(DIPA1[Eselon2],DIPA1[Kode_akun]=SPP[[#This Row],[MAK]],"Non Pusdik")</f>
        <v>Pusat Pendidikan KP</v>
      </c>
    </row>
    <row r="276" spans="1:12" x14ac:dyDescent="0.3">
      <c r="A276" t="s">
        <v>2820</v>
      </c>
      <c r="B276" t="s">
        <v>509</v>
      </c>
      <c r="C276" t="s">
        <v>511</v>
      </c>
      <c r="D276" t="s">
        <v>2168</v>
      </c>
      <c r="E276" t="s">
        <v>2860</v>
      </c>
      <c r="F276">
        <v>4980000</v>
      </c>
      <c r="G276" t="s">
        <v>510</v>
      </c>
      <c r="H276" t="s">
        <v>11</v>
      </c>
      <c r="I276" t="s">
        <v>2552</v>
      </c>
      <c r="J276" s="1">
        <v>44671</v>
      </c>
      <c r="K276">
        <v>4980000</v>
      </c>
      <c r="L276" t="str" cm="1">
        <f t="array" ref="L276">_xlfn._xlws.FILTER(DIPA1[Eselon2],DIPA1[Kode_akun]=SPP[[#This Row],[MAK]],"Non Pusdik")</f>
        <v>Pusat Pendidikan KP</v>
      </c>
    </row>
    <row r="277" spans="1:12" x14ac:dyDescent="0.3">
      <c r="A277" t="s">
        <v>2835</v>
      </c>
      <c r="B277" t="s">
        <v>111</v>
      </c>
      <c r="C277" t="s">
        <v>118</v>
      </c>
      <c r="D277" t="s">
        <v>2169</v>
      </c>
      <c r="E277" t="s">
        <v>2862</v>
      </c>
      <c r="F277">
        <v>34977460</v>
      </c>
      <c r="G277" t="s">
        <v>117</v>
      </c>
      <c r="H277" t="s">
        <v>11</v>
      </c>
      <c r="I277" t="s">
        <v>2558</v>
      </c>
      <c r="J277" s="1">
        <v>44671</v>
      </c>
      <c r="K277">
        <v>34977460</v>
      </c>
      <c r="L277" t="str" cm="1">
        <f t="array" ref="L277">_xlfn._xlws.FILTER(DIPA1[Eselon2],DIPA1[Kode_akun]=SPP[[#This Row],[MAK]],"Non Pusdik")</f>
        <v>Pusat Pendidikan KP</v>
      </c>
    </row>
    <row r="278" spans="1:12" x14ac:dyDescent="0.3">
      <c r="A278" t="s">
        <v>2825</v>
      </c>
      <c r="B278" t="s">
        <v>54</v>
      </c>
      <c r="C278" t="s">
        <v>56</v>
      </c>
      <c r="D278" t="s">
        <v>2170</v>
      </c>
      <c r="E278" t="s">
        <v>2862</v>
      </c>
      <c r="F278">
        <v>5656000</v>
      </c>
      <c r="G278" t="s">
        <v>55</v>
      </c>
      <c r="H278" t="s">
        <v>11</v>
      </c>
      <c r="I278" t="s">
        <v>2561</v>
      </c>
      <c r="J278" s="1">
        <v>44671</v>
      </c>
      <c r="K278">
        <v>5656000</v>
      </c>
      <c r="L278" t="str" cm="1">
        <f t="array" ref="L278">_xlfn._xlws.FILTER(DIPA1[Eselon2],DIPA1[Kode_akun]=SPP[[#This Row],[MAK]],"Non Pusdik")</f>
        <v>Pusat Pendidikan KP</v>
      </c>
    </row>
    <row r="279" spans="1:12" x14ac:dyDescent="0.3">
      <c r="A279" t="s">
        <v>2823</v>
      </c>
      <c r="B279" t="s">
        <v>591</v>
      </c>
      <c r="C279" t="s">
        <v>593</v>
      </c>
      <c r="D279" t="s">
        <v>2171</v>
      </c>
      <c r="E279" t="s">
        <v>2863</v>
      </c>
      <c r="F279">
        <v>6180000</v>
      </c>
      <c r="G279" t="s">
        <v>592</v>
      </c>
      <c r="H279" t="s">
        <v>11</v>
      </c>
      <c r="I279" t="s">
        <v>2557</v>
      </c>
      <c r="J279" s="1">
        <v>44671</v>
      </c>
      <c r="K279">
        <v>6180000</v>
      </c>
      <c r="L279" t="str" cm="1">
        <f t="array" ref="L279">_xlfn._xlws.FILTER(DIPA1[Eselon2],DIPA1[Kode_akun]=SPP[[#This Row],[MAK]],"Non Pusdik")</f>
        <v>Pusat Pendidikan KP</v>
      </c>
    </row>
    <row r="280" spans="1:12" x14ac:dyDescent="0.3">
      <c r="A280" t="s">
        <v>2834</v>
      </c>
      <c r="B280" t="s">
        <v>1834</v>
      </c>
      <c r="C280" t="s">
        <v>2891</v>
      </c>
      <c r="D280" t="s">
        <v>2556</v>
      </c>
      <c r="E280" t="s">
        <v>2863</v>
      </c>
      <c r="F280">
        <v>5900000</v>
      </c>
      <c r="G280" t="s">
        <v>375</v>
      </c>
      <c r="H280" t="s">
        <v>11</v>
      </c>
      <c r="I280" t="s">
        <v>2555</v>
      </c>
      <c r="J280" s="1">
        <v>44671</v>
      </c>
      <c r="K280">
        <v>5900000</v>
      </c>
      <c r="L280" t="str" cm="1">
        <f t="array" ref="L280">_xlfn._xlws.FILTER(DIPA1[Eselon2],DIPA1[Kode_akun]=SPP[[#This Row],[MAK]],"Non Pusdik")</f>
        <v>Pusat Pendidikan KP</v>
      </c>
    </row>
    <row r="281" spans="1:12" x14ac:dyDescent="0.3">
      <c r="A281" t="s">
        <v>2816</v>
      </c>
      <c r="B281" t="s">
        <v>530</v>
      </c>
      <c r="C281" t="s">
        <v>532</v>
      </c>
      <c r="D281" t="s">
        <v>2554</v>
      </c>
      <c r="E281" t="s">
        <v>2863</v>
      </c>
      <c r="F281">
        <v>6330000</v>
      </c>
      <c r="G281" t="s">
        <v>531</v>
      </c>
      <c r="H281" t="s">
        <v>11</v>
      </c>
      <c r="I281" t="s">
        <v>2553</v>
      </c>
      <c r="J281" s="1">
        <v>44671</v>
      </c>
      <c r="K281">
        <v>6330000</v>
      </c>
      <c r="L281" t="str" cm="1">
        <f t="array" ref="L281">_xlfn._xlws.FILTER(DIPA1[Eselon2],DIPA1[Kode_akun]=SPP[[#This Row],[MAK]],"Non Pusdik")</f>
        <v>Pusat Pendidikan KP</v>
      </c>
    </row>
    <row r="282" spans="1:12" x14ac:dyDescent="0.3">
      <c r="A282" t="s">
        <v>2846</v>
      </c>
      <c r="B282" t="s">
        <v>435</v>
      </c>
      <c r="C282" t="s">
        <v>437</v>
      </c>
      <c r="D282" t="s">
        <v>1017</v>
      </c>
      <c r="E282" t="s">
        <v>2864</v>
      </c>
      <c r="F282">
        <v>603000</v>
      </c>
      <c r="G282" t="s">
        <v>436</v>
      </c>
      <c r="H282" t="s">
        <v>11</v>
      </c>
      <c r="I282" t="s">
        <v>1016</v>
      </c>
      <c r="J282" s="1">
        <v>44671</v>
      </c>
      <c r="K282">
        <v>75325796</v>
      </c>
      <c r="L282" t="str" cm="1">
        <f t="array" ref="L282">_xlfn._xlws.FILTER(DIPA1[Eselon2],DIPA1[Kode_akun]=SPP[[#This Row],[MAK]],"Non Pusdik")</f>
        <v>Pusat Pendidikan KP</v>
      </c>
    </row>
    <row r="283" spans="1:12" x14ac:dyDescent="0.3">
      <c r="A283" t="s">
        <v>2847</v>
      </c>
      <c r="B283" t="s">
        <v>416</v>
      </c>
      <c r="C283" t="s">
        <v>417</v>
      </c>
      <c r="D283" t="s">
        <v>1017</v>
      </c>
      <c r="E283" t="s">
        <v>2864</v>
      </c>
      <c r="F283">
        <v>2992000</v>
      </c>
      <c r="G283" t="s">
        <v>176</v>
      </c>
      <c r="H283" t="s">
        <v>11</v>
      </c>
      <c r="I283" t="s">
        <v>1016</v>
      </c>
      <c r="J283" s="1">
        <v>44671</v>
      </c>
      <c r="K283">
        <v>75325796</v>
      </c>
      <c r="L283" t="str" cm="1">
        <f t="array" ref="L283">_xlfn._xlws.FILTER(DIPA1[Eselon2],DIPA1[Kode_akun]=SPP[[#This Row],[MAK]],"Non Pusdik")</f>
        <v>Pusat Pendidikan KP</v>
      </c>
    </row>
    <row r="284" spans="1:12" x14ac:dyDescent="0.3">
      <c r="A284" t="s">
        <v>2847</v>
      </c>
      <c r="B284" t="s">
        <v>394</v>
      </c>
      <c r="C284" t="s">
        <v>412</v>
      </c>
      <c r="D284" t="s">
        <v>1017</v>
      </c>
      <c r="E284" t="s">
        <v>2864</v>
      </c>
      <c r="F284">
        <v>773096</v>
      </c>
      <c r="G284" t="s">
        <v>411</v>
      </c>
      <c r="H284" t="s">
        <v>11</v>
      </c>
      <c r="I284" t="s">
        <v>1016</v>
      </c>
      <c r="J284" s="1">
        <v>44671</v>
      </c>
      <c r="K284">
        <v>75325796</v>
      </c>
      <c r="L284" t="str" cm="1">
        <f t="array" ref="L284">_xlfn._xlws.FILTER(DIPA1[Eselon2],DIPA1[Kode_akun]=SPP[[#This Row],[MAK]],"Non Pusdik")</f>
        <v>Pusat Pendidikan KP</v>
      </c>
    </row>
    <row r="285" spans="1:12" x14ac:dyDescent="0.3">
      <c r="A285" t="s">
        <v>2848</v>
      </c>
      <c r="B285" t="s">
        <v>443</v>
      </c>
      <c r="C285" t="s">
        <v>445</v>
      </c>
      <c r="D285" t="s">
        <v>1017</v>
      </c>
      <c r="E285" t="s">
        <v>2864</v>
      </c>
      <c r="F285">
        <v>7448700</v>
      </c>
      <c r="G285" t="s">
        <v>444</v>
      </c>
      <c r="H285" t="s">
        <v>11</v>
      </c>
      <c r="I285" t="s">
        <v>1016</v>
      </c>
      <c r="J285" s="1">
        <v>44671</v>
      </c>
      <c r="K285">
        <v>75325796</v>
      </c>
      <c r="L285" t="str" cm="1">
        <f t="array" ref="L285">_xlfn._xlws.FILTER(DIPA1[Eselon2],DIPA1[Kode_akun]=SPP[[#This Row],[MAK]],"Non Pusdik")</f>
        <v>Pusat Pendidikan KP</v>
      </c>
    </row>
    <row r="286" spans="1:12" x14ac:dyDescent="0.3">
      <c r="A286" t="s">
        <v>2846</v>
      </c>
      <c r="B286" t="s">
        <v>1526</v>
      </c>
      <c r="C286" t="s">
        <v>1528</v>
      </c>
      <c r="D286" t="s">
        <v>1017</v>
      </c>
      <c r="E286" t="s">
        <v>2864</v>
      </c>
      <c r="F286">
        <v>9900000</v>
      </c>
      <c r="G286" t="s">
        <v>1527</v>
      </c>
      <c r="H286" t="s">
        <v>11</v>
      </c>
      <c r="I286" t="s">
        <v>1016</v>
      </c>
      <c r="J286" s="1">
        <v>44671</v>
      </c>
      <c r="K286">
        <v>75325796</v>
      </c>
      <c r="L286" t="str" cm="1">
        <f t="array" ref="L286">_xlfn._xlws.FILTER(DIPA1[Eselon2],DIPA1[Kode_akun]=SPP[[#This Row],[MAK]],"Non Pusdik")</f>
        <v>Pusat Pendidikan KP</v>
      </c>
    </row>
    <row r="287" spans="1:12" x14ac:dyDescent="0.3">
      <c r="A287" t="s">
        <v>2847</v>
      </c>
      <c r="B287" t="s">
        <v>416</v>
      </c>
      <c r="C287" t="s">
        <v>420</v>
      </c>
      <c r="D287" t="s">
        <v>1017</v>
      </c>
      <c r="E287" t="s">
        <v>2864</v>
      </c>
      <c r="F287">
        <v>5960000</v>
      </c>
      <c r="G287" t="s">
        <v>179</v>
      </c>
      <c r="H287" t="s">
        <v>11</v>
      </c>
      <c r="I287" t="s">
        <v>1016</v>
      </c>
      <c r="J287" s="1">
        <v>44671</v>
      </c>
      <c r="K287">
        <v>75325796</v>
      </c>
      <c r="L287" t="str" cm="1">
        <f t="array" ref="L287">_xlfn._xlws.FILTER(DIPA1[Eselon2],DIPA1[Kode_akun]=SPP[[#This Row],[MAK]],"Non Pusdik")</f>
        <v>Pusat Pendidikan KP</v>
      </c>
    </row>
    <row r="288" spans="1:12" x14ac:dyDescent="0.3">
      <c r="A288" t="s">
        <v>2847</v>
      </c>
      <c r="B288" t="s">
        <v>394</v>
      </c>
      <c r="C288" t="s">
        <v>408</v>
      </c>
      <c r="D288" t="s">
        <v>1017</v>
      </c>
      <c r="E288" t="s">
        <v>2864</v>
      </c>
      <c r="F288">
        <v>640000</v>
      </c>
      <c r="G288" t="s">
        <v>407</v>
      </c>
      <c r="H288" t="s">
        <v>11</v>
      </c>
      <c r="I288" t="s">
        <v>1016</v>
      </c>
      <c r="J288" s="1">
        <v>44671</v>
      </c>
      <c r="K288">
        <v>75325796</v>
      </c>
      <c r="L288" t="str" cm="1">
        <f t="array" ref="L288">_xlfn._xlws.FILTER(DIPA1[Eselon2],DIPA1[Kode_akun]=SPP[[#This Row],[MAK]],"Non Pusdik")</f>
        <v>Pusat Pendidikan KP</v>
      </c>
    </row>
    <row r="289" spans="1:12" x14ac:dyDescent="0.3">
      <c r="A289" t="s">
        <v>2831</v>
      </c>
      <c r="B289" t="s">
        <v>1212</v>
      </c>
      <c r="C289" t="s">
        <v>1213</v>
      </c>
      <c r="D289" t="s">
        <v>1017</v>
      </c>
      <c r="E289" t="s">
        <v>2864</v>
      </c>
      <c r="F289">
        <v>3229000</v>
      </c>
      <c r="G289" t="s">
        <v>1102</v>
      </c>
      <c r="H289" t="s">
        <v>11</v>
      </c>
      <c r="I289" t="s">
        <v>1016</v>
      </c>
      <c r="J289" s="1">
        <v>44671</v>
      </c>
      <c r="K289">
        <v>75325796</v>
      </c>
      <c r="L289" t="str" cm="1">
        <f t="array" ref="L289">_xlfn._xlws.FILTER(DIPA1[Eselon2],DIPA1[Kode_akun]=SPP[[#This Row],[MAK]],"Non Pusdik")</f>
        <v>Pusat Pendidikan KP</v>
      </c>
    </row>
    <row r="290" spans="1:12" x14ac:dyDescent="0.3">
      <c r="A290" t="s">
        <v>2840</v>
      </c>
      <c r="B290" t="s">
        <v>1095</v>
      </c>
      <c r="C290" t="s">
        <v>1097</v>
      </c>
      <c r="D290" t="s">
        <v>1017</v>
      </c>
      <c r="E290" t="s">
        <v>2864</v>
      </c>
      <c r="F290">
        <v>1410000</v>
      </c>
      <c r="G290" t="s">
        <v>1096</v>
      </c>
      <c r="H290" t="s">
        <v>11</v>
      </c>
      <c r="I290" t="s">
        <v>1016</v>
      </c>
      <c r="J290" s="1">
        <v>44671</v>
      </c>
      <c r="K290">
        <v>75325796</v>
      </c>
      <c r="L290" t="str" cm="1">
        <f t="array" ref="L290">_xlfn._xlws.FILTER(DIPA1[Eselon2],DIPA1[Kode_akun]=SPP[[#This Row],[MAK]],"Non Pusdik")</f>
        <v>Pusat Pendidikan KP</v>
      </c>
    </row>
    <row r="291" spans="1:12" x14ac:dyDescent="0.3">
      <c r="A291" t="s">
        <v>2847</v>
      </c>
      <c r="B291" t="s">
        <v>394</v>
      </c>
      <c r="C291" t="s">
        <v>401</v>
      </c>
      <c r="D291" t="s">
        <v>1017</v>
      </c>
      <c r="E291" t="s">
        <v>2864</v>
      </c>
      <c r="F291">
        <v>1500000</v>
      </c>
      <c r="G291" t="s">
        <v>400</v>
      </c>
      <c r="H291" t="s">
        <v>11</v>
      </c>
      <c r="I291" t="s">
        <v>1016</v>
      </c>
      <c r="J291" s="1">
        <v>44671</v>
      </c>
      <c r="K291">
        <v>75325796</v>
      </c>
      <c r="L291" t="str" cm="1">
        <f t="array" ref="L291">_xlfn._xlws.FILTER(DIPA1[Eselon2],DIPA1[Kode_akun]=SPP[[#This Row],[MAK]],"Non Pusdik")</f>
        <v>Pusat Pendidikan KP</v>
      </c>
    </row>
    <row r="292" spans="1:12" x14ac:dyDescent="0.3">
      <c r="A292" t="s">
        <v>2847</v>
      </c>
      <c r="B292" t="s">
        <v>394</v>
      </c>
      <c r="C292" t="s">
        <v>396</v>
      </c>
      <c r="D292" t="s">
        <v>1017</v>
      </c>
      <c r="E292" t="s">
        <v>2864</v>
      </c>
      <c r="F292">
        <v>5322000</v>
      </c>
      <c r="G292" t="s">
        <v>395</v>
      </c>
      <c r="H292" t="s">
        <v>11</v>
      </c>
      <c r="I292" t="s">
        <v>1016</v>
      </c>
      <c r="J292" s="1">
        <v>44671</v>
      </c>
      <c r="K292">
        <v>75325796</v>
      </c>
      <c r="L292" t="str" cm="1">
        <f t="array" ref="L292">_xlfn._xlws.FILTER(DIPA1[Eselon2],DIPA1[Kode_akun]=SPP[[#This Row],[MAK]],"Non Pusdik")</f>
        <v>Pusat Pendidikan KP</v>
      </c>
    </row>
    <row r="293" spans="1:12" x14ac:dyDescent="0.3">
      <c r="A293" t="s">
        <v>2835</v>
      </c>
      <c r="B293" t="s">
        <v>111</v>
      </c>
      <c r="C293" t="s">
        <v>118</v>
      </c>
      <c r="D293" t="s">
        <v>1017</v>
      </c>
      <c r="E293" t="s">
        <v>2864</v>
      </c>
      <c r="F293">
        <v>31588000</v>
      </c>
      <c r="G293" t="s">
        <v>117</v>
      </c>
      <c r="H293" t="s">
        <v>11</v>
      </c>
      <c r="I293" t="s">
        <v>1016</v>
      </c>
      <c r="J293" s="1">
        <v>44671</v>
      </c>
      <c r="K293">
        <v>75325796</v>
      </c>
      <c r="L293" t="str" cm="1">
        <f t="array" ref="L293">_xlfn._xlws.FILTER(DIPA1[Eselon2],DIPA1[Kode_akun]=SPP[[#This Row],[MAK]],"Non Pusdik")</f>
        <v>Pusat Pendidikan KP</v>
      </c>
    </row>
    <row r="294" spans="1:12" x14ac:dyDescent="0.3">
      <c r="A294" t="s">
        <v>2865</v>
      </c>
      <c r="B294" t="s">
        <v>103</v>
      </c>
      <c r="C294" t="s">
        <v>107</v>
      </c>
      <c r="D294" t="s">
        <v>1017</v>
      </c>
      <c r="E294" t="s">
        <v>2864</v>
      </c>
      <c r="F294">
        <v>3960000</v>
      </c>
      <c r="G294" t="s">
        <v>106</v>
      </c>
      <c r="H294" t="s">
        <v>11</v>
      </c>
      <c r="I294" t="s">
        <v>1016</v>
      </c>
      <c r="J294" s="1">
        <v>44671</v>
      </c>
      <c r="K294">
        <v>75325796</v>
      </c>
      <c r="L294" t="str" cm="1">
        <f t="array" ref="L294">_xlfn._xlws.FILTER(DIPA1[Eselon2],DIPA1[Kode_akun]=SPP[[#This Row],[MAK]],"Non Pusdik")</f>
        <v>Pusat Pendidikan KP</v>
      </c>
    </row>
    <row r="295" spans="1:12" x14ac:dyDescent="0.3">
      <c r="A295" t="s">
        <v>2828</v>
      </c>
      <c r="B295" t="s">
        <v>488</v>
      </c>
      <c r="C295" t="s">
        <v>492</v>
      </c>
      <c r="D295" t="s">
        <v>624</v>
      </c>
      <c r="E295" t="s">
        <v>2864</v>
      </c>
      <c r="F295">
        <v>1000000</v>
      </c>
      <c r="G295" t="s">
        <v>176</v>
      </c>
      <c r="H295" t="s">
        <v>11</v>
      </c>
      <c r="I295" t="s">
        <v>623</v>
      </c>
      <c r="J295" s="1">
        <v>44671</v>
      </c>
      <c r="K295">
        <v>19929200</v>
      </c>
      <c r="L295" t="str" cm="1">
        <f t="array" ref="L295">_xlfn._xlws.FILTER(DIPA1[Eselon2],DIPA1[Kode_akun]=SPP[[#This Row],[MAK]],"Non Pusdik")</f>
        <v>Pusat Pendidikan KP</v>
      </c>
    </row>
    <row r="296" spans="1:12" x14ac:dyDescent="0.3">
      <c r="A296" t="s">
        <v>2818</v>
      </c>
      <c r="B296" t="s">
        <v>189</v>
      </c>
      <c r="C296" t="s">
        <v>1606</v>
      </c>
      <c r="D296" t="s">
        <v>624</v>
      </c>
      <c r="E296" t="s">
        <v>2864</v>
      </c>
      <c r="F296">
        <v>900000</v>
      </c>
      <c r="G296" t="s">
        <v>1605</v>
      </c>
      <c r="H296" t="s">
        <v>11</v>
      </c>
      <c r="I296" t="s">
        <v>623</v>
      </c>
      <c r="J296" s="1">
        <v>44671</v>
      </c>
      <c r="K296">
        <v>19929200</v>
      </c>
      <c r="L296" t="str" cm="1">
        <f t="array" ref="L296">_xlfn._xlws.FILTER(DIPA1[Eselon2],DIPA1[Kode_akun]=SPP[[#This Row],[MAK]],"Non Pusdik")</f>
        <v>Pusat Pendidikan KP</v>
      </c>
    </row>
    <row r="297" spans="1:12" x14ac:dyDescent="0.3">
      <c r="A297" t="s">
        <v>2817</v>
      </c>
      <c r="B297" t="s">
        <v>502</v>
      </c>
      <c r="C297" t="s">
        <v>506</v>
      </c>
      <c r="D297" t="s">
        <v>624</v>
      </c>
      <c r="E297" t="s">
        <v>2864</v>
      </c>
      <c r="F297">
        <v>996000</v>
      </c>
      <c r="G297" t="s">
        <v>176</v>
      </c>
      <c r="H297" t="s">
        <v>11</v>
      </c>
      <c r="I297" t="s">
        <v>623</v>
      </c>
      <c r="J297" s="1">
        <v>44671</v>
      </c>
      <c r="K297">
        <v>19929200</v>
      </c>
      <c r="L297" t="str" cm="1">
        <f t="array" ref="L297">_xlfn._xlws.FILTER(DIPA1[Eselon2],DIPA1[Kode_akun]=SPP[[#This Row],[MAK]],"Non Pusdik")</f>
        <v>Pusat Pendidikan KP</v>
      </c>
    </row>
    <row r="298" spans="1:12" x14ac:dyDescent="0.3">
      <c r="A298" t="s">
        <v>2828</v>
      </c>
      <c r="B298" t="s">
        <v>488</v>
      </c>
      <c r="C298" t="s">
        <v>489</v>
      </c>
      <c r="D298" t="s">
        <v>624</v>
      </c>
      <c r="E298" t="s">
        <v>2864</v>
      </c>
      <c r="F298">
        <v>1490000</v>
      </c>
      <c r="G298" t="s">
        <v>179</v>
      </c>
      <c r="H298" t="s">
        <v>11</v>
      </c>
      <c r="I298" t="s">
        <v>623</v>
      </c>
      <c r="J298" s="1">
        <v>44671</v>
      </c>
      <c r="K298">
        <v>19929200</v>
      </c>
      <c r="L298" t="str" cm="1">
        <f t="array" ref="L298">_xlfn._xlws.FILTER(DIPA1[Eselon2],DIPA1[Kode_akun]=SPP[[#This Row],[MAK]],"Non Pusdik")</f>
        <v>Pusat Pendidikan KP</v>
      </c>
    </row>
    <row r="299" spans="1:12" x14ac:dyDescent="0.3">
      <c r="A299" t="s">
        <v>2818</v>
      </c>
      <c r="B299" t="s">
        <v>631</v>
      </c>
      <c r="C299" t="s">
        <v>633</v>
      </c>
      <c r="D299" t="s">
        <v>624</v>
      </c>
      <c r="E299" t="s">
        <v>2864</v>
      </c>
      <c r="F299">
        <v>11593200</v>
      </c>
      <c r="G299" t="s">
        <v>2819</v>
      </c>
      <c r="H299" t="s">
        <v>11</v>
      </c>
      <c r="I299" t="s">
        <v>623</v>
      </c>
      <c r="J299" s="1">
        <v>44671</v>
      </c>
      <c r="K299">
        <v>19929200</v>
      </c>
      <c r="L299" t="str" cm="1">
        <f t="array" ref="L299">_xlfn._xlws.FILTER(DIPA1[Eselon2],DIPA1[Kode_akun]=SPP[[#This Row],[MAK]],"Non Pusdik")</f>
        <v>Pusat Pendidikan KP</v>
      </c>
    </row>
    <row r="300" spans="1:12" x14ac:dyDescent="0.3">
      <c r="A300" t="s">
        <v>2817</v>
      </c>
      <c r="B300" t="s">
        <v>502</v>
      </c>
      <c r="C300" t="s">
        <v>503</v>
      </c>
      <c r="D300" t="s">
        <v>624</v>
      </c>
      <c r="E300" t="s">
        <v>2864</v>
      </c>
      <c r="F300">
        <v>1450000</v>
      </c>
      <c r="G300" t="s">
        <v>179</v>
      </c>
      <c r="H300" t="s">
        <v>11</v>
      </c>
      <c r="I300" t="s">
        <v>623</v>
      </c>
      <c r="J300" s="1">
        <v>44671</v>
      </c>
      <c r="K300">
        <v>19929200</v>
      </c>
      <c r="L300" t="str" cm="1">
        <f t="array" ref="L300">_xlfn._xlws.FILTER(DIPA1[Eselon2],DIPA1[Kode_akun]=SPP[[#This Row],[MAK]],"Non Pusdik")</f>
        <v>Pusat Pendidikan KP</v>
      </c>
    </row>
    <row r="301" spans="1:12" x14ac:dyDescent="0.3">
      <c r="A301" t="s">
        <v>2818</v>
      </c>
      <c r="B301" t="s">
        <v>189</v>
      </c>
      <c r="C301" t="s">
        <v>192</v>
      </c>
      <c r="D301" t="s">
        <v>624</v>
      </c>
      <c r="E301" t="s">
        <v>2864</v>
      </c>
      <c r="F301">
        <v>2500000</v>
      </c>
      <c r="G301" t="s">
        <v>179</v>
      </c>
      <c r="H301" t="s">
        <v>11</v>
      </c>
      <c r="I301" t="s">
        <v>623</v>
      </c>
      <c r="J301" s="1">
        <v>44671</v>
      </c>
      <c r="K301">
        <v>19929200</v>
      </c>
      <c r="L301" t="str" cm="1">
        <f t="array" ref="L301">_xlfn._xlws.FILTER(DIPA1[Eselon2],DIPA1[Kode_akun]=SPP[[#This Row],[MAK]],"Non Pusdik")</f>
        <v>Pusat Pendidikan KP</v>
      </c>
    </row>
    <row r="302" spans="1:12" x14ac:dyDescent="0.3">
      <c r="A302" t="s">
        <v>2833</v>
      </c>
      <c r="B302" t="s">
        <v>1835</v>
      </c>
      <c r="C302" t="s">
        <v>2854</v>
      </c>
      <c r="D302" t="s">
        <v>2172</v>
      </c>
      <c r="E302" t="s">
        <v>2866</v>
      </c>
      <c r="F302">
        <v>11850000</v>
      </c>
      <c r="G302" t="s">
        <v>2856</v>
      </c>
      <c r="H302" t="s">
        <v>11</v>
      </c>
      <c r="I302" t="s">
        <v>2528</v>
      </c>
      <c r="J302" s="1">
        <v>44673</v>
      </c>
      <c r="K302">
        <v>11850000</v>
      </c>
      <c r="L302" t="str" cm="1">
        <f t="array" ref="L302">_xlfn._xlws.FILTER(DIPA1[Eselon2],DIPA1[Kode_akun]=SPP[[#This Row],[MAK]],"Non Pusdik")</f>
        <v>Pusat Pendidikan KP</v>
      </c>
    </row>
    <row r="303" spans="1:12" x14ac:dyDescent="0.3">
      <c r="A303" t="s">
        <v>2833</v>
      </c>
      <c r="B303" t="s">
        <v>1835</v>
      </c>
      <c r="C303" t="s">
        <v>2854</v>
      </c>
      <c r="D303" t="s">
        <v>2173</v>
      </c>
      <c r="E303" t="s">
        <v>2866</v>
      </c>
      <c r="F303">
        <v>11850000</v>
      </c>
      <c r="G303" t="s">
        <v>2856</v>
      </c>
      <c r="H303" t="s">
        <v>11</v>
      </c>
      <c r="I303" t="s">
        <v>2527</v>
      </c>
      <c r="J303" s="1">
        <v>44673</v>
      </c>
      <c r="K303">
        <v>11850000</v>
      </c>
      <c r="L303" t="str" cm="1">
        <f t="array" ref="L303">_xlfn._xlws.FILTER(DIPA1[Eselon2],DIPA1[Kode_akun]=SPP[[#This Row],[MAK]],"Non Pusdik")</f>
        <v>Pusat Pendidikan KP</v>
      </c>
    </row>
    <row r="304" spans="1:12" x14ac:dyDescent="0.3">
      <c r="A304" t="s">
        <v>2833</v>
      </c>
      <c r="B304" t="s">
        <v>1835</v>
      </c>
      <c r="C304" t="s">
        <v>2854</v>
      </c>
      <c r="D304" t="s">
        <v>2174</v>
      </c>
      <c r="E304" t="s">
        <v>2867</v>
      </c>
      <c r="F304">
        <v>5925000</v>
      </c>
      <c r="G304" t="s">
        <v>2856</v>
      </c>
      <c r="H304" t="s">
        <v>11</v>
      </c>
      <c r="I304" t="s">
        <v>2470</v>
      </c>
      <c r="J304" s="1">
        <v>44678</v>
      </c>
      <c r="K304">
        <v>5925000</v>
      </c>
      <c r="L304" t="str" cm="1">
        <f t="array" ref="L304">_xlfn._xlws.FILTER(DIPA1[Eselon2],DIPA1[Kode_akun]=SPP[[#This Row],[MAK]],"Non Pusdik")</f>
        <v>Pusat Pendidikan KP</v>
      </c>
    </row>
    <row r="305" spans="1:12" x14ac:dyDescent="0.3">
      <c r="A305" t="s">
        <v>2833</v>
      </c>
      <c r="B305" t="s">
        <v>1835</v>
      </c>
      <c r="C305" t="s">
        <v>2854</v>
      </c>
      <c r="D305" t="s">
        <v>2175</v>
      </c>
      <c r="E305" t="s">
        <v>2866</v>
      </c>
      <c r="F305">
        <v>17775000</v>
      </c>
      <c r="G305" t="s">
        <v>2856</v>
      </c>
      <c r="H305" t="s">
        <v>11</v>
      </c>
      <c r="I305" t="s">
        <v>2526</v>
      </c>
      <c r="J305" s="1">
        <v>44673</v>
      </c>
      <c r="K305">
        <v>17775000</v>
      </c>
      <c r="L305" t="str" cm="1">
        <f t="array" ref="L305">_xlfn._xlws.FILTER(DIPA1[Eselon2],DIPA1[Kode_akun]=SPP[[#This Row],[MAK]],"Non Pusdik")</f>
        <v>Pusat Pendidikan KP</v>
      </c>
    </row>
    <row r="306" spans="1:12" x14ac:dyDescent="0.3">
      <c r="A306" t="s">
        <v>2833</v>
      </c>
      <c r="B306" t="s">
        <v>1835</v>
      </c>
      <c r="C306" t="s">
        <v>2854</v>
      </c>
      <c r="D306" t="s">
        <v>2176</v>
      </c>
      <c r="E306" t="s">
        <v>2866</v>
      </c>
      <c r="F306">
        <v>11850000</v>
      </c>
      <c r="G306" t="s">
        <v>2856</v>
      </c>
      <c r="H306" t="s">
        <v>11</v>
      </c>
      <c r="I306" t="s">
        <v>2529</v>
      </c>
      <c r="J306" s="1">
        <v>44673</v>
      </c>
      <c r="K306">
        <v>11850000</v>
      </c>
      <c r="L306" t="str" cm="1">
        <f t="array" ref="L306">_xlfn._xlws.FILTER(DIPA1[Eselon2],DIPA1[Kode_akun]=SPP[[#This Row],[MAK]],"Non Pusdik")</f>
        <v>Pusat Pendidikan KP</v>
      </c>
    </row>
    <row r="307" spans="1:12" x14ac:dyDescent="0.3">
      <c r="A307" t="s">
        <v>2833</v>
      </c>
      <c r="B307" t="s">
        <v>1835</v>
      </c>
      <c r="C307" t="s">
        <v>2854</v>
      </c>
      <c r="D307" t="s">
        <v>2177</v>
      </c>
      <c r="E307" t="s">
        <v>2866</v>
      </c>
      <c r="F307">
        <v>58805004</v>
      </c>
      <c r="G307" t="s">
        <v>2856</v>
      </c>
      <c r="H307" t="s">
        <v>11</v>
      </c>
      <c r="I307" t="s">
        <v>2535</v>
      </c>
      <c r="J307" s="1">
        <v>44673</v>
      </c>
      <c r="K307">
        <v>58805004</v>
      </c>
      <c r="L307" t="str" cm="1">
        <f t="array" ref="L307">_xlfn._xlws.FILTER(DIPA1[Eselon2],DIPA1[Kode_akun]=SPP[[#This Row],[MAK]],"Non Pusdik")</f>
        <v>Pusat Pendidikan KP</v>
      </c>
    </row>
    <row r="308" spans="1:12" x14ac:dyDescent="0.3">
      <c r="A308" t="s">
        <v>2847</v>
      </c>
      <c r="B308" t="s">
        <v>394</v>
      </c>
      <c r="C308" t="s">
        <v>2849</v>
      </c>
      <c r="D308" t="s">
        <v>2178</v>
      </c>
      <c r="E308" t="s">
        <v>2866</v>
      </c>
      <c r="F308">
        <v>5344000</v>
      </c>
      <c r="G308" t="s">
        <v>2851</v>
      </c>
      <c r="H308" t="s">
        <v>11</v>
      </c>
      <c r="I308" t="s">
        <v>2525</v>
      </c>
      <c r="J308" s="1">
        <v>44676</v>
      </c>
      <c r="K308">
        <v>63259650</v>
      </c>
      <c r="L308" t="str" cm="1">
        <f t="array" ref="L308">_xlfn._xlws.FILTER(DIPA1[Eselon2],DIPA1[Kode_akun]=SPP[[#This Row],[MAK]],"Non Pusdik")</f>
        <v>Pusat Pendidikan KP</v>
      </c>
    </row>
    <row r="309" spans="1:12" x14ac:dyDescent="0.3">
      <c r="A309" t="s">
        <v>2847</v>
      </c>
      <c r="B309" t="s">
        <v>394</v>
      </c>
      <c r="C309" t="s">
        <v>2852</v>
      </c>
      <c r="D309" t="s">
        <v>2178</v>
      </c>
      <c r="E309" t="s">
        <v>2866</v>
      </c>
      <c r="F309">
        <v>58296000</v>
      </c>
      <c r="G309" t="s">
        <v>2853</v>
      </c>
      <c r="H309" t="s">
        <v>11</v>
      </c>
      <c r="I309" t="s">
        <v>2525</v>
      </c>
      <c r="J309" s="1">
        <v>44676</v>
      </c>
      <c r="K309">
        <v>63259650</v>
      </c>
      <c r="L309" t="str" cm="1">
        <f t="array" ref="L309">_xlfn._xlws.FILTER(DIPA1[Eselon2],DIPA1[Kode_akun]=SPP[[#This Row],[MAK]],"Non Pusdik")</f>
        <v>Pusat Pendidikan KP</v>
      </c>
    </row>
    <row r="310" spans="1:12" x14ac:dyDescent="0.3">
      <c r="A310" t="s">
        <v>2847</v>
      </c>
      <c r="B310" t="s">
        <v>394</v>
      </c>
      <c r="C310" t="s">
        <v>2852</v>
      </c>
      <c r="D310" t="s">
        <v>2179</v>
      </c>
      <c r="E310" t="s">
        <v>2866</v>
      </c>
      <c r="F310">
        <v>58296000</v>
      </c>
      <c r="G310" t="s">
        <v>2853</v>
      </c>
      <c r="H310" t="s">
        <v>11</v>
      </c>
      <c r="I310" t="s">
        <v>2522</v>
      </c>
      <c r="J310" s="1">
        <v>44682</v>
      </c>
      <c r="K310">
        <v>62997846</v>
      </c>
      <c r="L310" t="str" cm="1">
        <f t="array" ref="L310">_xlfn._xlws.FILTER(DIPA1[Eselon2],DIPA1[Kode_akun]=SPP[[#This Row],[MAK]],"Non Pusdik")</f>
        <v>Pusat Pendidikan KP</v>
      </c>
    </row>
    <row r="311" spans="1:12" x14ac:dyDescent="0.3">
      <c r="A311" t="s">
        <v>2847</v>
      </c>
      <c r="B311" t="s">
        <v>394</v>
      </c>
      <c r="C311" t="s">
        <v>2849</v>
      </c>
      <c r="D311" t="s">
        <v>2179</v>
      </c>
      <c r="E311" t="s">
        <v>2866</v>
      </c>
      <c r="F311">
        <v>5344000</v>
      </c>
      <c r="G311" t="s">
        <v>2851</v>
      </c>
      <c r="H311" t="s">
        <v>11</v>
      </c>
      <c r="I311" t="s">
        <v>2522</v>
      </c>
      <c r="J311" s="1">
        <v>44682</v>
      </c>
      <c r="K311">
        <v>62997846</v>
      </c>
      <c r="L311" t="str" cm="1">
        <f t="array" ref="L311">_xlfn._xlws.FILTER(DIPA1[Eselon2],DIPA1[Kode_akun]=SPP[[#This Row],[MAK]],"Non Pusdik")</f>
        <v>Pusat Pendidikan KP</v>
      </c>
    </row>
    <row r="312" spans="1:12" x14ac:dyDescent="0.3">
      <c r="A312" t="s">
        <v>2840</v>
      </c>
      <c r="B312" t="s">
        <v>1095</v>
      </c>
      <c r="C312" t="s">
        <v>1097</v>
      </c>
      <c r="D312" t="s">
        <v>2180</v>
      </c>
      <c r="E312" t="s">
        <v>2868</v>
      </c>
      <c r="F312">
        <v>14352838</v>
      </c>
      <c r="G312" t="s">
        <v>1096</v>
      </c>
      <c r="H312" t="s">
        <v>11</v>
      </c>
      <c r="I312" t="s">
        <v>2468</v>
      </c>
      <c r="J312" s="1">
        <v>44678</v>
      </c>
      <c r="K312">
        <v>14352838</v>
      </c>
      <c r="L312" t="str" cm="1">
        <f t="array" ref="L312">_xlfn._xlws.FILTER(DIPA1[Eselon2],DIPA1[Kode_akun]=SPP[[#This Row],[MAK]],"Non Pusdik")</f>
        <v>Pusat Pendidikan KP</v>
      </c>
    </row>
    <row r="313" spans="1:12" x14ac:dyDescent="0.3">
      <c r="A313" t="s">
        <v>2831</v>
      </c>
      <c r="B313" t="s">
        <v>130</v>
      </c>
      <c r="C313" t="s">
        <v>132</v>
      </c>
      <c r="D313" t="s">
        <v>2181</v>
      </c>
      <c r="E313" t="s">
        <v>2868</v>
      </c>
      <c r="F313">
        <v>3712700</v>
      </c>
      <c r="G313" t="s">
        <v>131</v>
      </c>
      <c r="H313" t="s">
        <v>11</v>
      </c>
      <c r="I313" t="s">
        <v>2475</v>
      </c>
      <c r="J313" s="1">
        <v>44678</v>
      </c>
      <c r="K313">
        <v>3712700</v>
      </c>
      <c r="L313" t="str" cm="1">
        <f t="array" ref="L313">_xlfn._xlws.FILTER(DIPA1[Eselon2],DIPA1[Kode_akun]=SPP[[#This Row],[MAK]],"Non Pusdik")</f>
        <v>Pusat Pendidikan KP</v>
      </c>
    </row>
    <row r="314" spans="1:12" x14ac:dyDescent="0.3">
      <c r="A314" t="s">
        <v>2821</v>
      </c>
      <c r="B314" t="s">
        <v>1810</v>
      </c>
      <c r="C314" t="s">
        <v>2869</v>
      </c>
      <c r="D314" t="s">
        <v>2182</v>
      </c>
      <c r="E314" t="s">
        <v>2868</v>
      </c>
      <c r="F314">
        <v>205000</v>
      </c>
      <c r="G314" t="s">
        <v>2870</v>
      </c>
      <c r="H314" t="s">
        <v>11</v>
      </c>
      <c r="I314" t="s">
        <v>2473</v>
      </c>
      <c r="J314" s="1">
        <v>44678</v>
      </c>
      <c r="K314">
        <v>205000</v>
      </c>
      <c r="L314" t="str" cm="1">
        <f t="array" ref="L314">_xlfn._xlws.FILTER(DIPA1[Eselon2],DIPA1[Kode_akun]=SPP[[#This Row],[MAK]],"Non Pusdik")</f>
        <v>Pusat Pendidikan KP</v>
      </c>
    </row>
    <row r="315" spans="1:12" x14ac:dyDescent="0.3">
      <c r="A315" t="s">
        <v>2833</v>
      </c>
      <c r="B315" t="s">
        <v>1835</v>
      </c>
      <c r="C315" t="s">
        <v>2854</v>
      </c>
      <c r="D315" t="s">
        <v>2183</v>
      </c>
      <c r="E315" t="s">
        <v>2868</v>
      </c>
      <c r="F315">
        <v>11850000</v>
      </c>
      <c r="G315" t="s">
        <v>2856</v>
      </c>
      <c r="H315" t="s">
        <v>11</v>
      </c>
      <c r="I315" t="s">
        <v>2467</v>
      </c>
      <c r="J315" s="1">
        <v>44678</v>
      </c>
      <c r="K315">
        <v>11850000</v>
      </c>
      <c r="L315" t="str" cm="1">
        <f t="array" ref="L315">_xlfn._xlws.FILTER(DIPA1[Eselon2],DIPA1[Kode_akun]=SPP[[#This Row],[MAK]],"Non Pusdik")</f>
        <v>Pusat Pendidikan KP</v>
      </c>
    </row>
    <row r="316" spans="1:12" x14ac:dyDescent="0.3">
      <c r="A316" t="s">
        <v>2813</v>
      </c>
      <c r="B316" t="s">
        <v>318</v>
      </c>
      <c r="C316" t="s">
        <v>320</v>
      </c>
      <c r="D316" t="s">
        <v>2184</v>
      </c>
      <c r="E316" t="s">
        <v>2867</v>
      </c>
      <c r="F316">
        <v>524500</v>
      </c>
      <c r="G316" t="s">
        <v>319</v>
      </c>
      <c r="H316" t="s">
        <v>11</v>
      </c>
      <c r="I316" t="s">
        <v>2472</v>
      </c>
      <c r="J316" s="1">
        <v>44678</v>
      </c>
      <c r="K316">
        <v>524500</v>
      </c>
      <c r="L316" t="str" cm="1">
        <f t="array" ref="L316">_xlfn._xlws.FILTER(DIPA1[Eselon2],DIPA1[Kode_akun]=SPP[[#This Row],[MAK]],"Non Pusdik")</f>
        <v>Pusat Pendidikan KP</v>
      </c>
    </row>
    <row r="317" spans="1:12" x14ac:dyDescent="0.3">
      <c r="A317" t="s">
        <v>2820</v>
      </c>
      <c r="B317" t="s">
        <v>509</v>
      </c>
      <c r="C317" t="s">
        <v>511</v>
      </c>
      <c r="D317" t="s">
        <v>2185</v>
      </c>
      <c r="E317" t="s">
        <v>2867</v>
      </c>
      <c r="F317">
        <v>1790000</v>
      </c>
      <c r="G317" t="s">
        <v>510</v>
      </c>
      <c r="H317" t="s">
        <v>11</v>
      </c>
      <c r="I317" t="s">
        <v>2476</v>
      </c>
      <c r="J317" s="1">
        <v>44678</v>
      </c>
      <c r="K317">
        <v>1790000</v>
      </c>
      <c r="L317" t="str" cm="1">
        <f t="array" ref="L317">_xlfn._xlws.FILTER(DIPA1[Eselon2],DIPA1[Kode_akun]=SPP[[#This Row],[MAK]],"Non Pusdik")</f>
        <v>Pusat Pendidikan KP</v>
      </c>
    </row>
    <row r="318" spans="1:12" x14ac:dyDescent="0.3">
      <c r="A318" t="s">
        <v>2830</v>
      </c>
      <c r="B318" t="s">
        <v>1421</v>
      </c>
      <c r="C318" t="s">
        <v>1423</v>
      </c>
      <c r="D318" t="s">
        <v>2186</v>
      </c>
      <c r="E318" t="s">
        <v>2867</v>
      </c>
      <c r="F318">
        <v>1000000</v>
      </c>
      <c r="G318" t="s">
        <v>1422</v>
      </c>
      <c r="H318" t="s">
        <v>11</v>
      </c>
      <c r="I318" t="s">
        <v>2469</v>
      </c>
      <c r="J318" s="1">
        <v>44678</v>
      </c>
      <c r="K318">
        <v>850000</v>
      </c>
      <c r="L318" t="str" cm="1">
        <f t="array" ref="L318">_xlfn._xlws.FILTER(DIPA1[Eselon2],DIPA1[Kode_akun]=SPP[[#This Row],[MAK]],"Non Pusdik")</f>
        <v>Pusat Pendidikan KP</v>
      </c>
    </row>
    <row r="319" spans="1:12" x14ac:dyDescent="0.3">
      <c r="A319" t="s">
        <v>2871</v>
      </c>
      <c r="B319" t="s">
        <v>1807</v>
      </c>
      <c r="C319" t="s">
        <v>2872</v>
      </c>
      <c r="D319" t="s">
        <v>2187</v>
      </c>
      <c r="E319" t="s">
        <v>2873</v>
      </c>
      <c r="F319">
        <v>540000000</v>
      </c>
      <c r="G319" t="s">
        <v>2874</v>
      </c>
      <c r="H319" t="s">
        <v>11</v>
      </c>
      <c r="I319" t="s">
        <v>2456</v>
      </c>
      <c r="J319" s="1">
        <v>44693</v>
      </c>
      <c r="K319">
        <v>489297311</v>
      </c>
      <c r="L319" t="str" cm="1">
        <f t="array" ref="L319">_xlfn._xlws.FILTER(DIPA1[Eselon2],DIPA1[Kode_akun]=SPP[[#This Row],[MAK]],"Non Pusdik")</f>
        <v>Pusat Pendidikan KP</v>
      </c>
    </row>
    <row r="320" spans="1:12" x14ac:dyDescent="0.3">
      <c r="A320" t="s">
        <v>2827</v>
      </c>
      <c r="B320" t="s">
        <v>535</v>
      </c>
      <c r="C320" t="s">
        <v>537</v>
      </c>
      <c r="D320" t="s">
        <v>2188</v>
      </c>
      <c r="E320" t="s">
        <v>2875</v>
      </c>
      <c r="F320">
        <v>900500</v>
      </c>
      <c r="G320" t="s">
        <v>536</v>
      </c>
      <c r="H320" t="s">
        <v>11</v>
      </c>
      <c r="I320" t="s">
        <v>2462</v>
      </c>
      <c r="J320" s="1">
        <v>44692</v>
      </c>
      <c r="K320">
        <v>900500</v>
      </c>
      <c r="L320" t="str" cm="1">
        <f t="array" ref="L320">_xlfn._xlws.FILTER(DIPA1[Eselon2],DIPA1[Kode_akun]=SPP[[#This Row],[MAK]],"Non Pusdik")</f>
        <v>Pusat Pendidikan KP</v>
      </c>
    </row>
    <row r="321" spans="1:12" x14ac:dyDescent="0.3">
      <c r="A321" t="s">
        <v>2816</v>
      </c>
      <c r="B321" t="s">
        <v>530</v>
      </c>
      <c r="C321" t="s">
        <v>532</v>
      </c>
      <c r="D321" t="s">
        <v>2189</v>
      </c>
      <c r="E321" t="s">
        <v>2875</v>
      </c>
      <c r="F321">
        <v>3600000</v>
      </c>
      <c r="G321" t="s">
        <v>531</v>
      </c>
      <c r="H321" t="s">
        <v>11</v>
      </c>
      <c r="I321" t="s">
        <v>2457</v>
      </c>
      <c r="J321" s="1">
        <v>44692</v>
      </c>
      <c r="K321">
        <v>3600000</v>
      </c>
      <c r="L321" t="str" cm="1">
        <f t="array" ref="L321">_xlfn._xlws.FILTER(DIPA1[Eselon2],DIPA1[Kode_akun]=SPP[[#This Row],[MAK]],"Non Pusdik")</f>
        <v>Pusat Pendidikan KP</v>
      </c>
    </row>
    <row r="322" spans="1:12" x14ac:dyDescent="0.3">
      <c r="A322" t="s">
        <v>2836</v>
      </c>
      <c r="B322" t="s">
        <v>1726</v>
      </c>
      <c r="C322" t="s">
        <v>2859</v>
      </c>
      <c r="D322" t="s">
        <v>2190</v>
      </c>
      <c r="E322" t="s">
        <v>2875</v>
      </c>
      <c r="F322">
        <v>10960600</v>
      </c>
      <c r="G322" t="s">
        <v>2861</v>
      </c>
      <c r="H322" t="s">
        <v>11</v>
      </c>
      <c r="I322" t="s">
        <v>2459</v>
      </c>
      <c r="J322" s="1">
        <v>44692</v>
      </c>
      <c r="K322">
        <v>10960600</v>
      </c>
      <c r="L322" t="str" cm="1">
        <f t="array" ref="L322">_xlfn._xlws.FILTER(DIPA1[Eselon2],DIPA1[Kode_akun]=SPP[[#This Row],[MAK]],"Non Pusdik")</f>
        <v>Pusat Pendidikan KP</v>
      </c>
    </row>
    <row r="323" spans="1:12" x14ac:dyDescent="0.3">
      <c r="A323" t="s">
        <v>2823</v>
      </c>
      <c r="B323" t="s">
        <v>591</v>
      </c>
      <c r="C323" t="s">
        <v>593</v>
      </c>
      <c r="D323" t="s">
        <v>2191</v>
      </c>
      <c r="E323" t="s">
        <v>2875</v>
      </c>
      <c r="F323">
        <v>930000</v>
      </c>
      <c r="G323" t="s">
        <v>592</v>
      </c>
      <c r="H323" t="s">
        <v>11</v>
      </c>
      <c r="I323" t="s">
        <v>2458</v>
      </c>
      <c r="J323" s="1">
        <v>44692</v>
      </c>
      <c r="K323">
        <v>930000</v>
      </c>
      <c r="L323" t="str" cm="1">
        <f t="array" ref="L323">_xlfn._xlws.FILTER(DIPA1[Eselon2],DIPA1[Kode_akun]=SPP[[#This Row],[MAK]],"Non Pusdik")</f>
        <v>Pusat Pendidikan KP</v>
      </c>
    </row>
    <row r="324" spans="1:12" x14ac:dyDescent="0.3">
      <c r="A324" t="s">
        <v>2830</v>
      </c>
      <c r="B324" t="s">
        <v>336</v>
      </c>
      <c r="C324" t="s">
        <v>338</v>
      </c>
      <c r="D324" t="s">
        <v>2192</v>
      </c>
      <c r="E324" t="s">
        <v>2875</v>
      </c>
      <c r="F324">
        <v>872000</v>
      </c>
      <c r="G324" t="s">
        <v>337</v>
      </c>
      <c r="H324" t="s">
        <v>11</v>
      </c>
      <c r="I324" t="s">
        <v>2461</v>
      </c>
      <c r="J324" s="1">
        <v>44692</v>
      </c>
      <c r="K324">
        <v>872000</v>
      </c>
      <c r="L324" t="str" cm="1">
        <f t="array" ref="L324">_xlfn._xlws.FILTER(DIPA1[Eselon2],DIPA1[Kode_akun]=SPP[[#This Row],[MAK]],"Non Pusdik")</f>
        <v>Pusat Pendidikan KP</v>
      </c>
    </row>
    <row r="325" spans="1:12" x14ac:dyDescent="0.3">
      <c r="A325" t="s">
        <v>2876</v>
      </c>
      <c r="B325" t="s">
        <v>1722</v>
      </c>
      <c r="C325" t="s">
        <v>2877</v>
      </c>
      <c r="D325" t="s">
        <v>2193</v>
      </c>
      <c r="E325" t="s">
        <v>2878</v>
      </c>
      <c r="F325">
        <v>114200000</v>
      </c>
      <c r="G325" t="s">
        <v>2879</v>
      </c>
      <c r="H325" t="s">
        <v>11</v>
      </c>
      <c r="I325" t="s">
        <v>2441</v>
      </c>
      <c r="J325" s="1">
        <v>44700</v>
      </c>
      <c r="K325">
        <v>101339640</v>
      </c>
      <c r="L325" t="str" cm="1">
        <f t="array" ref="L325">_xlfn._xlws.FILTER(DIPA1[Eselon2],DIPA1[Kode_akun]=SPP[[#This Row],[MAK]],"Non Pusdik")</f>
        <v>Pusat Pendidikan KP</v>
      </c>
    </row>
    <row r="326" spans="1:12" x14ac:dyDescent="0.3">
      <c r="A326" t="s">
        <v>2837</v>
      </c>
      <c r="B326" t="s">
        <v>124</v>
      </c>
      <c r="C326" t="s">
        <v>126</v>
      </c>
      <c r="D326" t="s">
        <v>471</v>
      </c>
      <c r="E326" t="s">
        <v>2755</v>
      </c>
      <c r="F326">
        <v>3300000</v>
      </c>
      <c r="G326" t="s">
        <v>2881</v>
      </c>
      <c r="H326" t="s">
        <v>11</v>
      </c>
      <c r="I326" t="s">
        <v>470</v>
      </c>
      <c r="J326" s="1">
        <v>44700</v>
      </c>
      <c r="K326">
        <v>93939616</v>
      </c>
      <c r="L326" t="str" cm="1">
        <f t="array" ref="L326">_xlfn._xlws.FILTER(DIPA1[Eselon2],DIPA1[Kode_akun]=SPP[[#This Row],[MAK]],"Non Pusdik")</f>
        <v>Pusat Pendidikan KP</v>
      </c>
    </row>
    <row r="327" spans="1:12" x14ac:dyDescent="0.3">
      <c r="A327" t="s">
        <v>2831</v>
      </c>
      <c r="B327" t="s">
        <v>130</v>
      </c>
      <c r="C327" t="s">
        <v>132</v>
      </c>
      <c r="D327" t="s">
        <v>471</v>
      </c>
      <c r="E327" t="s">
        <v>2755</v>
      </c>
      <c r="F327">
        <v>1860000</v>
      </c>
      <c r="G327" t="s">
        <v>131</v>
      </c>
      <c r="H327" t="s">
        <v>11</v>
      </c>
      <c r="I327" t="s">
        <v>470</v>
      </c>
      <c r="J327" s="1">
        <v>44700</v>
      </c>
      <c r="K327">
        <v>93939616</v>
      </c>
      <c r="L327" t="str" cm="1">
        <f t="array" ref="L327">_xlfn._xlws.FILTER(DIPA1[Eselon2],DIPA1[Kode_akun]=SPP[[#This Row],[MAK]],"Non Pusdik")</f>
        <v>Pusat Pendidikan KP</v>
      </c>
    </row>
    <row r="328" spans="1:12" x14ac:dyDescent="0.3">
      <c r="A328" t="s">
        <v>2847</v>
      </c>
      <c r="B328" t="s">
        <v>394</v>
      </c>
      <c r="C328" t="s">
        <v>401</v>
      </c>
      <c r="D328" t="s">
        <v>471</v>
      </c>
      <c r="E328" t="s">
        <v>2755</v>
      </c>
      <c r="F328">
        <v>3608000</v>
      </c>
      <c r="G328" t="s">
        <v>400</v>
      </c>
      <c r="H328" t="s">
        <v>11</v>
      </c>
      <c r="I328" t="s">
        <v>470</v>
      </c>
      <c r="J328" s="1">
        <v>44700</v>
      </c>
      <c r="K328">
        <v>93939616</v>
      </c>
      <c r="L328" t="str" cm="1">
        <f t="array" ref="L328">_xlfn._xlws.FILTER(DIPA1[Eselon2],DIPA1[Kode_akun]=SPP[[#This Row],[MAK]],"Non Pusdik")</f>
        <v>Pusat Pendidikan KP</v>
      </c>
    </row>
    <row r="329" spans="1:12" x14ac:dyDescent="0.3">
      <c r="A329" t="s">
        <v>2841</v>
      </c>
      <c r="B329" t="s">
        <v>97</v>
      </c>
      <c r="C329" t="s">
        <v>100</v>
      </c>
      <c r="D329" t="s">
        <v>471</v>
      </c>
      <c r="E329" t="s">
        <v>2755</v>
      </c>
      <c r="F329">
        <v>246204</v>
      </c>
      <c r="G329" t="s">
        <v>99</v>
      </c>
      <c r="H329" t="s">
        <v>11</v>
      </c>
      <c r="I329" t="s">
        <v>470</v>
      </c>
      <c r="J329" s="1">
        <v>44700</v>
      </c>
      <c r="K329">
        <v>93939616</v>
      </c>
      <c r="L329" t="str" cm="1">
        <f t="array" ref="L329">_xlfn._xlws.FILTER(DIPA1[Eselon2],DIPA1[Kode_akun]=SPP[[#This Row],[MAK]],"Non Pusdik")</f>
        <v>Pusat Pendidikan KP</v>
      </c>
    </row>
    <row r="330" spans="1:12" x14ac:dyDescent="0.3">
      <c r="A330" t="s">
        <v>2841</v>
      </c>
      <c r="B330" t="s">
        <v>97</v>
      </c>
      <c r="C330" t="s">
        <v>1614</v>
      </c>
      <c r="D330" t="s">
        <v>471</v>
      </c>
      <c r="E330" t="s">
        <v>2755</v>
      </c>
      <c r="F330">
        <v>3105000</v>
      </c>
      <c r="G330" t="s">
        <v>2880</v>
      </c>
      <c r="H330" t="s">
        <v>11</v>
      </c>
      <c r="I330" t="s">
        <v>470</v>
      </c>
      <c r="J330" s="1">
        <v>44700</v>
      </c>
      <c r="K330">
        <v>93939616</v>
      </c>
      <c r="L330" t="str" cm="1">
        <f t="array" ref="L330">_xlfn._xlws.FILTER(DIPA1[Eselon2],DIPA1[Kode_akun]=SPP[[#This Row],[MAK]],"Non Pusdik")</f>
        <v>Pusat Pendidikan KP</v>
      </c>
    </row>
    <row r="331" spans="1:12" x14ac:dyDescent="0.3">
      <c r="A331" t="s">
        <v>2818</v>
      </c>
      <c r="B331" t="s">
        <v>189</v>
      </c>
      <c r="C331" t="s">
        <v>1606</v>
      </c>
      <c r="D331" t="s">
        <v>471</v>
      </c>
      <c r="E331" t="s">
        <v>2755</v>
      </c>
      <c r="F331">
        <v>2590000</v>
      </c>
      <c r="G331" t="s">
        <v>1605</v>
      </c>
      <c r="H331" t="s">
        <v>11</v>
      </c>
      <c r="I331" t="s">
        <v>470</v>
      </c>
      <c r="J331" s="1">
        <v>44700</v>
      </c>
      <c r="K331">
        <v>93939616</v>
      </c>
      <c r="L331" t="str" cm="1">
        <f t="array" ref="L331">_xlfn._xlws.FILTER(DIPA1[Eselon2],DIPA1[Kode_akun]=SPP[[#This Row],[MAK]],"Non Pusdik")</f>
        <v>Pusat Pendidikan KP</v>
      </c>
    </row>
    <row r="332" spans="1:12" x14ac:dyDescent="0.3">
      <c r="A332" t="s">
        <v>2817</v>
      </c>
      <c r="B332" t="s">
        <v>502</v>
      </c>
      <c r="C332" t="s">
        <v>503</v>
      </c>
      <c r="D332" t="s">
        <v>471</v>
      </c>
      <c r="E332" t="s">
        <v>2755</v>
      </c>
      <c r="F332">
        <v>1810000</v>
      </c>
      <c r="G332" t="s">
        <v>179</v>
      </c>
      <c r="H332" t="s">
        <v>11</v>
      </c>
      <c r="I332" t="s">
        <v>470</v>
      </c>
      <c r="J332" s="1">
        <v>44700</v>
      </c>
      <c r="K332">
        <v>93939616</v>
      </c>
      <c r="L332" t="str" cm="1">
        <f t="array" ref="L332">_xlfn._xlws.FILTER(DIPA1[Eselon2],DIPA1[Kode_akun]=SPP[[#This Row],[MAK]],"Non Pusdik")</f>
        <v>Pusat Pendidikan KP</v>
      </c>
    </row>
    <row r="333" spans="1:12" x14ac:dyDescent="0.3">
      <c r="A333" t="s">
        <v>2847</v>
      </c>
      <c r="B333" t="s">
        <v>416</v>
      </c>
      <c r="C333" t="s">
        <v>425</v>
      </c>
      <c r="D333" t="s">
        <v>471</v>
      </c>
      <c r="E333" t="s">
        <v>2755</v>
      </c>
      <c r="F333">
        <v>800000</v>
      </c>
      <c r="G333" t="s">
        <v>424</v>
      </c>
      <c r="H333" t="s">
        <v>11</v>
      </c>
      <c r="I333" t="s">
        <v>470</v>
      </c>
      <c r="J333" s="1">
        <v>44700</v>
      </c>
      <c r="K333">
        <v>93939616</v>
      </c>
      <c r="L333" t="str" cm="1">
        <f t="array" ref="L333">_xlfn._xlws.FILTER(DIPA1[Eselon2],DIPA1[Kode_akun]=SPP[[#This Row],[MAK]],"Non Pusdik")</f>
        <v>Pusat Pendidikan KP</v>
      </c>
    </row>
    <row r="334" spans="1:12" x14ac:dyDescent="0.3">
      <c r="A334" t="s">
        <v>2835</v>
      </c>
      <c r="B334" t="s">
        <v>111</v>
      </c>
      <c r="C334" t="s">
        <v>118</v>
      </c>
      <c r="D334" t="s">
        <v>471</v>
      </c>
      <c r="E334" t="s">
        <v>2755</v>
      </c>
      <c r="F334">
        <v>3509500</v>
      </c>
      <c r="G334" t="s">
        <v>117</v>
      </c>
      <c r="H334" t="s">
        <v>11</v>
      </c>
      <c r="I334" t="s">
        <v>470</v>
      </c>
      <c r="J334" s="1">
        <v>44700</v>
      </c>
      <c r="K334">
        <v>93939616</v>
      </c>
      <c r="L334" t="str" cm="1">
        <f t="array" ref="L334">_xlfn._xlws.FILTER(DIPA1[Eselon2],DIPA1[Kode_akun]=SPP[[#This Row],[MAK]],"Non Pusdik")</f>
        <v>Pusat Pendidikan KP</v>
      </c>
    </row>
    <row r="335" spans="1:12" x14ac:dyDescent="0.3">
      <c r="A335" t="s">
        <v>2835</v>
      </c>
      <c r="B335" t="s">
        <v>111</v>
      </c>
      <c r="C335" t="s">
        <v>113</v>
      </c>
      <c r="D335" t="s">
        <v>471</v>
      </c>
      <c r="E335" t="s">
        <v>2755</v>
      </c>
      <c r="F335">
        <v>6968201</v>
      </c>
      <c r="G335" t="s">
        <v>112</v>
      </c>
      <c r="H335" t="s">
        <v>11</v>
      </c>
      <c r="I335" t="s">
        <v>470</v>
      </c>
      <c r="J335" s="1">
        <v>44700</v>
      </c>
      <c r="K335">
        <v>93939616</v>
      </c>
      <c r="L335" t="str" cm="1">
        <f t="array" ref="L335">_xlfn._xlws.FILTER(DIPA1[Eselon2],DIPA1[Kode_akun]=SPP[[#This Row],[MAK]],"Non Pusdik")</f>
        <v>Pusat Pendidikan KP</v>
      </c>
    </row>
    <row r="336" spans="1:12" x14ac:dyDescent="0.3">
      <c r="A336" t="s">
        <v>2828</v>
      </c>
      <c r="B336" t="s">
        <v>479</v>
      </c>
      <c r="C336" t="s">
        <v>481</v>
      </c>
      <c r="D336" t="s">
        <v>471</v>
      </c>
      <c r="E336" t="s">
        <v>2755</v>
      </c>
      <c r="F336">
        <v>5600000</v>
      </c>
      <c r="G336" t="s">
        <v>480</v>
      </c>
      <c r="H336" t="s">
        <v>11</v>
      </c>
      <c r="I336" t="s">
        <v>470</v>
      </c>
      <c r="J336" s="1">
        <v>44700</v>
      </c>
      <c r="K336">
        <v>93939616</v>
      </c>
      <c r="L336" t="str" cm="1">
        <f t="array" ref="L336">_xlfn._xlws.FILTER(DIPA1[Eselon2],DIPA1[Kode_akun]=SPP[[#This Row],[MAK]],"Non Pusdik")</f>
        <v>Pusat Pendidikan KP</v>
      </c>
    </row>
    <row r="337" spans="1:12" x14ac:dyDescent="0.3">
      <c r="A337" t="s">
        <v>2848</v>
      </c>
      <c r="B337" t="s">
        <v>443</v>
      </c>
      <c r="C337" t="s">
        <v>445</v>
      </c>
      <c r="D337" t="s">
        <v>471</v>
      </c>
      <c r="E337" t="s">
        <v>2755</v>
      </c>
      <c r="F337">
        <v>498000</v>
      </c>
      <c r="G337" t="s">
        <v>444</v>
      </c>
      <c r="H337" t="s">
        <v>11</v>
      </c>
      <c r="I337" t="s">
        <v>470</v>
      </c>
      <c r="J337" s="1">
        <v>44700</v>
      </c>
      <c r="K337">
        <v>93939616</v>
      </c>
      <c r="L337" t="str" cm="1">
        <f t="array" ref="L337">_xlfn._xlws.FILTER(DIPA1[Eselon2],DIPA1[Kode_akun]=SPP[[#This Row],[MAK]],"Non Pusdik")</f>
        <v>Pusat Pendidikan KP</v>
      </c>
    </row>
    <row r="338" spans="1:12" x14ac:dyDescent="0.3">
      <c r="A338" t="s">
        <v>2848</v>
      </c>
      <c r="B338" t="s">
        <v>443</v>
      </c>
      <c r="C338" t="s">
        <v>469</v>
      </c>
      <c r="D338" t="s">
        <v>471</v>
      </c>
      <c r="E338" t="s">
        <v>2755</v>
      </c>
      <c r="F338">
        <v>5195000</v>
      </c>
      <c r="G338" t="s">
        <v>468</v>
      </c>
      <c r="H338" t="s">
        <v>11</v>
      </c>
      <c r="I338" t="s">
        <v>470</v>
      </c>
      <c r="J338" s="1">
        <v>44700</v>
      </c>
      <c r="K338">
        <v>93939616</v>
      </c>
      <c r="L338" t="str" cm="1">
        <f t="array" ref="L338">_xlfn._xlws.FILTER(DIPA1[Eselon2],DIPA1[Kode_akun]=SPP[[#This Row],[MAK]],"Non Pusdik")</f>
        <v>Pusat Pendidikan KP</v>
      </c>
    </row>
    <row r="339" spans="1:12" x14ac:dyDescent="0.3">
      <c r="A339" t="s">
        <v>2848</v>
      </c>
      <c r="B339" t="s">
        <v>443</v>
      </c>
      <c r="C339" t="s">
        <v>975</v>
      </c>
      <c r="D339" t="s">
        <v>471</v>
      </c>
      <c r="E339" t="s">
        <v>2755</v>
      </c>
      <c r="F339">
        <v>1275000</v>
      </c>
      <c r="G339" t="s">
        <v>974</v>
      </c>
      <c r="H339" t="s">
        <v>11</v>
      </c>
      <c r="I339" t="s">
        <v>470</v>
      </c>
      <c r="J339" s="1">
        <v>44700</v>
      </c>
      <c r="K339">
        <v>93939616</v>
      </c>
      <c r="L339" t="str" cm="1">
        <f t="array" ref="L339">_xlfn._xlws.FILTER(DIPA1[Eselon2],DIPA1[Kode_akun]=SPP[[#This Row],[MAK]],"Non Pusdik")</f>
        <v>Pusat Pendidikan KP</v>
      </c>
    </row>
    <row r="340" spans="1:12" x14ac:dyDescent="0.3">
      <c r="A340" t="s">
        <v>2754</v>
      </c>
      <c r="B340" t="s">
        <v>1629</v>
      </c>
      <c r="C340" t="s">
        <v>1631</v>
      </c>
      <c r="D340" t="s">
        <v>471</v>
      </c>
      <c r="E340" t="s">
        <v>2755</v>
      </c>
      <c r="F340">
        <v>44410000</v>
      </c>
      <c r="G340" t="s">
        <v>1630</v>
      </c>
      <c r="H340" t="s">
        <v>11</v>
      </c>
      <c r="I340" t="s">
        <v>470</v>
      </c>
      <c r="J340" s="1">
        <v>44700</v>
      </c>
      <c r="K340">
        <v>93939616</v>
      </c>
      <c r="L340" t="str" cm="1">
        <f t="array" ref="L340">_xlfn._xlws.FILTER(DIPA1[Eselon2],DIPA1[Kode_akun]=SPP[[#This Row],[MAK]],"Non Pusdik")</f>
        <v>Pusat Pendidikan KP</v>
      </c>
    </row>
    <row r="341" spans="1:12" x14ac:dyDescent="0.3">
      <c r="A341" t="s">
        <v>2848</v>
      </c>
      <c r="B341" t="s">
        <v>1533</v>
      </c>
      <c r="C341" t="s">
        <v>1535</v>
      </c>
      <c r="D341" t="s">
        <v>471</v>
      </c>
      <c r="E341" t="s">
        <v>2755</v>
      </c>
      <c r="F341">
        <v>3000000</v>
      </c>
      <c r="G341" t="s">
        <v>1534</v>
      </c>
      <c r="H341" t="s">
        <v>11</v>
      </c>
      <c r="I341" t="s">
        <v>470</v>
      </c>
      <c r="J341" s="1">
        <v>44700</v>
      </c>
      <c r="K341">
        <v>93939616</v>
      </c>
      <c r="L341" t="str" cm="1">
        <f t="array" ref="L341">_xlfn._xlws.FILTER(DIPA1[Eselon2],DIPA1[Kode_akun]=SPP[[#This Row],[MAK]],"Non Pusdik")</f>
        <v>Pusat Pendidikan KP</v>
      </c>
    </row>
    <row r="342" spans="1:12" x14ac:dyDescent="0.3">
      <c r="A342" t="s">
        <v>2847</v>
      </c>
      <c r="B342" t="s">
        <v>394</v>
      </c>
      <c r="C342" t="s">
        <v>412</v>
      </c>
      <c r="D342" t="s">
        <v>471</v>
      </c>
      <c r="E342" t="s">
        <v>2755</v>
      </c>
      <c r="F342">
        <v>777743</v>
      </c>
      <c r="G342" t="s">
        <v>411</v>
      </c>
      <c r="H342" t="s">
        <v>11</v>
      </c>
      <c r="I342" t="s">
        <v>470</v>
      </c>
      <c r="J342" s="1">
        <v>44700</v>
      </c>
      <c r="K342">
        <v>93939616</v>
      </c>
      <c r="L342" t="str" cm="1">
        <f t="array" ref="L342">_xlfn._xlws.FILTER(DIPA1[Eselon2],DIPA1[Kode_akun]=SPP[[#This Row],[MAK]],"Non Pusdik")</f>
        <v>Pusat Pendidikan KP</v>
      </c>
    </row>
    <row r="343" spans="1:12" x14ac:dyDescent="0.3">
      <c r="A343" t="s">
        <v>2847</v>
      </c>
      <c r="B343" t="s">
        <v>394</v>
      </c>
      <c r="C343" t="s">
        <v>1003</v>
      </c>
      <c r="D343" t="s">
        <v>471</v>
      </c>
      <c r="E343" t="s">
        <v>2755</v>
      </c>
      <c r="F343">
        <v>1030968</v>
      </c>
      <c r="G343" t="s">
        <v>1002</v>
      </c>
      <c r="H343" t="s">
        <v>11</v>
      </c>
      <c r="I343" t="s">
        <v>470</v>
      </c>
      <c r="J343" s="1">
        <v>44700</v>
      </c>
      <c r="K343">
        <v>93939616</v>
      </c>
      <c r="L343" t="str" cm="1">
        <f t="array" ref="L343">_xlfn._xlws.FILTER(DIPA1[Eselon2],DIPA1[Kode_akun]=SPP[[#This Row],[MAK]],"Non Pusdik")</f>
        <v>Pusat Pendidikan KP</v>
      </c>
    </row>
    <row r="344" spans="1:12" x14ac:dyDescent="0.3">
      <c r="A344" t="s">
        <v>2847</v>
      </c>
      <c r="B344" t="s">
        <v>394</v>
      </c>
      <c r="C344" t="s">
        <v>959</v>
      </c>
      <c r="D344" t="s">
        <v>471</v>
      </c>
      <c r="E344" t="s">
        <v>2755</v>
      </c>
      <c r="F344">
        <v>3200000</v>
      </c>
      <c r="G344" t="s">
        <v>958</v>
      </c>
      <c r="H344" t="s">
        <v>11</v>
      </c>
      <c r="I344" t="s">
        <v>470</v>
      </c>
      <c r="J344" s="1">
        <v>44700</v>
      </c>
      <c r="K344">
        <v>93939616</v>
      </c>
      <c r="L344" t="str" cm="1">
        <f t="array" ref="L344">_xlfn._xlws.FILTER(DIPA1[Eselon2],DIPA1[Kode_akun]=SPP[[#This Row],[MAK]],"Non Pusdik")</f>
        <v>Pusat Pendidikan KP</v>
      </c>
    </row>
    <row r="345" spans="1:12" x14ac:dyDescent="0.3">
      <c r="A345" t="s">
        <v>2846</v>
      </c>
      <c r="B345" t="s">
        <v>435</v>
      </c>
      <c r="C345" t="s">
        <v>437</v>
      </c>
      <c r="D345" t="s">
        <v>471</v>
      </c>
      <c r="E345" t="s">
        <v>2755</v>
      </c>
      <c r="F345">
        <v>276000</v>
      </c>
      <c r="G345" t="s">
        <v>436</v>
      </c>
      <c r="H345" t="s">
        <v>11</v>
      </c>
      <c r="I345" t="s">
        <v>470</v>
      </c>
      <c r="J345" s="1">
        <v>44700</v>
      </c>
      <c r="K345">
        <v>93939616</v>
      </c>
      <c r="L345" t="str" cm="1">
        <f t="array" ref="L345">_xlfn._xlws.FILTER(DIPA1[Eselon2],DIPA1[Kode_akun]=SPP[[#This Row],[MAK]],"Non Pusdik")</f>
        <v>Pusat Pendidikan KP</v>
      </c>
    </row>
    <row r="346" spans="1:12" x14ac:dyDescent="0.3">
      <c r="A346" t="s">
        <v>2847</v>
      </c>
      <c r="B346" t="s">
        <v>416</v>
      </c>
      <c r="C346" t="s">
        <v>428</v>
      </c>
      <c r="D346" t="s">
        <v>471</v>
      </c>
      <c r="E346" t="s">
        <v>2755</v>
      </c>
      <c r="F346">
        <v>880000</v>
      </c>
      <c r="G346" t="s">
        <v>427</v>
      </c>
      <c r="H346" t="s">
        <v>11</v>
      </c>
      <c r="I346" t="s">
        <v>470</v>
      </c>
      <c r="J346" s="1">
        <v>44700</v>
      </c>
      <c r="K346">
        <v>93939616</v>
      </c>
      <c r="L346" t="str" cm="1">
        <f t="array" ref="L346">_xlfn._xlws.FILTER(DIPA1[Eselon2],DIPA1[Kode_akun]=SPP[[#This Row],[MAK]],"Non Pusdik")</f>
        <v>Pusat Pendidikan KP</v>
      </c>
    </row>
    <row r="347" spans="1:12" x14ac:dyDescent="0.3">
      <c r="A347" t="s">
        <v>2843</v>
      </c>
      <c r="B347" t="s">
        <v>611</v>
      </c>
      <c r="C347" t="s">
        <v>1474</v>
      </c>
      <c r="D347" t="s">
        <v>1476</v>
      </c>
      <c r="E347" t="s">
        <v>2755</v>
      </c>
      <c r="F347">
        <v>1500000</v>
      </c>
      <c r="G347" t="s">
        <v>1473</v>
      </c>
      <c r="H347" t="s">
        <v>11</v>
      </c>
      <c r="I347" t="s">
        <v>1475</v>
      </c>
      <c r="J347" s="1">
        <v>44700</v>
      </c>
      <c r="K347">
        <v>1500000</v>
      </c>
      <c r="L347" t="str" cm="1">
        <f t="array" ref="L347">_xlfn._xlws.FILTER(DIPA1[Eselon2],DIPA1[Kode_akun]=SPP[[#This Row],[MAK]],"Non Pusdik")</f>
        <v>Pusat Pendidikan KP</v>
      </c>
    </row>
    <row r="348" spans="1:12" x14ac:dyDescent="0.3">
      <c r="A348" t="s">
        <v>2847</v>
      </c>
      <c r="B348" t="s">
        <v>394</v>
      </c>
      <c r="C348" t="s">
        <v>2852</v>
      </c>
      <c r="D348" t="s">
        <v>2194</v>
      </c>
      <c r="E348" t="s">
        <v>2882</v>
      </c>
      <c r="F348">
        <v>58296000</v>
      </c>
      <c r="G348" t="s">
        <v>2853</v>
      </c>
      <c r="H348" t="s">
        <v>11</v>
      </c>
      <c r="I348" t="s">
        <v>2416</v>
      </c>
      <c r="J348" s="1">
        <v>44713</v>
      </c>
      <c r="K348">
        <v>62997846</v>
      </c>
      <c r="L348" t="str" cm="1">
        <f t="array" ref="L348">_xlfn._xlws.FILTER(DIPA1[Eselon2],DIPA1[Kode_akun]=SPP[[#This Row],[MAK]],"Non Pusdik")</f>
        <v>Pusat Pendidikan KP</v>
      </c>
    </row>
    <row r="349" spans="1:12" x14ac:dyDescent="0.3">
      <c r="A349" t="s">
        <v>2847</v>
      </c>
      <c r="B349" t="s">
        <v>394</v>
      </c>
      <c r="C349" t="s">
        <v>2849</v>
      </c>
      <c r="D349" t="s">
        <v>2194</v>
      </c>
      <c r="E349" t="s">
        <v>2882</v>
      </c>
      <c r="F349">
        <v>5344000</v>
      </c>
      <c r="G349" t="s">
        <v>2851</v>
      </c>
      <c r="H349" t="s">
        <v>11</v>
      </c>
      <c r="I349" t="s">
        <v>2416</v>
      </c>
      <c r="J349" s="1">
        <v>44713</v>
      </c>
      <c r="K349">
        <v>62997846</v>
      </c>
      <c r="L349" t="str" cm="1">
        <f t="array" ref="L349">_xlfn._xlws.FILTER(DIPA1[Eselon2],DIPA1[Kode_akun]=SPP[[#This Row],[MAK]],"Non Pusdik")</f>
        <v>Pusat Pendidikan KP</v>
      </c>
    </row>
    <row r="350" spans="1:12" x14ac:dyDescent="0.3">
      <c r="A350" t="s">
        <v>2830</v>
      </c>
      <c r="B350" t="s">
        <v>336</v>
      </c>
      <c r="C350" t="s">
        <v>338</v>
      </c>
      <c r="D350" t="s">
        <v>2195</v>
      </c>
      <c r="E350" t="s">
        <v>2882</v>
      </c>
      <c r="F350">
        <v>3000000</v>
      </c>
      <c r="G350" t="s">
        <v>337</v>
      </c>
      <c r="H350" t="s">
        <v>11</v>
      </c>
      <c r="I350" t="s">
        <v>2390</v>
      </c>
      <c r="J350" s="1">
        <v>44715</v>
      </c>
      <c r="K350">
        <v>2550000</v>
      </c>
      <c r="L350" t="str" cm="1">
        <f t="array" ref="L350">_xlfn._xlws.FILTER(DIPA1[Eselon2],DIPA1[Kode_akun]=SPP[[#This Row],[MAK]],"Non Pusdik")</f>
        <v>Pusat Pendidikan KP</v>
      </c>
    </row>
    <row r="351" spans="1:12" x14ac:dyDescent="0.3">
      <c r="A351" t="s">
        <v>2827</v>
      </c>
      <c r="B351" t="s">
        <v>535</v>
      </c>
      <c r="C351" t="s">
        <v>537</v>
      </c>
      <c r="D351" t="s">
        <v>2196</v>
      </c>
      <c r="E351" t="s">
        <v>2882</v>
      </c>
      <c r="F351">
        <v>448000</v>
      </c>
      <c r="G351" t="s">
        <v>536</v>
      </c>
      <c r="H351" t="s">
        <v>11</v>
      </c>
      <c r="I351" t="s">
        <v>2403</v>
      </c>
      <c r="J351" s="1">
        <v>44712</v>
      </c>
      <c r="K351">
        <v>448000</v>
      </c>
      <c r="L351" t="str" cm="1">
        <f t="array" ref="L351">_xlfn._xlws.FILTER(DIPA1[Eselon2],DIPA1[Kode_akun]=SPP[[#This Row],[MAK]],"Non Pusdik")</f>
        <v>Pusat Pendidikan KP</v>
      </c>
    </row>
    <row r="352" spans="1:12" x14ac:dyDescent="0.3">
      <c r="A352" t="s">
        <v>2821</v>
      </c>
      <c r="B352" t="s">
        <v>1810</v>
      </c>
      <c r="C352" t="s">
        <v>2869</v>
      </c>
      <c r="D352" t="s">
        <v>2197</v>
      </c>
      <c r="E352" t="s">
        <v>2882</v>
      </c>
      <c r="F352">
        <v>1040000</v>
      </c>
      <c r="G352" t="s">
        <v>2870</v>
      </c>
      <c r="H352" t="s">
        <v>11</v>
      </c>
      <c r="I352" t="s">
        <v>2400</v>
      </c>
      <c r="J352" s="1">
        <v>44712</v>
      </c>
      <c r="K352">
        <v>1040000</v>
      </c>
      <c r="L352" t="str" cm="1">
        <f t="array" ref="L352">_xlfn._xlws.FILTER(DIPA1[Eselon2],DIPA1[Kode_akun]=SPP[[#This Row],[MAK]],"Non Pusdik")</f>
        <v>Pusat Pendidikan KP</v>
      </c>
    </row>
    <row r="353" spans="1:12" x14ac:dyDescent="0.3">
      <c r="A353" t="s">
        <v>2830</v>
      </c>
      <c r="B353" t="s">
        <v>336</v>
      </c>
      <c r="C353" t="s">
        <v>338</v>
      </c>
      <c r="D353" t="s">
        <v>2198</v>
      </c>
      <c r="E353" t="s">
        <v>2882</v>
      </c>
      <c r="F353">
        <v>14922000</v>
      </c>
      <c r="G353" t="s">
        <v>337</v>
      </c>
      <c r="H353" t="s">
        <v>11</v>
      </c>
      <c r="I353" t="s">
        <v>2399</v>
      </c>
      <c r="J353" s="1">
        <v>44712</v>
      </c>
      <c r="K353">
        <v>14922000</v>
      </c>
      <c r="L353" t="str" cm="1">
        <f t="array" ref="L353">_xlfn._xlws.FILTER(DIPA1[Eselon2],DIPA1[Kode_akun]=SPP[[#This Row],[MAK]],"Non Pusdik")</f>
        <v>Pusat Pendidikan KP</v>
      </c>
    </row>
    <row r="354" spans="1:12" x14ac:dyDescent="0.3">
      <c r="A354" t="s">
        <v>2821</v>
      </c>
      <c r="B354" t="s">
        <v>1810</v>
      </c>
      <c r="C354" t="s">
        <v>2869</v>
      </c>
      <c r="D354" t="s">
        <v>2199</v>
      </c>
      <c r="E354" t="s">
        <v>2882</v>
      </c>
      <c r="F354">
        <v>3184000</v>
      </c>
      <c r="G354" t="s">
        <v>2870</v>
      </c>
      <c r="H354" t="s">
        <v>11</v>
      </c>
      <c r="I354" t="s">
        <v>2402</v>
      </c>
      <c r="J354" s="1">
        <v>44712</v>
      </c>
      <c r="K354">
        <v>3184000</v>
      </c>
      <c r="L354" t="str" cm="1">
        <f t="array" ref="L354">_xlfn._xlws.FILTER(DIPA1[Eselon2],DIPA1[Kode_akun]=SPP[[#This Row],[MAK]],"Non Pusdik")</f>
        <v>Pusat Pendidikan KP</v>
      </c>
    </row>
    <row r="355" spans="1:12" x14ac:dyDescent="0.3">
      <c r="A355" t="s">
        <v>2830</v>
      </c>
      <c r="B355" t="s">
        <v>336</v>
      </c>
      <c r="C355" t="s">
        <v>338</v>
      </c>
      <c r="D355" t="s">
        <v>2200</v>
      </c>
      <c r="E355" t="s">
        <v>2882</v>
      </c>
      <c r="F355">
        <v>3620000</v>
      </c>
      <c r="G355" t="s">
        <v>337</v>
      </c>
      <c r="H355" t="s">
        <v>11</v>
      </c>
      <c r="I355" t="s">
        <v>2401</v>
      </c>
      <c r="J355" s="1">
        <v>44712</v>
      </c>
      <c r="K355">
        <v>3620000</v>
      </c>
      <c r="L355" t="str" cm="1">
        <f t="array" ref="L355">_xlfn._xlws.FILTER(DIPA1[Eselon2],DIPA1[Kode_akun]=SPP[[#This Row],[MAK]],"Non Pusdik")</f>
        <v>Pusat Pendidikan KP</v>
      </c>
    </row>
    <row r="356" spans="1:12" x14ac:dyDescent="0.3">
      <c r="A356" t="s">
        <v>2826</v>
      </c>
      <c r="B356" t="s">
        <v>69</v>
      </c>
      <c r="C356" t="s">
        <v>71</v>
      </c>
      <c r="D356" t="s">
        <v>2201</v>
      </c>
      <c r="E356" t="s">
        <v>2882</v>
      </c>
      <c r="F356">
        <v>1250000</v>
      </c>
      <c r="G356" t="s">
        <v>70</v>
      </c>
      <c r="H356" t="s">
        <v>11</v>
      </c>
      <c r="I356" t="s">
        <v>2397</v>
      </c>
      <c r="J356" s="1">
        <v>44712</v>
      </c>
      <c r="K356">
        <v>1250000</v>
      </c>
      <c r="L356" t="str" cm="1">
        <f t="array" ref="L356">_xlfn._xlws.FILTER(DIPA1[Eselon2],DIPA1[Kode_akun]=SPP[[#This Row],[MAK]],"Non Pusdik")</f>
        <v>Pusat Pendidikan KP</v>
      </c>
    </row>
    <row r="357" spans="1:12" x14ac:dyDescent="0.3">
      <c r="A357" t="s">
        <v>2847</v>
      </c>
      <c r="B357" t="s">
        <v>394</v>
      </c>
      <c r="C357" t="s">
        <v>412</v>
      </c>
      <c r="D357" t="s">
        <v>1903</v>
      </c>
      <c r="E357" t="s">
        <v>2883</v>
      </c>
      <c r="F357">
        <v>778987</v>
      </c>
      <c r="G357" t="s">
        <v>411</v>
      </c>
      <c r="H357" t="s">
        <v>11</v>
      </c>
      <c r="I357" t="s">
        <v>2300</v>
      </c>
      <c r="J357" s="1">
        <v>44712</v>
      </c>
      <c r="K357">
        <v>74895594</v>
      </c>
      <c r="L357" t="str" cm="1">
        <f t="array" ref="L357">_xlfn._xlws.FILTER(DIPA1[Eselon2],DIPA1[Kode_akun]=SPP[[#This Row],[MAK]],"Non Pusdik")</f>
        <v>Pusat Pendidikan KP</v>
      </c>
    </row>
    <row r="358" spans="1:12" x14ac:dyDescent="0.3">
      <c r="A358" t="s">
        <v>2847</v>
      </c>
      <c r="B358" t="s">
        <v>394</v>
      </c>
      <c r="C358" t="s">
        <v>408</v>
      </c>
      <c r="D358" t="s">
        <v>1903</v>
      </c>
      <c r="E358" t="s">
        <v>2883</v>
      </c>
      <c r="F358">
        <v>680000</v>
      </c>
      <c r="G358" t="s">
        <v>407</v>
      </c>
      <c r="H358" t="s">
        <v>11</v>
      </c>
      <c r="I358" t="s">
        <v>2300</v>
      </c>
      <c r="J358" s="1">
        <v>44712</v>
      </c>
      <c r="K358">
        <v>74895594</v>
      </c>
      <c r="L358" t="str" cm="1">
        <f t="array" ref="L358">_xlfn._xlws.FILTER(DIPA1[Eselon2],DIPA1[Kode_akun]=SPP[[#This Row],[MAK]],"Non Pusdik")</f>
        <v>Pusat Pendidikan KP</v>
      </c>
    </row>
    <row r="359" spans="1:12" x14ac:dyDescent="0.3">
      <c r="A359" t="s">
        <v>2847</v>
      </c>
      <c r="B359" t="s">
        <v>416</v>
      </c>
      <c r="C359" t="s">
        <v>417</v>
      </c>
      <c r="D359" t="s">
        <v>1903</v>
      </c>
      <c r="E359" t="s">
        <v>2883</v>
      </c>
      <c r="F359">
        <v>5972000</v>
      </c>
      <c r="G359" t="s">
        <v>176</v>
      </c>
      <c r="H359" t="s">
        <v>11</v>
      </c>
      <c r="I359" t="s">
        <v>2300</v>
      </c>
      <c r="J359" s="1">
        <v>44712</v>
      </c>
      <c r="K359">
        <v>74895594</v>
      </c>
      <c r="L359" t="str" cm="1">
        <f t="array" ref="L359">_xlfn._xlws.FILTER(DIPA1[Eselon2],DIPA1[Kode_akun]=SPP[[#This Row],[MAK]],"Non Pusdik")</f>
        <v>Pusat Pendidikan KP</v>
      </c>
    </row>
    <row r="360" spans="1:12" x14ac:dyDescent="0.3">
      <c r="A360" t="s">
        <v>2847</v>
      </c>
      <c r="B360" t="s">
        <v>416</v>
      </c>
      <c r="C360" t="s">
        <v>420</v>
      </c>
      <c r="D360" t="s">
        <v>1903</v>
      </c>
      <c r="E360" t="s">
        <v>2883</v>
      </c>
      <c r="F360">
        <v>4450000</v>
      </c>
      <c r="G360" t="s">
        <v>179</v>
      </c>
      <c r="H360" t="s">
        <v>11</v>
      </c>
      <c r="I360" t="s">
        <v>2300</v>
      </c>
      <c r="J360" s="1">
        <v>44712</v>
      </c>
      <c r="K360">
        <v>74895594</v>
      </c>
      <c r="L360" t="str" cm="1">
        <f t="array" ref="L360">_xlfn._xlws.FILTER(DIPA1[Eselon2],DIPA1[Kode_akun]=SPP[[#This Row],[MAK]],"Non Pusdik")</f>
        <v>Pusat Pendidikan KP</v>
      </c>
    </row>
    <row r="361" spans="1:12" x14ac:dyDescent="0.3">
      <c r="A361" t="s">
        <v>2847</v>
      </c>
      <c r="B361" t="s">
        <v>416</v>
      </c>
      <c r="C361" t="s">
        <v>1640</v>
      </c>
      <c r="D361" t="s">
        <v>1903</v>
      </c>
      <c r="E361" t="s">
        <v>2883</v>
      </c>
      <c r="F361">
        <v>5500000</v>
      </c>
      <c r="G361" t="s">
        <v>1639</v>
      </c>
      <c r="H361" t="s">
        <v>11</v>
      </c>
      <c r="I361" t="s">
        <v>2300</v>
      </c>
      <c r="J361" s="1">
        <v>44712</v>
      </c>
      <c r="K361">
        <v>74895594</v>
      </c>
      <c r="L361" t="str" cm="1">
        <f t="array" ref="L361">_xlfn._xlws.FILTER(DIPA1[Eselon2],DIPA1[Kode_akun]=SPP[[#This Row],[MAK]],"Non Pusdik")</f>
        <v>Pusat Pendidikan KP</v>
      </c>
    </row>
    <row r="362" spans="1:12" x14ac:dyDescent="0.3">
      <c r="A362" t="s">
        <v>2846</v>
      </c>
      <c r="B362" t="s">
        <v>435</v>
      </c>
      <c r="C362" t="s">
        <v>437</v>
      </c>
      <c r="D362" t="s">
        <v>1903</v>
      </c>
      <c r="E362" t="s">
        <v>2883</v>
      </c>
      <c r="F362">
        <v>1053000</v>
      </c>
      <c r="G362" t="s">
        <v>436</v>
      </c>
      <c r="H362" t="s">
        <v>11</v>
      </c>
      <c r="I362" t="s">
        <v>2300</v>
      </c>
      <c r="J362" s="1">
        <v>44712</v>
      </c>
      <c r="K362">
        <v>74895594</v>
      </c>
      <c r="L362" t="str" cm="1">
        <f t="array" ref="L362">_xlfn._xlws.FILTER(DIPA1[Eselon2],DIPA1[Kode_akun]=SPP[[#This Row],[MAK]],"Non Pusdik")</f>
        <v>Pusat Pendidikan KP</v>
      </c>
    </row>
    <row r="363" spans="1:12" x14ac:dyDescent="0.3">
      <c r="A363" t="s">
        <v>2847</v>
      </c>
      <c r="B363" t="s">
        <v>416</v>
      </c>
      <c r="C363" t="s">
        <v>1637</v>
      </c>
      <c r="D363" t="s">
        <v>1903</v>
      </c>
      <c r="E363" t="s">
        <v>2883</v>
      </c>
      <c r="F363">
        <v>4000000</v>
      </c>
      <c r="G363" t="s">
        <v>1636</v>
      </c>
      <c r="H363" t="s">
        <v>11</v>
      </c>
      <c r="I363" t="s">
        <v>2300</v>
      </c>
      <c r="J363" s="1">
        <v>44712</v>
      </c>
      <c r="K363">
        <v>74895594</v>
      </c>
      <c r="L363" t="str" cm="1">
        <f t="array" ref="L363">_xlfn._xlws.FILTER(DIPA1[Eselon2],DIPA1[Kode_akun]=SPP[[#This Row],[MAK]],"Non Pusdik")</f>
        <v>Pusat Pendidikan KP</v>
      </c>
    </row>
    <row r="364" spans="1:12" x14ac:dyDescent="0.3">
      <c r="A364" t="s">
        <v>2847</v>
      </c>
      <c r="B364" t="s">
        <v>416</v>
      </c>
      <c r="C364" t="s">
        <v>425</v>
      </c>
      <c r="D364" t="s">
        <v>1903</v>
      </c>
      <c r="E364" t="s">
        <v>2883</v>
      </c>
      <c r="F364">
        <v>800000</v>
      </c>
      <c r="G364" t="s">
        <v>424</v>
      </c>
      <c r="H364" t="s">
        <v>11</v>
      </c>
      <c r="I364" t="s">
        <v>2300</v>
      </c>
      <c r="J364" s="1">
        <v>44712</v>
      </c>
      <c r="K364">
        <v>74895594</v>
      </c>
      <c r="L364" t="str" cm="1">
        <f t="array" ref="L364">_xlfn._xlws.FILTER(DIPA1[Eselon2],DIPA1[Kode_akun]=SPP[[#This Row],[MAK]],"Non Pusdik")</f>
        <v>Pusat Pendidikan KP</v>
      </c>
    </row>
    <row r="365" spans="1:12" x14ac:dyDescent="0.3">
      <c r="A365" t="s">
        <v>2847</v>
      </c>
      <c r="B365" t="s">
        <v>416</v>
      </c>
      <c r="C365" t="s">
        <v>428</v>
      </c>
      <c r="D365" t="s">
        <v>1903</v>
      </c>
      <c r="E365" t="s">
        <v>2883</v>
      </c>
      <c r="F365">
        <v>880000</v>
      </c>
      <c r="G365" t="s">
        <v>427</v>
      </c>
      <c r="H365" t="s">
        <v>11</v>
      </c>
      <c r="I365" t="s">
        <v>2300</v>
      </c>
      <c r="J365" s="1">
        <v>44712</v>
      </c>
      <c r="K365">
        <v>74895594</v>
      </c>
      <c r="L365" t="str" cm="1">
        <f t="array" ref="L365">_xlfn._xlws.FILTER(DIPA1[Eselon2],DIPA1[Kode_akun]=SPP[[#This Row],[MAK]],"Non Pusdik")</f>
        <v>Pusat Pendidikan KP</v>
      </c>
    </row>
    <row r="366" spans="1:12" x14ac:dyDescent="0.3">
      <c r="A366" t="s">
        <v>2837</v>
      </c>
      <c r="B366" t="s">
        <v>124</v>
      </c>
      <c r="C366" t="s">
        <v>126</v>
      </c>
      <c r="D366" t="s">
        <v>1903</v>
      </c>
      <c r="E366" t="s">
        <v>2883</v>
      </c>
      <c r="F366">
        <v>3720000</v>
      </c>
      <c r="G366" t="s">
        <v>2881</v>
      </c>
      <c r="H366" t="s">
        <v>11</v>
      </c>
      <c r="I366" t="s">
        <v>2300</v>
      </c>
      <c r="J366" s="1">
        <v>44712</v>
      </c>
      <c r="K366">
        <v>74895594</v>
      </c>
      <c r="L366" t="str" cm="1">
        <f t="array" ref="L366">_xlfn._xlws.FILTER(DIPA1[Eselon2],DIPA1[Kode_akun]=SPP[[#This Row],[MAK]],"Non Pusdik")</f>
        <v>Pusat Pendidikan KP</v>
      </c>
    </row>
    <row r="367" spans="1:12" x14ac:dyDescent="0.3">
      <c r="A367" t="s">
        <v>2831</v>
      </c>
      <c r="B367" t="s">
        <v>130</v>
      </c>
      <c r="C367" t="s">
        <v>132</v>
      </c>
      <c r="D367" t="s">
        <v>1903</v>
      </c>
      <c r="E367" t="s">
        <v>2883</v>
      </c>
      <c r="F367">
        <v>3748000</v>
      </c>
      <c r="G367" t="s">
        <v>131</v>
      </c>
      <c r="H367" t="s">
        <v>11</v>
      </c>
      <c r="I367" t="s">
        <v>2300</v>
      </c>
      <c r="J367" s="1">
        <v>44712</v>
      </c>
      <c r="K367">
        <v>74895594</v>
      </c>
      <c r="L367" t="str" cm="1">
        <f t="array" ref="L367">_xlfn._xlws.FILTER(DIPA1[Eselon2],DIPA1[Kode_akun]=SPP[[#This Row],[MAK]],"Non Pusdik")</f>
        <v>Pusat Pendidikan KP</v>
      </c>
    </row>
    <row r="368" spans="1:12" x14ac:dyDescent="0.3">
      <c r="A368" t="s">
        <v>2835</v>
      </c>
      <c r="B368" t="s">
        <v>111</v>
      </c>
      <c r="C368" t="s">
        <v>118</v>
      </c>
      <c r="D368" t="s">
        <v>1903</v>
      </c>
      <c r="E368" t="s">
        <v>2883</v>
      </c>
      <c r="F368">
        <v>1037050</v>
      </c>
      <c r="G368" t="s">
        <v>117</v>
      </c>
      <c r="H368" t="s">
        <v>11</v>
      </c>
      <c r="I368" t="s">
        <v>2300</v>
      </c>
      <c r="J368" s="1">
        <v>44712</v>
      </c>
      <c r="K368">
        <v>74895594</v>
      </c>
      <c r="L368" t="str" cm="1">
        <f t="array" ref="L368">_xlfn._xlws.FILTER(DIPA1[Eselon2],DIPA1[Kode_akun]=SPP[[#This Row],[MAK]],"Non Pusdik")</f>
        <v>Pusat Pendidikan KP</v>
      </c>
    </row>
    <row r="369" spans="1:12" x14ac:dyDescent="0.3">
      <c r="A369" t="s">
        <v>2865</v>
      </c>
      <c r="B369" t="s">
        <v>103</v>
      </c>
      <c r="C369" t="s">
        <v>107</v>
      </c>
      <c r="D369" t="s">
        <v>1903</v>
      </c>
      <c r="E369" t="s">
        <v>2883</v>
      </c>
      <c r="F369">
        <v>3043500</v>
      </c>
      <c r="G369" t="s">
        <v>106</v>
      </c>
      <c r="H369" t="s">
        <v>11</v>
      </c>
      <c r="I369" t="s">
        <v>2300</v>
      </c>
      <c r="J369" s="1">
        <v>44712</v>
      </c>
      <c r="K369">
        <v>74895594</v>
      </c>
      <c r="L369" t="str" cm="1">
        <f t="array" ref="L369">_xlfn._xlws.FILTER(DIPA1[Eselon2],DIPA1[Kode_akun]=SPP[[#This Row],[MAK]],"Non Pusdik")</f>
        <v>Pusat Pendidikan KP</v>
      </c>
    </row>
    <row r="370" spans="1:12" x14ac:dyDescent="0.3">
      <c r="A370" t="s">
        <v>2835</v>
      </c>
      <c r="B370" t="s">
        <v>111</v>
      </c>
      <c r="C370" t="s">
        <v>113</v>
      </c>
      <c r="D370" t="s">
        <v>1903</v>
      </c>
      <c r="E370" t="s">
        <v>2883</v>
      </c>
      <c r="F370">
        <v>3044000</v>
      </c>
      <c r="G370" t="s">
        <v>112</v>
      </c>
      <c r="H370" t="s">
        <v>11</v>
      </c>
      <c r="I370" t="s">
        <v>2300</v>
      </c>
      <c r="J370" s="1">
        <v>44712</v>
      </c>
      <c r="K370">
        <v>74895594</v>
      </c>
      <c r="L370" t="str" cm="1">
        <f t="array" ref="L370">_xlfn._xlws.FILTER(DIPA1[Eselon2],DIPA1[Kode_akun]=SPP[[#This Row],[MAK]],"Non Pusdik")</f>
        <v>Pusat Pendidikan KP</v>
      </c>
    </row>
    <row r="371" spans="1:12" x14ac:dyDescent="0.3">
      <c r="A371" t="s">
        <v>2841</v>
      </c>
      <c r="B371" t="s">
        <v>97</v>
      </c>
      <c r="C371" t="s">
        <v>100</v>
      </c>
      <c r="D371" t="s">
        <v>1903</v>
      </c>
      <c r="E371" t="s">
        <v>2883</v>
      </c>
      <c r="F371">
        <v>252014</v>
      </c>
      <c r="G371" t="s">
        <v>99</v>
      </c>
      <c r="H371" t="s">
        <v>11</v>
      </c>
      <c r="I371" t="s">
        <v>2300</v>
      </c>
      <c r="J371" s="1">
        <v>44712</v>
      </c>
      <c r="K371">
        <v>74895594</v>
      </c>
      <c r="L371" t="str" cm="1">
        <f t="array" ref="L371">_xlfn._xlws.FILTER(DIPA1[Eselon2],DIPA1[Kode_akun]=SPP[[#This Row],[MAK]],"Non Pusdik")</f>
        <v>Pusat Pendidikan KP</v>
      </c>
    </row>
    <row r="372" spans="1:12" x14ac:dyDescent="0.3">
      <c r="A372" t="s">
        <v>2847</v>
      </c>
      <c r="B372" t="s">
        <v>394</v>
      </c>
      <c r="C372" t="s">
        <v>396</v>
      </c>
      <c r="D372" t="s">
        <v>1903</v>
      </c>
      <c r="E372" t="s">
        <v>2883</v>
      </c>
      <c r="F372">
        <v>3643170</v>
      </c>
      <c r="G372" t="s">
        <v>395</v>
      </c>
      <c r="H372" t="s">
        <v>11</v>
      </c>
      <c r="I372" t="s">
        <v>2300</v>
      </c>
      <c r="J372" s="1">
        <v>44712</v>
      </c>
      <c r="K372">
        <v>74895594</v>
      </c>
      <c r="L372" t="str" cm="1">
        <f t="array" ref="L372">_xlfn._xlws.FILTER(DIPA1[Eselon2],DIPA1[Kode_akun]=SPP[[#This Row],[MAK]],"Non Pusdik")</f>
        <v>Pusat Pendidikan KP</v>
      </c>
    </row>
    <row r="373" spans="1:12" x14ac:dyDescent="0.3">
      <c r="A373" t="s">
        <v>2847</v>
      </c>
      <c r="B373" t="s">
        <v>394</v>
      </c>
      <c r="C373" t="s">
        <v>401</v>
      </c>
      <c r="D373" t="s">
        <v>1903</v>
      </c>
      <c r="E373" t="s">
        <v>2883</v>
      </c>
      <c r="F373">
        <v>2127700</v>
      </c>
      <c r="G373" t="s">
        <v>400</v>
      </c>
      <c r="H373" t="s">
        <v>11</v>
      </c>
      <c r="I373" t="s">
        <v>2300</v>
      </c>
      <c r="J373" s="1">
        <v>44712</v>
      </c>
      <c r="K373">
        <v>74895594</v>
      </c>
      <c r="L373" t="str" cm="1">
        <f t="array" ref="L373">_xlfn._xlws.FILTER(DIPA1[Eselon2],DIPA1[Kode_akun]=SPP[[#This Row],[MAK]],"Non Pusdik")</f>
        <v>Pusat Pendidikan KP</v>
      </c>
    </row>
    <row r="374" spans="1:12" x14ac:dyDescent="0.3">
      <c r="A374" t="s">
        <v>2829</v>
      </c>
      <c r="B374" t="s">
        <v>158</v>
      </c>
      <c r="C374" t="s">
        <v>159</v>
      </c>
      <c r="D374" t="s">
        <v>1903</v>
      </c>
      <c r="E374" t="s">
        <v>2883</v>
      </c>
      <c r="F374">
        <v>528000</v>
      </c>
      <c r="G374" t="s">
        <v>47</v>
      </c>
      <c r="H374" t="s">
        <v>11</v>
      </c>
      <c r="I374" t="s">
        <v>2300</v>
      </c>
      <c r="J374" s="1">
        <v>44712</v>
      </c>
      <c r="K374">
        <v>74895594</v>
      </c>
      <c r="L374" t="str" cm="1">
        <f t="array" ref="L374">_xlfn._xlws.FILTER(DIPA1[Eselon2],DIPA1[Kode_akun]=SPP[[#This Row],[MAK]],"Non Pusdik")</f>
        <v>Pusat Pendidikan KP</v>
      </c>
    </row>
    <row r="375" spans="1:12" x14ac:dyDescent="0.3">
      <c r="A375" t="s">
        <v>2830</v>
      </c>
      <c r="B375" t="s">
        <v>143</v>
      </c>
      <c r="C375" t="s">
        <v>144</v>
      </c>
      <c r="D375" t="s">
        <v>1903</v>
      </c>
      <c r="E375" t="s">
        <v>2883</v>
      </c>
      <c r="F375">
        <v>7854000</v>
      </c>
      <c r="G375" t="s">
        <v>47</v>
      </c>
      <c r="H375" t="s">
        <v>11</v>
      </c>
      <c r="I375" t="s">
        <v>2300</v>
      </c>
      <c r="J375" s="1">
        <v>44712</v>
      </c>
      <c r="K375">
        <v>74895594</v>
      </c>
      <c r="L375" t="str" cm="1">
        <f t="array" ref="L375">_xlfn._xlws.FILTER(DIPA1[Eselon2],DIPA1[Kode_akun]=SPP[[#This Row],[MAK]],"Non Pusdik")</f>
        <v>Pusat Pendidikan KP</v>
      </c>
    </row>
    <row r="376" spans="1:12" x14ac:dyDescent="0.3">
      <c r="A376" t="s">
        <v>2830</v>
      </c>
      <c r="B376" t="s">
        <v>154</v>
      </c>
      <c r="C376" t="s">
        <v>155</v>
      </c>
      <c r="D376" t="s">
        <v>1903</v>
      </c>
      <c r="E376" t="s">
        <v>2883</v>
      </c>
      <c r="F376">
        <v>238833</v>
      </c>
      <c r="G376" t="s">
        <v>86</v>
      </c>
      <c r="H376" t="s">
        <v>11</v>
      </c>
      <c r="I376" t="s">
        <v>2300</v>
      </c>
      <c r="J376" s="1">
        <v>44712</v>
      </c>
      <c r="K376">
        <v>74895594</v>
      </c>
      <c r="L376" t="str" cm="1">
        <f t="array" ref="L376">_xlfn._xlws.FILTER(DIPA1[Eselon2],DIPA1[Kode_akun]=SPP[[#This Row],[MAK]],"Non Pusdik")</f>
        <v>Pusat Pendidikan KP</v>
      </c>
    </row>
    <row r="377" spans="1:12" x14ac:dyDescent="0.3">
      <c r="A377" t="s">
        <v>2846</v>
      </c>
      <c r="B377" t="s">
        <v>1526</v>
      </c>
      <c r="C377" t="s">
        <v>1528</v>
      </c>
      <c r="D377" t="s">
        <v>1903</v>
      </c>
      <c r="E377" t="s">
        <v>2883</v>
      </c>
      <c r="F377">
        <v>4950000</v>
      </c>
      <c r="G377" t="s">
        <v>1527</v>
      </c>
      <c r="H377" t="s">
        <v>11</v>
      </c>
      <c r="I377" t="s">
        <v>2300</v>
      </c>
      <c r="J377" s="1">
        <v>44712</v>
      </c>
      <c r="K377">
        <v>74895594</v>
      </c>
      <c r="L377" t="str" cm="1">
        <f t="array" ref="L377">_xlfn._xlws.FILTER(DIPA1[Eselon2],DIPA1[Kode_akun]=SPP[[#This Row],[MAK]],"Non Pusdik")</f>
        <v>Pusat Pendidikan KP</v>
      </c>
    </row>
    <row r="378" spans="1:12" x14ac:dyDescent="0.3">
      <c r="A378" t="s">
        <v>2754</v>
      </c>
      <c r="B378" t="s">
        <v>451</v>
      </c>
      <c r="C378" t="s">
        <v>463</v>
      </c>
      <c r="D378" t="s">
        <v>1903</v>
      </c>
      <c r="E378" t="s">
        <v>2883</v>
      </c>
      <c r="F378">
        <v>200000</v>
      </c>
      <c r="G378" t="s">
        <v>462</v>
      </c>
      <c r="H378" t="s">
        <v>11</v>
      </c>
      <c r="I378" t="s">
        <v>2300</v>
      </c>
      <c r="J378" s="1">
        <v>44712</v>
      </c>
      <c r="K378">
        <v>74895594</v>
      </c>
      <c r="L378" t="str" cm="1">
        <f t="array" ref="L378">_xlfn._xlws.FILTER(DIPA1[Eselon2],DIPA1[Kode_akun]=SPP[[#This Row],[MAK]],"Non Pusdik")</f>
        <v>Pusat Pendidikan KP</v>
      </c>
    </row>
    <row r="379" spans="1:12" x14ac:dyDescent="0.3">
      <c r="A379" t="s">
        <v>2754</v>
      </c>
      <c r="B379" t="s">
        <v>451</v>
      </c>
      <c r="C379" t="s">
        <v>461</v>
      </c>
      <c r="D379" t="s">
        <v>1903</v>
      </c>
      <c r="E379" t="s">
        <v>2883</v>
      </c>
      <c r="F379">
        <v>680000</v>
      </c>
      <c r="G379" t="s">
        <v>460</v>
      </c>
      <c r="H379" t="s">
        <v>11</v>
      </c>
      <c r="I379" t="s">
        <v>2300</v>
      </c>
      <c r="J379" s="1">
        <v>44712</v>
      </c>
      <c r="K379">
        <v>74895594</v>
      </c>
      <c r="L379" t="str" cm="1">
        <f t="array" ref="L379">_xlfn._xlws.FILTER(DIPA1[Eselon2],DIPA1[Kode_akun]=SPP[[#This Row],[MAK]],"Non Pusdik")</f>
        <v>Pusat Pendidikan KP</v>
      </c>
    </row>
    <row r="380" spans="1:12" x14ac:dyDescent="0.3">
      <c r="A380" t="s">
        <v>2754</v>
      </c>
      <c r="B380" t="s">
        <v>451</v>
      </c>
      <c r="C380" t="s">
        <v>467</v>
      </c>
      <c r="D380" t="s">
        <v>1903</v>
      </c>
      <c r="E380" t="s">
        <v>2883</v>
      </c>
      <c r="F380">
        <v>200000</v>
      </c>
      <c r="G380" t="s">
        <v>466</v>
      </c>
      <c r="H380" t="s">
        <v>11</v>
      </c>
      <c r="I380" t="s">
        <v>2300</v>
      </c>
      <c r="J380" s="1">
        <v>44712</v>
      </c>
      <c r="K380">
        <v>74895594</v>
      </c>
      <c r="L380" t="str" cm="1">
        <f t="array" ref="L380">_xlfn._xlws.FILTER(DIPA1[Eselon2],DIPA1[Kode_akun]=SPP[[#This Row],[MAK]],"Non Pusdik")</f>
        <v>Pusat Pendidikan KP</v>
      </c>
    </row>
    <row r="381" spans="1:12" x14ac:dyDescent="0.3">
      <c r="A381" t="s">
        <v>2754</v>
      </c>
      <c r="B381" t="s">
        <v>451</v>
      </c>
      <c r="C381" t="s">
        <v>465</v>
      </c>
      <c r="D381" t="s">
        <v>1903</v>
      </c>
      <c r="E381" t="s">
        <v>2883</v>
      </c>
      <c r="F381">
        <v>80000</v>
      </c>
      <c r="G381" t="s">
        <v>464</v>
      </c>
      <c r="H381" t="s">
        <v>11</v>
      </c>
      <c r="I381" t="s">
        <v>2300</v>
      </c>
      <c r="J381" s="1">
        <v>44712</v>
      </c>
      <c r="K381">
        <v>74895594</v>
      </c>
      <c r="L381" t="str" cm="1">
        <f t="array" ref="L381">_xlfn._xlws.FILTER(DIPA1[Eselon2],DIPA1[Kode_akun]=SPP[[#This Row],[MAK]],"Non Pusdik")</f>
        <v>Pusat Pendidikan KP</v>
      </c>
    </row>
    <row r="382" spans="1:12" x14ac:dyDescent="0.3">
      <c r="A382" t="s">
        <v>2754</v>
      </c>
      <c r="B382" t="s">
        <v>451</v>
      </c>
      <c r="C382" t="s">
        <v>453</v>
      </c>
      <c r="D382" t="s">
        <v>1903</v>
      </c>
      <c r="E382" t="s">
        <v>2883</v>
      </c>
      <c r="F382">
        <v>2920000</v>
      </c>
      <c r="G382" t="s">
        <v>452</v>
      </c>
      <c r="H382" t="s">
        <v>11</v>
      </c>
      <c r="I382" t="s">
        <v>2300</v>
      </c>
      <c r="J382" s="1">
        <v>44712</v>
      </c>
      <c r="K382">
        <v>74895594</v>
      </c>
      <c r="L382" t="str" cm="1">
        <f t="array" ref="L382">_xlfn._xlws.FILTER(DIPA1[Eselon2],DIPA1[Kode_akun]=SPP[[#This Row],[MAK]],"Non Pusdik")</f>
        <v>Pusat Pendidikan KP</v>
      </c>
    </row>
    <row r="383" spans="1:12" x14ac:dyDescent="0.3">
      <c r="A383" t="s">
        <v>2848</v>
      </c>
      <c r="B383" t="s">
        <v>443</v>
      </c>
      <c r="C383" t="s">
        <v>445</v>
      </c>
      <c r="D383" t="s">
        <v>1903</v>
      </c>
      <c r="E383" t="s">
        <v>2883</v>
      </c>
      <c r="F383">
        <v>11867340</v>
      </c>
      <c r="G383" t="s">
        <v>444</v>
      </c>
      <c r="H383" t="s">
        <v>11</v>
      </c>
      <c r="I383" t="s">
        <v>2300</v>
      </c>
      <c r="J383" s="1">
        <v>44712</v>
      </c>
      <c r="K383">
        <v>74895594</v>
      </c>
      <c r="L383" t="str" cm="1">
        <f t="array" ref="L383">_xlfn._xlws.FILTER(DIPA1[Eselon2],DIPA1[Kode_akun]=SPP[[#This Row],[MAK]],"Non Pusdik")</f>
        <v>Pusat Pendidikan KP</v>
      </c>
    </row>
    <row r="384" spans="1:12" x14ac:dyDescent="0.3">
      <c r="A384" t="s">
        <v>2754</v>
      </c>
      <c r="B384" t="s">
        <v>451</v>
      </c>
      <c r="C384" t="s">
        <v>459</v>
      </c>
      <c r="D384" t="s">
        <v>1903</v>
      </c>
      <c r="E384" t="s">
        <v>2883</v>
      </c>
      <c r="F384">
        <v>324000</v>
      </c>
      <c r="G384" t="s">
        <v>458</v>
      </c>
      <c r="H384" t="s">
        <v>11</v>
      </c>
      <c r="I384" t="s">
        <v>2300</v>
      </c>
      <c r="J384" s="1">
        <v>44712</v>
      </c>
      <c r="K384">
        <v>74895594</v>
      </c>
      <c r="L384" t="str" cm="1">
        <f t="array" ref="L384">_xlfn._xlws.FILTER(DIPA1[Eselon2],DIPA1[Kode_akun]=SPP[[#This Row],[MAK]],"Non Pusdik")</f>
        <v>Pusat Pendidikan KP</v>
      </c>
    </row>
    <row r="385" spans="1:12" x14ac:dyDescent="0.3">
      <c r="A385" t="s">
        <v>2754</v>
      </c>
      <c r="B385" t="s">
        <v>451</v>
      </c>
      <c r="C385" t="s">
        <v>457</v>
      </c>
      <c r="D385" t="s">
        <v>1903</v>
      </c>
      <c r="E385" t="s">
        <v>2883</v>
      </c>
      <c r="F385">
        <v>324000</v>
      </c>
      <c r="G385" t="s">
        <v>456</v>
      </c>
      <c r="H385" t="s">
        <v>11</v>
      </c>
      <c r="I385" t="s">
        <v>2300</v>
      </c>
      <c r="J385" s="1">
        <v>44712</v>
      </c>
      <c r="K385">
        <v>74895594</v>
      </c>
      <c r="L385" t="str" cm="1">
        <f t="array" ref="L385">_xlfn._xlws.FILTER(DIPA1[Eselon2],DIPA1[Kode_akun]=SPP[[#This Row],[MAK]],"Non Pusdik")</f>
        <v>Pusat Pendidikan KP</v>
      </c>
    </row>
    <row r="386" spans="1:12" x14ac:dyDescent="0.3">
      <c r="A386" t="s">
        <v>2845</v>
      </c>
      <c r="B386" t="s">
        <v>183</v>
      </c>
      <c r="C386" t="s">
        <v>186</v>
      </c>
      <c r="D386" t="s">
        <v>1986</v>
      </c>
      <c r="E386" t="s">
        <v>2883</v>
      </c>
      <c r="F386">
        <v>1500000</v>
      </c>
      <c r="G386" t="s">
        <v>179</v>
      </c>
      <c r="H386" t="s">
        <v>11</v>
      </c>
      <c r="I386" t="s">
        <v>2301</v>
      </c>
      <c r="J386" s="1">
        <v>44712</v>
      </c>
      <c r="K386">
        <v>10182883</v>
      </c>
      <c r="L386" t="str" cm="1">
        <f t="array" ref="L386">_xlfn._xlws.FILTER(DIPA1[Eselon2],DIPA1[Kode_akun]=SPP[[#This Row],[MAK]],"Non Pusdik")</f>
        <v>Pusat Pendidikan KP</v>
      </c>
    </row>
    <row r="387" spans="1:12" x14ac:dyDescent="0.3">
      <c r="A387" t="s">
        <v>2845</v>
      </c>
      <c r="B387" t="s">
        <v>183</v>
      </c>
      <c r="C387" t="s">
        <v>184</v>
      </c>
      <c r="D387" t="s">
        <v>1986</v>
      </c>
      <c r="E387" t="s">
        <v>2883</v>
      </c>
      <c r="F387">
        <v>999000</v>
      </c>
      <c r="G387" t="s">
        <v>176</v>
      </c>
      <c r="H387" t="s">
        <v>11</v>
      </c>
      <c r="I387" t="s">
        <v>2301</v>
      </c>
      <c r="J387" s="1">
        <v>44712</v>
      </c>
      <c r="K387">
        <v>10182883</v>
      </c>
      <c r="L387" t="str" cm="1">
        <f t="array" ref="L387">_xlfn._xlws.FILTER(DIPA1[Eselon2],DIPA1[Kode_akun]=SPP[[#This Row],[MAK]],"Non Pusdik")</f>
        <v>Pusat Pendidikan KP</v>
      </c>
    </row>
    <row r="388" spans="1:12" x14ac:dyDescent="0.3">
      <c r="A388" t="s">
        <v>2885</v>
      </c>
      <c r="B388" t="s">
        <v>174</v>
      </c>
      <c r="C388" t="s">
        <v>180</v>
      </c>
      <c r="D388" t="s">
        <v>1986</v>
      </c>
      <c r="E388" t="s">
        <v>2883</v>
      </c>
      <c r="F388">
        <v>1450000</v>
      </c>
      <c r="G388" t="s">
        <v>179</v>
      </c>
      <c r="H388" t="s">
        <v>11</v>
      </c>
      <c r="I388" t="s">
        <v>2301</v>
      </c>
      <c r="J388" s="1">
        <v>44712</v>
      </c>
      <c r="K388">
        <v>10182883</v>
      </c>
      <c r="L388" t="str" cm="1">
        <f t="array" ref="L388">_xlfn._xlws.FILTER(DIPA1[Eselon2],DIPA1[Kode_akun]=SPP[[#This Row],[MAK]],"Non Pusdik")</f>
        <v>Pusat Pendidikan KP</v>
      </c>
    </row>
    <row r="389" spans="1:12" x14ac:dyDescent="0.3">
      <c r="A389" t="s">
        <v>2885</v>
      </c>
      <c r="B389" t="s">
        <v>174</v>
      </c>
      <c r="C389" t="s">
        <v>177</v>
      </c>
      <c r="D389" t="s">
        <v>1986</v>
      </c>
      <c r="E389" t="s">
        <v>2883</v>
      </c>
      <c r="F389">
        <v>994000</v>
      </c>
      <c r="G389" t="s">
        <v>176</v>
      </c>
      <c r="H389" t="s">
        <v>11</v>
      </c>
      <c r="I389" t="s">
        <v>2301</v>
      </c>
      <c r="J389" s="1">
        <v>44712</v>
      </c>
      <c r="K389">
        <v>10182883</v>
      </c>
      <c r="L389" t="str" cm="1">
        <f t="array" ref="L389">_xlfn._xlws.FILTER(DIPA1[Eselon2],DIPA1[Kode_akun]=SPP[[#This Row],[MAK]],"Non Pusdik")</f>
        <v>Pusat Pendidikan KP</v>
      </c>
    </row>
    <row r="390" spans="1:12" x14ac:dyDescent="0.3">
      <c r="A390" t="s">
        <v>2884</v>
      </c>
      <c r="B390" t="s">
        <v>195</v>
      </c>
      <c r="C390" t="s">
        <v>198</v>
      </c>
      <c r="D390" t="s">
        <v>1986</v>
      </c>
      <c r="E390" t="s">
        <v>2883</v>
      </c>
      <c r="F390">
        <v>1450000</v>
      </c>
      <c r="G390" t="s">
        <v>179</v>
      </c>
      <c r="H390" t="s">
        <v>11</v>
      </c>
      <c r="I390" t="s">
        <v>2301</v>
      </c>
      <c r="J390" s="1">
        <v>44712</v>
      </c>
      <c r="K390">
        <v>10182883</v>
      </c>
      <c r="L390" t="str" cm="1">
        <f t="array" ref="L390">_xlfn._xlws.FILTER(DIPA1[Eselon2],DIPA1[Kode_akun]=SPP[[#This Row],[MAK]],"Non Pusdik")</f>
        <v>Pusat Pendidikan KP</v>
      </c>
    </row>
    <row r="391" spans="1:12" x14ac:dyDescent="0.3">
      <c r="A391" t="s">
        <v>2884</v>
      </c>
      <c r="B391" t="s">
        <v>195</v>
      </c>
      <c r="C391" t="s">
        <v>196</v>
      </c>
      <c r="D391" t="s">
        <v>1986</v>
      </c>
      <c r="E391" t="s">
        <v>2883</v>
      </c>
      <c r="F391">
        <v>994500</v>
      </c>
      <c r="G391" t="s">
        <v>176</v>
      </c>
      <c r="H391" t="s">
        <v>11</v>
      </c>
      <c r="I391" t="s">
        <v>2301</v>
      </c>
      <c r="J391" s="1">
        <v>44712</v>
      </c>
      <c r="K391">
        <v>10182883</v>
      </c>
      <c r="L391" t="str" cm="1">
        <f t="array" ref="L391">_xlfn._xlws.FILTER(DIPA1[Eselon2],DIPA1[Kode_akun]=SPP[[#This Row],[MAK]],"Non Pusdik")</f>
        <v>Pusat Pendidikan KP</v>
      </c>
    </row>
    <row r="392" spans="1:12" x14ac:dyDescent="0.3">
      <c r="A392" t="s">
        <v>2818</v>
      </c>
      <c r="B392" t="s">
        <v>189</v>
      </c>
      <c r="C392" t="s">
        <v>192</v>
      </c>
      <c r="D392" t="s">
        <v>1986</v>
      </c>
      <c r="E392" t="s">
        <v>2883</v>
      </c>
      <c r="F392">
        <v>1495000</v>
      </c>
      <c r="G392" t="s">
        <v>179</v>
      </c>
      <c r="H392" t="s">
        <v>11</v>
      </c>
      <c r="I392" t="s">
        <v>2301</v>
      </c>
      <c r="J392" s="1">
        <v>44712</v>
      </c>
      <c r="K392">
        <v>10182883</v>
      </c>
      <c r="L392" t="str" cm="1">
        <f t="array" ref="L392">_xlfn._xlws.FILTER(DIPA1[Eselon2],DIPA1[Kode_akun]=SPP[[#This Row],[MAK]],"Non Pusdik")</f>
        <v>Pusat Pendidikan KP</v>
      </c>
    </row>
    <row r="393" spans="1:12" x14ac:dyDescent="0.3">
      <c r="A393" t="s">
        <v>2818</v>
      </c>
      <c r="B393" t="s">
        <v>189</v>
      </c>
      <c r="C393" t="s">
        <v>190</v>
      </c>
      <c r="D393" t="s">
        <v>1986</v>
      </c>
      <c r="E393" t="s">
        <v>2883</v>
      </c>
      <c r="F393">
        <v>1000000</v>
      </c>
      <c r="G393" t="s">
        <v>176</v>
      </c>
      <c r="H393" t="s">
        <v>11</v>
      </c>
      <c r="I393" t="s">
        <v>2301</v>
      </c>
      <c r="J393" s="1">
        <v>44712</v>
      </c>
      <c r="K393">
        <v>10182883</v>
      </c>
      <c r="L393" t="str" cm="1">
        <f t="array" ref="L393">_xlfn._xlws.FILTER(DIPA1[Eselon2],DIPA1[Kode_akun]=SPP[[#This Row],[MAK]],"Non Pusdik")</f>
        <v>Pusat Pendidikan KP</v>
      </c>
    </row>
    <row r="394" spans="1:12" x14ac:dyDescent="0.3">
      <c r="A394" t="s">
        <v>2813</v>
      </c>
      <c r="B394" t="s">
        <v>165</v>
      </c>
      <c r="C394" t="s">
        <v>169</v>
      </c>
      <c r="D394" t="s">
        <v>1986</v>
      </c>
      <c r="E394" t="s">
        <v>2883</v>
      </c>
      <c r="F394">
        <v>300383</v>
      </c>
      <c r="G394" t="s">
        <v>168</v>
      </c>
      <c r="H394" t="s">
        <v>11</v>
      </c>
      <c r="I394" t="s">
        <v>2301</v>
      </c>
      <c r="J394" s="1">
        <v>44712</v>
      </c>
      <c r="K394">
        <v>10182883</v>
      </c>
      <c r="L394" t="str" cm="1">
        <f t="array" ref="L394">_xlfn._xlws.FILTER(DIPA1[Eselon2],DIPA1[Kode_akun]=SPP[[#This Row],[MAK]],"Non Pusdik")</f>
        <v>Pusat Pendidikan KP</v>
      </c>
    </row>
    <row r="395" spans="1:12" x14ac:dyDescent="0.3">
      <c r="A395" t="s">
        <v>2826</v>
      </c>
      <c r="B395" t="s">
        <v>65</v>
      </c>
      <c r="C395" t="s">
        <v>67</v>
      </c>
      <c r="D395" t="s">
        <v>1968</v>
      </c>
      <c r="E395" t="s">
        <v>2883</v>
      </c>
      <c r="F395">
        <v>660000</v>
      </c>
      <c r="G395" t="s">
        <v>47</v>
      </c>
      <c r="H395" t="s">
        <v>11</v>
      </c>
      <c r="I395" t="s">
        <v>2299</v>
      </c>
      <c r="J395" s="1">
        <v>44712</v>
      </c>
      <c r="K395">
        <v>8760100</v>
      </c>
      <c r="L395" t="str" cm="1">
        <f t="array" ref="L395">_xlfn._xlws.FILTER(DIPA1[Eselon2],DIPA1[Kode_akun]=SPP[[#This Row],[MAK]],"Non Pusdik")</f>
        <v>Pusat Pendidikan KP</v>
      </c>
    </row>
    <row r="396" spans="1:12" x14ac:dyDescent="0.3">
      <c r="A396" t="s">
        <v>2825</v>
      </c>
      <c r="B396" t="s">
        <v>43</v>
      </c>
      <c r="C396" t="s">
        <v>48</v>
      </c>
      <c r="D396" t="s">
        <v>1968</v>
      </c>
      <c r="E396" t="s">
        <v>2883</v>
      </c>
      <c r="F396">
        <v>1606000</v>
      </c>
      <c r="G396" t="s">
        <v>47</v>
      </c>
      <c r="H396" t="s">
        <v>11</v>
      </c>
      <c r="I396" t="s">
        <v>2299</v>
      </c>
      <c r="J396" s="1">
        <v>44712</v>
      </c>
      <c r="K396">
        <v>8760100</v>
      </c>
      <c r="L396" t="str" cm="1">
        <f t="array" ref="L396">_xlfn._xlws.FILTER(DIPA1[Eselon2],DIPA1[Kode_akun]=SPP[[#This Row],[MAK]],"Non Pusdik")</f>
        <v>Pusat Pendidikan KP</v>
      </c>
    </row>
    <row r="397" spans="1:12" x14ac:dyDescent="0.3">
      <c r="A397" t="s">
        <v>2825</v>
      </c>
      <c r="B397" t="s">
        <v>54</v>
      </c>
      <c r="C397" t="s">
        <v>56</v>
      </c>
      <c r="D397" t="s">
        <v>1968</v>
      </c>
      <c r="E397" t="s">
        <v>2883</v>
      </c>
      <c r="F397">
        <v>1800000</v>
      </c>
      <c r="G397" t="s">
        <v>55</v>
      </c>
      <c r="H397" t="s">
        <v>11</v>
      </c>
      <c r="I397" t="s">
        <v>2299</v>
      </c>
      <c r="J397" s="1">
        <v>44712</v>
      </c>
      <c r="K397">
        <v>8760100</v>
      </c>
      <c r="L397" t="str" cm="1">
        <f t="array" ref="L397">_xlfn._xlws.FILTER(DIPA1[Eselon2],DIPA1[Kode_akun]=SPP[[#This Row],[MAK]],"Non Pusdik")</f>
        <v>Pusat Pendidikan KP</v>
      </c>
    </row>
    <row r="398" spans="1:12" x14ac:dyDescent="0.3">
      <c r="A398" t="s">
        <v>2826</v>
      </c>
      <c r="B398" t="s">
        <v>69</v>
      </c>
      <c r="C398" t="s">
        <v>71</v>
      </c>
      <c r="D398" t="s">
        <v>1968</v>
      </c>
      <c r="E398" t="s">
        <v>2883</v>
      </c>
      <c r="F398">
        <v>3620000</v>
      </c>
      <c r="G398" t="s">
        <v>70</v>
      </c>
      <c r="H398" t="s">
        <v>11</v>
      </c>
      <c r="I398" t="s">
        <v>2299</v>
      </c>
      <c r="J398" s="1">
        <v>44712</v>
      </c>
      <c r="K398">
        <v>8760100</v>
      </c>
      <c r="L398" t="str" cm="1">
        <f t="array" ref="L398">_xlfn._xlws.FILTER(DIPA1[Eselon2],DIPA1[Kode_akun]=SPP[[#This Row],[MAK]],"Non Pusdik")</f>
        <v>Pusat Pendidikan KP</v>
      </c>
    </row>
    <row r="399" spans="1:12" x14ac:dyDescent="0.3">
      <c r="A399" t="s">
        <v>2822</v>
      </c>
      <c r="B399" t="s">
        <v>1452</v>
      </c>
      <c r="C399" t="s">
        <v>1983</v>
      </c>
      <c r="D399" t="s">
        <v>1968</v>
      </c>
      <c r="E399" t="s">
        <v>2883</v>
      </c>
      <c r="F399">
        <v>302850</v>
      </c>
      <c r="G399" t="s">
        <v>86</v>
      </c>
      <c r="H399" t="s">
        <v>11</v>
      </c>
      <c r="I399" t="s">
        <v>2299</v>
      </c>
      <c r="J399" s="1">
        <v>44712</v>
      </c>
      <c r="K399">
        <v>8760100</v>
      </c>
      <c r="L399" t="str" cm="1">
        <f t="array" ref="L399">_xlfn._xlws.FILTER(DIPA1[Eselon2],DIPA1[Kode_akun]=SPP[[#This Row],[MAK]],"Non Pusdik")</f>
        <v>Pusat Pendidikan KP</v>
      </c>
    </row>
    <row r="400" spans="1:12" x14ac:dyDescent="0.3">
      <c r="A400" t="s">
        <v>2823</v>
      </c>
      <c r="B400" t="s">
        <v>85</v>
      </c>
      <c r="C400" t="s">
        <v>87</v>
      </c>
      <c r="D400" t="s">
        <v>1968</v>
      </c>
      <c r="E400" t="s">
        <v>2883</v>
      </c>
      <c r="F400">
        <v>331250</v>
      </c>
      <c r="G400" t="s">
        <v>86</v>
      </c>
      <c r="H400" t="s">
        <v>11</v>
      </c>
      <c r="I400" t="s">
        <v>2299</v>
      </c>
      <c r="J400" s="1">
        <v>44712</v>
      </c>
      <c r="K400">
        <v>8760100</v>
      </c>
      <c r="L400" t="str" cm="1">
        <f t="array" ref="L400">_xlfn._xlws.FILTER(DIPA1[Eselon2],DIPA1[Kode_akun]=SPP[[#This Row],[MAK]],"Non Pusdik")</f>
        <v>Pusat Pendidikan KP</v>
      </c>
    </row>
    <row r="401" spans="1:12" x14ac:dyDescent="0.3">
      <c r="A401" t="s">
        <v>2823</v>
      </c>
      <c r="B401" t="s">
        <v>78</v>
      </c>
      <c r="C401" t="s">
        <v>82</v>
      </c>
      <c r="D401" t="s">
        <v>1968</v>
      </c>
      <c r="E401" t="s">
        <v>2883</v>
      </c>
      <c r="F401">
        <v>440000</v>
      </c>
      <c r="G401" t="s">
        <v>81</v>
      </c>
      <c r="H401" t="s">
        <v>11</v>
      </c>
      <c r="I401" t="s">
        <v>2299</v>
      </c>
      <c r="J401" s="1">
        <v>44712</v>
      </c>
      <c r="K401">
        <v>8760100</v>
      </c>
      <c r="L401" t="str" cm="1">
        <f t="array" ref="L401">_xlfn._xlws.FILTER(DIPA1[Eselon2],DIPA1[Kode_akun]=SPP[[#This Row],[MAK]],"Non Pusdik")</f>
        <v>Pusat Pendidikan KP</v>
      </c>
    </row>
    <row r="402" spans="1:12" x14ac:dyDescent="0.3">
      <c r="A402" t="s">
        <v>2833</v>
      </c>
      <c r="B402" t="s">
        <v>1835</v>
      </c>
      <c r="C402" t="s">
        <v>2854</v>
      </c>
      <c r="D402" t="s">
        <v>2202</v>
      </c>
      <c r="E402" t="s">
        <v>2883</v>
      </c>
      <c r="F402">
        <v>11850000</v>
      </c>
      <c r="G402" t="s">
        <v>2856</v>
      </c>
      <c r="H402" t="s">
        <v>11</v>
      </c>
      <c r="I402" t="s">
        <v>2382</v>
      </c>
      <c r="J402" s="1">
        <v>44715</v>
      </c>
      <c r="K402">
        <v>11850000</v>
      </c>
      <c r="L402" t="str" cm="1">
        <f t="array" ref="L402">_xlfn._xlws.FILTER(DIPA1[Eselon2],DIPA1[Kode_akun]=SPP[[#This Row],[MAK]],"Non Pusdik")</f>
        <v>Pusat Pendidikan KP</v>
      </c>
    </row>
    <row r="403" spans="1:12" x14ac:dyDescent="0.3">
      <c r="A403" t="s">
        <v>2833</v>
      </c>
      <c r="B403" t="s">
        <v>1835</v>
      </c>
      <c r="C403" t="s">
        <v>2854</v>
      </c>
      <c r="D403" t="s">
        <v>2203</v>
      </c>
      <c r="E403" t="s">
        <v>2883</v>
      </c>
      <c r="F403">
        <v>8750000</v>
      </c>
      <c r="G403" t="s">
        <v>2856</v>
      </c>
      <c r="H403" t="s">
        <v>11</v>
      </c>
      <c r="I403" t="s">
        <v>2387</v>
      </c>
      <c r="J403" s="1">
        <v>44715</v>
      </c>
      <c r="K403">
        <v>8750000</v>
      </c>
      <c r="L403" t="str" cm="1">
        <f t="array" ref="L403">_xlfn._xlws.FILTER(DIPA1[Eselon2],DIPA1[Kode_akun]=SPP[[#This Row],[MAK]],"Non Pusdik")</f>
        <v>Pusat Pendidikan KP</v>
      </c>
    </row>
    <row r="404" spans="1:12" x14ac:dyDescent="0.3">
      <c r="A404" t="s">
        <v>2833</v>
      </c>
      <c r="B404" t="s">
        <v>1835</v>
      </c>
      <c r="C404" t="s">
        <v>2854</v>
      </c>
      <c r="D404" t="s">
        <v>2204</v>
      </c>
      <c r="E404" t="s">
        <v>2883</v>
      </c>
      <c r="F404">
        <v>136000000</v>
      </c>
      <c r="G404" t="s">
        <v>2856</v>
      </c>
      <c r="H404" t="s">
        <v>11</v>
      </c>
      <c r="I404" t="s">
        <v>2393</v>
      </c>
      <c r="J404" s="1">
        <v>44715</v>
      </c>
      <c r="K404">
        <v>136000000</v>
      </c>
      <c r="L404" t="str" cm="1">
        <f t="array" ref="L404">_xlfn._xlws.FILTER(DIPA1[Eselon2],DIPA1[Kode_akun]=SPP[[#This Row],[MAK]],"Non Pusdik")</f>
        <v>Pusat Pendidikan KP</v>
      </c>
    </row>
    <row r="405" spans="1:12" x14ac:dyDescent="0.3">
      <c r="A405" t="s">
        <v>2833</v>
      </c>
      <c r="B405" t="s">
        <v>1835</v>
      </c>
      <c r="C405" t="s">
        <v>2854</v>
      </c>
      <c r="D405" t="s">
        <v>2205</v>
      </c>
      <c r="E405" t="s">
        <v>2883</v>
      </c>
      <c r="F405">
        <v>202275000</v>
      </c>
      <c r="G405" t="s">
        <v>2856</v>
      </c>
      <c r="H405" t="s">
        <v>11</v>
      </c>
      <c r="I405" t="s">
        <v>2385</v>
      </c>
      <c r="J405" s="1">
        <v>44715</v>
      </c>
      <c r="K405">
        <v>202275000</v>
      </c>
      <c r="L405" t="str" cm="1">
        <f t="array" ref="L405">_xlfn._xlws.FILTER(DIPA1[Eselon2],DIPA1[Kode_akun]=SPP[[#This Row],[MAK]],"Non Pusdik")</f>
        <v>Pusat Pendidikan KP</v>
      </c>
    </row>
    <row r="406" spans="1:12" x14ac:dyDescent="0.3">
      <c r="A406" t="s">
        <v>2833</v>
      </c>
      <c r="B406" t="s">
        <v>1835</v>
      </c>
      <c r="C406" t="s">
        <v>2854</v>
      </c>
      <c r="D406" t="s">
        <v>2206</v>
      </c>
      <c r="E406" t="s">
        <v>2883</v>
      </c>
      <c r="F406">
        <v>32800000</v>
      </c>
      <c r="G406" t="s">
        <v>2856</v>
      </c>
      <c r="H406" t="s">
        <v>11</v>
      </c>
      <c r="I406" t="s">
        <v>2384</v>
      </c>
      <c r="J406" s="1">
        <v>44715</v>
      </c>
      <c r="K406">
        <v>32800000</v>
      </c>
      <c r="L406" t="str" cm="1">
        <f t="array" ref="L406">_xlfn._xlws.FILTER(DIPA1[Eselon2],DIPA1[Kode_akun]=SPP[[#This Row],[MAK]],"Non Pusdik")</f>
        <v>Pusat Pendidikan KP</v>
      </c>
    </row>
    <row r="407" spans="1:12" x14ac:dyDescent="0.3">
      <c r="A407" t="s">
        <v>2833</v>
      </c>
      <c r="B407" t="s">
        <v>1835</v>
      </c>
      <c r="C407" t="s">
        <v>2854</v>
      </c>
      <c r="D407" t="s">
        <v>2207</v>
      </c>
      <c r="E407" t="s">
        <v>2883</v>
      </c>
      <c r="F407">
        <v>39150000</v>
      </c>
      <c r="G407" t="s">
        <v>2856</v>
      </c>
      <c r="H407" t="s">
        <v>11</v>
      </c>
      <c r="I407" t="s">
        <v>2388</v>
      </c>
      <c r="J407" s="1">
        <v>44715</v>
      </c>
      <c r="K407">
        <v>39150000</v>
      </c>
      <c r="L407" t="str" cm="1">
        <f t="array" ref="L407">_xlfn._xlws.FILTER(DIPA1[Eselon2],DIPA1[Kode_akun]=SPP[[#This Row],[MAK]],"Non Pusdik")</f>
        <v>Pusat Pendidikan KP</v>
      </c>
    </row>
    <row r="408" spans="1:12" x14ac:dyDescent="0.3">
      <c r="A408" t="s">
        <v>2833</v>
      </c>
      <c r="B408" t="s">
        <v>374</v>
      </c>
      <c r="C408" t="s">
        <v>376</v>
      </c>
      <c r="D408" t="s">
        <v>2208</v>
      </c>
      <c r="E408" t="s">
        <v>2886</v>
      </c>
      <c r="F408">
        <v>6450000</v>
      </c>
      <c r="G408" t="s">
        <v>375</v>
      </c>
      <c r="H408" t="s">
        <v>11</v>
      </c>
      <c r="I408" t="s">
        <v>2371</v>
      </c>
      <c r="J408" s="1">
        <v>44718</v>
      </c>
      <c r="K408">
        <v>6450000</v>
      </c>
      <c r="L408" t="str" cm="1">
        <f t="array" ref="L408">_xlfn._xlws.FILTER(DIPA1[Eselon2],DIPA1[Kode_akun]=SPP[[#This Row],[MAK]],"Non Pusdik")</f>
        <v>Pusat Pendidikan KP</v>
      </c>
    </row>
    <row r="409" spans="1:12" x14ac:dyDescent="0.3">
      <c r="A409" t="s">
        <v>2843</v>
      </c>
      <c r="B409" t="s">
        <v>604</v>
      </c>
      <c r="C409" t="s">
        <v>606</v>
      </c>
      <c r="D409" t="s">
        <v>2209</v>
      </c>
      <c r="E409" t="s">
        <v>2883</v>
      </c>
      <c r="F409">
        <v>11343740</v>
      </c>
      <c r="G409" t="s">
        <v>605</v>
      </c>
      <c r="H409" t="s">
        <v>11</v>
      </c>
      <c r="I409" t="s">
        <v>2392</v>
      </c>
      <c r="J409" s="1">
        <v>44715</v>
      </c>
      <c r="K409">
        <v>11343740</v>
      </c>
      <c r="L409" t="str" cm="1">
        <f t="array" ref="L409">_xlfn._xlws.FILTER(DIPA1[Eselon2],DIPA1[Kode_akun]=SPP[[#This Row],[MAK]],"Non Pusdik")</f>
        <v>Pusat Pendidikan KP</v>
      </c>
    </row>
    <row r="410" spans="1:12" x14ac:dyDescent="0.3">
      <c r="A410" t="s">
        <v>2820</v>
      </c>
      <c r="B410" t="s">
        <v>509</v>
      </c>
      <c r="C410" t="s">
        <v>511</v>
      </c>
      <c r="D410" t="s">
        <v>2210</v>
      </c>
      <c r="E410" t="s">
        <v>2883</v>
      </c>
      <c r="F410">
        <v>2118000</v>
      </c>
      <c r="G410" t="s">
        <v>510</v>
      </c>
      <c r="H410" t="s">
        <v>11</v>
      </c>
      <c r="I410" t="s">
        <v>2389</v>
      </c>
      <c r="J410" s="1">
        <v>44715</v>
      </c>
      <c r="K410">
        <v>2118000</v>
      </c>
      <c r="L410" t="str" cm="1">
        <f t="array" ref="L410">_xlfn._xlws.FILTER(DIPA1[Eselon2],DIPA1[Kode_akun]=SPP[[#This Row],[MAK]],"Non Pusdik")</f>
        <v>Pusat Pendidikan KP</v>
      </c>
    </row>
    <row r="411" spans="1:12" x14ac:dyDescent="0.3">
      <c r="A411" t="s">
        <v>2843</v>
      </c>
      <c r="B411" t="s">
        <v>604</v>
      </c>
      <c r="C411" t="s">
        <v>606</v>
      </c>
      <c r="D411" t="s">
        <v>2211</v>
      </c>
      <c r="E411" t="s">
        <v>2883</v>
      </c>
      <c r="F411">
        <v>11404870</v>
      </c>
      <c r="G411" t="s">
        <v>605</v>
      </c>
      <c r="H411" t="s">
        <v>11</v>
      </c>
      <c r="I411" t="s">
        <v>2386</v>
      </c>
      <c r="J411" s="1">
        <v>44715</v>
      </c>
      <c r="K411">
        <v>11404870</v>
      </c>
      <c r="L411" t="str" cm="1">
        <f t="array" ref="L411">_xlfn._xlws.FILTER(DIPA1[Eselon2],DIPA1[Kode_akun]=SPP[[#This Row],[MAK]],"Non Pusdik")</f>
        <v>Pusat Pendidikan KP</v>
      </c>
    </row>
    <row r="412" spans="1:12" x14ac:dyDescent="0.3">
      <c r="A412" t="s">
        <v>2823</v>
      </c>
      <c r="B412" t="s">
        <v>1416</v>
      </c>
      <c r="C412" t="s">
        <v>1418</v>
      </c>
      <c r="D412" t="s">
        <v>2212</v>
      </c>
      <c r="E412" t="s">
        <v>2883</v>
      </c>
      <c r="F412">
        <v>7200000</v>
      </c>
      <c r="G412" t="s">
        <v>1417</v>
      </c>
      <c r="H412" t="s">
        <v>11</v>
      </c>
      <c r="I412" t="s">
        <v>2394</v>
      </c>
      <c r="J412" s="1">
        <v>44715</v>
      </c>
      <c r="K412">
        <v>6120000</v>
      </c>
      <c r="L412" t="str" cm="1">
        <f t="array" ref="L412">_xlfn._xlws.FILTER(DIPA1[Eselon2],DIPA1[Kode_akun]=SPP[[#This Row],[MAK]],"Non Pusdik")</f>
        <v>Pusat Pendidikan KP</v>
      </c>
    </row>
    <row r="413" spans="1:12" x14ac:dyDescent="0.3">
      <c r="A413" t="s">
        <v>2816</v>
      </c>
      <c r="B413" t="s">
        <v>1575</v>
      </c>
      <c r="C413" t="s">
        <v>2887</v>
      </c>
      <c r="D413" t="s">
        <v>2213</v>
      </c>
      <c r="E413" t="s">
        <v>2883</v>
      </c>
      <c r="F413">
        <v>10500000</v>
      </c>
      <c r="G413" t="s">
        <v>47</v>
      </c>
      <c r="H413" t="s">
        <v>11</v>
      </c>
      <c r="I413" t="s">
        <v>2383</v>
      </c>
      <c r="J413" s="1">
        <v>44715</v>
      </c>
      <c r="K413">
        <v>9354546</v>
      </c>
      <c r="L413" t="str" cm="1">
        <f t="array" ref="L413">_xlfn._xlws.FILTER(DIPA1[Eselon2],DIPA1[Kode_akun]=SPP[[#This Row],[MAK]],"Non Pusdik")</f>
        <v>Pusat Pendidikan KP</v>
      </c>
    </row>
    <row r="414" spans="1:12" x14ac:dyDescent="0.3">
      <c r="A414" t="s">
        <v>2841</v>
      </c>
      <c r="B414" t="s">
        <v>1737</v>
      </c>
      <c r="C414" t="s">
        <v>2888</v>
      </c>
      <c r="D414" t="s">
        <v>2215</v>
      </c>
      <c r="E414" t="s">
        <v>2886</v>
      </c>
      <c r="F414">
        <v>1650000</v>
      </c>
      <c r="G414" t="s">
        <v>2889</v>
      </c>
      <c r="H414" t="s">
        <v>11</v>
      </c>
      <c r="I414" t="s">
        <v>2379</v>
      </c>
      <c r="J414" s="1">
        <v>44718</v>
      </c>
      <c r="K414">
        <v>1650000</v>
      </c>
      <c r="L414" t="str" cm="1">
        <f t="array" ref="L414">_xlfn._xlws.FILTER(DIPA1[Eselon2],DIPA1[Kode_akun]=SPP[[#This Row],[MAK]],"Non Pusdik")</f>
        <v>Pusat Pendidikan KP</v>
      </c>
    </row>
    <row r="415" spans="1:12" x14ac:dyDescent="0.3">
      <c r="A415" t="s">
        <v>2813</v>
      </c>
      <c r="B415" t="s">
        <v>318</v>
      </c>
      <c r="C415" t="s">
        <v>320</v>
      </c>
      <c r="D415" t="s">
        <v>2216</v>
      </c>
      <c r="E415" t="s">
        <v>2886</v>
      </c>
      <c r="F415">
        <v>4074431</v>
      </c>
      <c r="G415" t="s">
        <v>319</v>
      </c>
      <c r="H415" t="s">
        <v>11</v>
      </c>
      <c r="I415" t="s">
        <v>2380</v>
      </c>
      <c r="J415" s="1">
        <v>44718</v>
      </c>
      <c r="K415">
        <v>4074431</v>
      </c>
      <c r="L415" t="str" cm="1">
        <f t="array" ref="L415">_xlfn._xlws.FILTER(DIPA1[Eselon2],DIPA1[Kode_akun]=SPP[[#This Row],[MAK]],"Non Pusdik")</f>
        <v>Pusat Pendidikan KP</v>
      </c>
    </row>
    <row r="416" spans="1:12" x14ac:dyDescent="0.3">
      <c r="A416" t="s">
        <v>2833</v>
      </c>
      <c r="B416" t="s">
        <v>374</v>
      </c>
      <c r="C416" t="s">
        <v>376</v>
      </c>
      <c r="D416" t="s">
        <v>2217</v>
      </c>
      <c r="E416" t="s">
        <v>2886</v>
      </c>
      <c r="F416">
        <v>15880573</v>
      </c>
      <c r="G416" t="s">
        <v>375</v>
      </c>
      <c r="H416" t="s">
        <v>11</v>
      </c>
      <c r="I416" t="s">
        <v>2377</v>
      </c>
      <c r="J416" s="1">
        <v>44718</v>
      </c>
      <c r="K416">
        <v>15880573</v>
      </c>
      <c r="L416" t="str" cm="1">
        <f t="array" ref="L416">_xlfn._xlws.FILTER(DIPA1[Eselon2],DIPA1[Kode_akun]=SPP[[#This Row],[MAK]],"Non Pusdik")</f>
        <v>Pusat Pendidikan KP</v>
      </c>
    </row>
    <row r="417" spans="1:12" x14ac:dyDescent="0.3">
      <c r="A417" t="s">
        <v>2841</v>
      </c>
      <c r="B417" t="s">
        <v>1737</v>
      </c>
      <c r="C417" t="s">
        <v>2888</v>
      </c>
      <c r="D417" t="s">
        <v>2351</v>
      </c>
      <c r="E417" t="s">
        <v>2901</v>
      </c>
      <c r="F417">
        <v>3700700</v>
      </c>
      <c r="G417" t="s">
        <v>2889</v>
      </c>
      <c r="H417" t="s">
        <v>11</v>
      </c>
      <c r="I417" t="s">
        <v>2350</v>
      </c>
      <c r="J417" s="1">
        <v>44719</v>
      </c>
      <c r="K417">
        <v>3700700</v>
      </c>
      <c r="L417" t="str" cm="1">
        <f t="array" ref="L417">_xlfn._xlws.FILTER(DIPA1[Eselon2],DIPA1[Kode_akun]=SPP[[#This Row],[MAK]],"Non Pusdik")</f>
        <v>Pusat Pendidikan KP</v>
      </c>
    </row>
    <row r="418" spans="1:12" x14ac:dyDescent="0.3">
      <c r="A418" t="s">
        <v>2836</v>
      </c>
      <c r="B418" t="s">
        <v>1726</v>
      </c>
      <c r="C418" t="s">
        <v>2859</v>
      </c>
      <c r="D418" t="s">
        <v>2218</v>
      </c>
      <c r="E418" t="s">
        <v>2886</v>
      </c>
      <c r="F418">
        <v>3840000</v>
      </c>
      <c r="G418" t="s">
        <v>2861</v>
      </c>
      <c r="H418" t="s">
        <v>11</v>
      </c>
      <c r="I418" t="s">
        <v>2376</v>
      </c>
      <c r="J418" s="1">
        <v>44718</v>
      </c>
      <c r="K418">
        <v>3840000</v>
      </c>
      <c r="L418" t="str" cm="1">
        <f t="array" ref="L418">_xlfn._xlws.FILTER(DIPA1[Eselon2],DIPA1[Kode_akun]=SPP[[#This Row],[MAK]],"Non Pusdik")</f>
        <v>Pusat Pendidikan KP</v>
      </c>
    </row>
    <row r="419" spans="1:12" x14ac:dyDescent="0.3">
      <c r="A419" t="s">
        <v>2830</v>
      </c>
      <c r="B419" t="s">
        <v>336</v>
      </c>
      <c r="C419" t="s">
        <v>338</v>
      </c>
      <c r="D419" t="s">
        <v>2219</v>
      </c>
      <c r="E419" t="s">
        <v>2886</v>
      </c>
      <c r="F419">
        <v>25425327</v>
      </c>
      <c r="G419" t="s">
        <v>337</v>
      </c>
      <c r="H419" t="s">
        <v>11</v>
      </c>
      <c r="I419" t="s">
        <v>2369</v>
      </c>
      <c r="J419" s="1">
        <v>44718</v>
      </c>
      <c r="K419">
        <v>25425327</v>
      </c>
      <c r="L419" t="str" cm="1">
        <f t="array" ref="L419">_xlfn._xlws.FILTER(DIPA1[Eselon2],DIPA1[Kode_akun]=SPP[[#This Row],[MAK]],"Non Pusdik")</f>
        <v>Pusat Pendidikan KP</v>
      </c>
    </row>
    <row r="420" spans="1:12" x14ac:dyDescent="0.3">
      <c r="A420" t="s">
        <v>2823</v>
      </c>
      <c r="B420" t="s">
        <v>591</v>
      </c>
      <c r="C420" t="s">
        <v>593</v>
      </c>
      <c r="D420" t="s">
        <v>2220</v>
      </c>
      <c r="E420" t="s">
        <v>2886</v>
      </c>
      <c r="F420">
        <v>15508650</v>
      </c>
      <c r="G420" t="s">
        <v>592</v>
      </c>
      <c r="H420" t="s">
        <v>11</v>
      </c>
      <c r="I420" t="s">
        <v>2375</v>
      </c>
      <c r="J420" s="1">
        <v>44718</v>
      </c>
      <c r="K420">
        <v>15508650</v>
      </c>
      <c r="L420" t="str" cm="1">
        <f t="array" ref="L420">_xlfn._xlws.FILTER(DIPA1[Eselon2],DIPA1[Kode_akun]=SPP[[#This Row],[MAK]],"Non Pusdik")</f>
        <v>Pusat Pendidikan KP</v>
      </c>
    </row>
    <row r="421" spans="1:12" x14ac:dyDescent="0.3">
      <c r="A421" t="s">
        <v>2822</v>
      </c>
      <c r="B421" t="s">
        <v>274</v>
      </c>
      <c r="C421" t="s">
        <v>276</v>
      </c>
      <c r="D421" t="s">
        <v>2221</v>
      </c>
      <c r="E421" t="s">
        <v>2886</v>
      </c>
      <c r="F421">
        <v>27294800</v>
      </c>
      <c r="G421" t="s">
        <v>275</v>
      </c>
      <c r="H421" t="s">
        <v>11</v>
      </c>
      <c r="I421" t="s">
        <v>2370</v>
      </c>
      <c r="J421" s="1">
        <v>44718</v>
      </c>
      <c r="K421">
        <v>27294800</v>
      </c>
      <c r="L421" t="str" cm="1">
        <f t="array" ref="L421">_xlfn._xlws.FILTER(DIPA1[Eselon2],DIPA1[Kode_akun]=SPP[[#This Row],[MAK]],"Non Pusdik")</f>
        <v>Pusat Pendidikan KP</v>
      </c>
    </row>
    <row r="422" spans="1:12" x14ac:dyDescent="0.3">
      <c r="A422" t="s">
        <v>2833</v>
      </c>
      <c r="B422" t="s">
        <v>1835</v>
      </c>
      <c r="C422" t="s">
        <v>2854</v>
      </c>
      <c r="D422" t="s">
        <v>2222</v>
      </c>
      <c r="E422" t="s">
        <v>2886</v>
      </c>
      <c r="F422">
        <v>180000000</v>
      </c>
      <c r="G422" t="s">
        <v>2856</v>
      </c>
      <c r="H422" t="s">
        <v>11</v>
      </c>
      <c r="I422" t="s">
        <v>2373</v>
      </c>
      <c r="J422" s="1">
        <v>44718</v>
      </c>
      <c r="K422">
        <v>180000000</v>
      </c>
      <c r="L422" t="str" cm="1">
        <f t="array" ref="L422">_xlfn._xlws.FILTER(DIPA1[Eselon2],DIPA1[Kode_akun]=SPP[[#This Row],[MAK]],"Non Pusdik")</f>
        <v>Pusat Pendidikan KP</v>
      </c>
    </row>
    <row r="423" spans="1:12" x14ac:dyDescent="0.3">
      <c r="A423" t="s">
        <v>2833</v>
      </c>
      <c r="B423" t="s">
        <v>1835</v>
      </c>
      <c r="C423" t="s">
        <v>2854</v>
      </c>
      <c r="D423" t="s">
        <v>2223</v>
      </c>
      <c r="E423" t="s">
        <v>2886</v>
      </c>
      <c r="F423">
        <v>30000000</v>
      </c>
      <c r="G423" t="s">
        <v>2856</v>
      </c>
      <c r="H423" t="s">
        <v>11</v>
      </c>
      <c r="I423" t="s">
        <v>2329</v>
      </c>
      <c r="J423" s="1">
        <v>44720</v>
      </c>
      <c r="K423">
        <v>30000000</v>
      </c>
      <c r="L423" t="str" cm="1">
        <f t="array" ref="L423">_xlfn._xlws.FILTER(DIPA1[Eselon2],DIPA1[Kode_akun]=SPP[[#This Row],[MAK]],"Non Pusdik")</f>
        <v>Pusat Pendidikan KP</v>
      </c>
    </row>
    <row r="424" spans="1:12" x14ac:dyDescent="0.3">
      <c r="A424" t="s">
        <v>2833</v>
      </c>
      <c r="B424" t="s">
        <v>1835</v>
      </c>
      <c r="C424" t="s">
        <v>2854</v>
      </c>
      <c r="D424" t="s">
        <v>2224</v>
      </c>
      <c r="E424" t="s">
        <v>2886</v>
      </c>
      <c r="F424">
        <v>30000000</v>
      </c>
      <c r="G424" t="s">
        <v>2856</v>
      </c>
      <c r="H424" t="s">
        <v>11</v>
      </c>
      <c r="I424" t="s">
        <v>2378</v>
      </c>
      <c r="J424" s="1">
        <v>44718</v>
      </c>
      <c r="K424">
        <v>30000000</v>
      </c>
      <c r="L424" t="str" cm="1">
        <f t="array" ref="L424">_xlfn._xlws.FILTER(DIPA1[Eselon2],DIPA1[Kode_akun]=SPP[[#This Row],[MAK]],"Non Pusdik")</f>
        <v>Pusat Pendidikan KP</v>
      </c>
    </row>
    <row r="425" spans="1:12" x14ac:dyDescent="0.3">
      <c r="A425" t="s">
        <v>2833</v>
      </c>
      <c r="B425" t="s">
        <v>1835</v>
      </c>
      <c r="C425" t="s">
        <v>2854</v>
      </c>
      <c r="D425" t="s">
        <v>2225</v>
      </c>
      <c r="E425" t="s">
        <v>2886</v>
      </c>
      <c r="F425">
        <v>55500000</v>
      </c>
      <c r="G425" t="s">
        <v>2856</v>
      </c>
      <c r="H425" t="s">
        <v>11</v>
      </c>
      <c r="I425" t="s">
        <v>2332</v>
      </c>
      <c r="J425" s="1">
        <v>44720</v>
      </c>
      <c r="K425">
        <v>55500000</v>
      </c>
      <c r="L425" t="str" cm="1">
        <f t="array" ref="L425">_xlfn._xlws.FILTER(DIPA1[Eselon2],DIPA1[Kode_akun]=SPP[[#This Row],[MAK]],"Non Pusdik")</f>
        <v>Pusat Pendidikan KP</v>
      </c>
    </row>
    <row r="426" spans="1:12" x14ac:dyDescent="0.3">
      <c r="A426" t="s">
        <v>2833</v>
      </c>
      <c r="B426" t="s">
        <v>1835</v>
      </c>
      <c r="C426" t="s">
        <v>2854</v>
      </c>
      <c r="D426" t="s">
        <v>2226</v>
      </c>
      <c r="E426" t="s">
        <v>2886</v>
      </c>
      <c r="F426">
        <v>16250000</v>
      </c>
      <c r="G426" t="s">
        <v>2856</v>
      </c>
      <c r="H426" t="s">
        <v>11</v>
      </c>
      <c r="I426" t="s">
        <v>2333</v>
      </c>
      <c r="J426" s="1">
        <v>44720</v>
      </c>
      <c r="K426">
        <v>16250000</v>
      </c>
      <c r="L426" t="str" cm="1">
        <f t="array" ref="L426">_xlfn._xlws.FILTER(DIPA1[Eselon2],DIPA1[Kode_akun]=SPP[[#This Row],[MAK]],"Non Pusdik")</f>
        <v>Pusat Pendidikan KP</v>
      </c>
    </row>
    <row r="427" spans="1:12" x14ac:dyDescent="0.3">
      <c r="A427" t="s">
        <v>2833</v>
      </c>
      <c r="B427" t="s">
        <v>1835</v>
      </c>
      <c r="C427" t="s">
        <v>2854</v>
      </c>
      <c r="D427" t="s">
        <v>2355</v>
      </c>
      <c r="E427" t="s">
        <v>2901</v>
      </c>
      <c r="F427">
        <v>6750000</v>
      </c>
      <c r="G427" t="s">
        <v>2856</v>
      </c>
      <c r="H427" t="s">
        <v>11</v>
      </c>
      <c r="I427" t="s">
        <v>2354</v>
      </c>
      <c r="J427" s="1">
        <v>44719</v>
      </c>
      <c r="K427">
        <v>6750000</v>
      </c>
      <c r="L427" t="str" cm="1">
        <f t="array" ref="L427">_xlfn._xlws.FILTER(DIPA1[Eselon2],DIPA1[Kode_akun]=SPP[[#This Row],[MAK]],"Non Pusdik")</f>
        <v>Pusat Pendidikan KP</v>
      </c>
    </row>
    <row r="428" spans="1:12" x14ac:dyDescent="0.3">
      <c r="A428" t="s">
        <v>2833</v>
      </c>
      <c r="B428" t="s">
        <v>1835</v>
      </c>
      <c r="C428" t="s">
        <v>2854</v>
      </c>
      <c r="D428" t="s">
        <v>2227</v>
      </c>
      <c r="E428" t="s">
        <v>2886</v>
      </c>
      <c r="F428">
        <v>152000000</v>
      </c>
      <c r="G428" t="s">
        <v>2856</v>
      </c>
      <c r="H428" t="s">
        <v>11</v>
      </c>
      <c r="I428" t="s">
        <v>2331</v>
      </c>
      <c r="J428" s="1">
        <v>44720</v>
      </c>
      <c r="K428">
        <v>152000000</v>
      </c>
      <c r="L428" t="str" cm="1">
        <f t="array" ref="L428">_xlfn._xlws.FILTER(DIPA1[Eselon2],DIPA1[Kode_akun]=SPP[[#This Row],[MAK]],"Non Pusdik")</f>
        <v>Pusat Pendidikan KP</v>
      </c>
    </row>
    <row r="429" spans="1:12" x14ac:dyDescent="0.3">
      <c r="A429" t="s">
        <v>2833</v>
      </c>
      <c r="B429" t="s">
        <v>1835</v>
      </c>
      <c r="C429" t="s">
        <v>2854</v>
      </c>
      <c r="D429" t="s">
        <v>2365</v>
      </c>
      <c r="E429" t="s">
        <v>2901</v>
      </c>
      <c r="F429">
        <v>14000000</v>
      </c>
      <c r="G429" t="s">
        <v>2856</v>
      </c>
      <c r="H429" t="s">
        <v>11</v>
      </c>
      <c r="I429" t="s">
        <v>2364</v>
      </c>
      <c r="J429" s="1">
        <v>44719</v>
      </c>
      <c r="K429">
        <v>14000000</v>
      </c>
      <c r="L429" t="str" cm="1">
        <f t="array" ref="L429">_xlfn._xlws.FILTER(DIPA1[Eselon2],DIPA1[Kode_akun]=SPP[[#This Row],[MAK]],"Non Pusdik")</f>
        <v>Pusat Pendidikan KP</v>
      </c>
    </row>
    <row r="430" spans="1:12" x14ac:dyDescent="0.3">
      <c r="A430" t="s">
        <v>2833</v>
      </c>
      <c r="B430" t="s">
        <v>1835</v>
      </c>
      <c r="C430" t="s">
        <v>2854</v>
      </c>
      <c r="D430" t="s">
        <v>2336</v>
      </c>
      <c r="E430" t="s">
        <v>2901</v>
      </c>
      <c r="F430">
        <v>185225000</v>
      </c>
      <c r="G430" t="s">
        <v>2856</v>
      </c>
      <c r="H430" t="s">
        <v>11</v>
      </c>
      <c r="I430" t="s">
        <v>2335</v>
      </c>
      <c r="J430" s="1">
        <v>44719</v>
      </c>
      <c r="K430">
        <v>185225000</v>
      </c>
      <c r="L430" t="str" cm="1">
        <f t="array" ref="L430">_xlfn._xlws.FILTER(DIPA1[Eselon2],DIPA1[Kode_akun]=SPP[[#This Row],[MAK]],"Non Pusdik")</f>
        <v>Pusat Pendidikan KP</v>
      </c>
    </row>
    <row r="431" spans="1:12" x14ac:dyDescent="0.3">
      <c r="A431" t="s">
        <v>2833</v>
      </c>
      <c r="B431" t="s">
        <v>1835</v>
      </c>
      <c r="C431" t="s">
        <v>2854</v>
      </c>
      <c r="D431" t="s">
        <v>2349</v>
      </c>
      <c r="E431" t="s">
        <v>2901</v>
      </c>
      <c r="F431">
        <v>436225000</v>
      </c>
      <c r="G431" t="s">
        <v>2856</v>
      </c>
      <c r="H431" t="s">
        <v>11</v>
      </c>
      <c r="I431" t="s">
        <v>2348</v>
      </c>
      <c r="J431" s="1">
        <v>44719</v>
      </c>
      <c r="K431">
        <v>436225000</v>
      </c>
      <c r="L431" t="str" cm="1">
        <f t="array" ref="L431">_xlfn._xlws.FILTER(DIPA1[Eselon2],DIPA1[Kode_akun]=SPP[[#This Row],[MAK]],"Non Pusdik")</f>
        <v>Pusat Pendidikan KP</v>
      </c>
    </row>
    <row r="432" spans="1:12" x14ac:dyDescent="0.3">
      <c r="A432" t="s">
        <v>2833</v>
      </c>
      <c r="B432" t="s">
        <v>1835</v>
      </c>
      <c r="C432" t="s">
        <v>2854</v>
      </c>
      <c r="D432" t="s">
        <v>2345</v>
      </c>
      <c r="E432" t="s">
        <v>2901</v>
      </c>
      <c r="F432">
        <v>9000000</v>
      </c>
      <c r="G432" t="s">
        <v>2856</v>
      </c>
      <c r="H432" t="s">
        <v>11</v>
      </c>
      <c r="I432" t="s">
        <v>2344</v>
      </c>
      <c r="J432" s="1">
        <v>44719</v>
      </c>
      <c r="K432">
        <v>9000000</v>
      </c>
      <c r="L432" t="str" cm="1">
        <f t="array" ref="L432">_xlfn._xlws.FILTER(DIPA1[Eselon2],DIPA1[Kode_akun]=SPP[[#This Row],[MAK]],"Non Pusdik")</f>
        <v>Pusat Pendidikan KP</v>
      </c>
    </row>
    <row r="433" spans="1:12" x14ac:dyDescent="0.3">
      <c r="A433" t="s">
        <v>2833</v>
      </c>
      <c r="B433" t="s">
        <v>1835</v>
      </c>
      <c r="C433" t="s">
        <v>2854</v>
      </c>
      <c r="D433" t="s">
        <v>2357</v>
      </c>
      <c r="E433" t="s">
        <v>2901</v>
      </c>
      <c r="F433">
        <v>36000000</v>
      </c>
      <c r="G433" t="s">
        <v>2856</v>
      </c>
      <c r="H433" t="s">
        <v>11</v>
      </c>
      <c r="I433" t="s">
        <v>2356</v>
      </c>
      <c r="J433" s="1">
        <v>44719</v>
      </c>
      <c r="K433">
        <v>36000000</v>
      </c>
      <c r="L433" t="str" cm="1">
        <f t="array" ref="L433">_xlfn._xlws.FILTER(DIPA1[Eselon2],DIPA1[Kode_akun]=SPP[[#This Row],[MAK]],"Non Pusdik")</f>
        <v>Pusat Pendidikan KP</v>
      </c>
    </row>
    <row r="434" spans="1:12" x14ac:dyDescent="0.3">
      <c r="A434" t="s">
        <v>2833</v>
      </c>
      <c r="B434" t="s">
        <v>1835</v>
      </c>
      <c r="C434" t="s">
        <v>2854</v>
      </c>
      <c r="D434" t="s">
        <v>2359</v>
      </c>
      <c r="E434" t="s">
        <v>2901</v>
      </c>
      <c r="F434">
        <v>46500000</v>
      </c>
      <c r="G434" t="s">
        <v>2856</v>
      </c>
      <c r="H434" t="s">
        <v>11</v>
      </c>
      <c r="I434" t="s">
        <v>2358</v>
      </c>
      <c r="J434" s="1">
        <v>44719</v>
      </c>
      <c r="K434">
        <v>46500000</v>
      </c>
      <c r="L434" t="str" cm="1">
        <f t="array" ref="L434">_xlfn._xlws.FILTER(DIPA1[Eselon2],DIPA1[Kode_akun]=SPP[[#This Row],[MAK]],"Non Pusdik")</f>
        <v>Pusat Pendidikan KP</v>
      </c>
    </row>
    <row r="435" spans="1:12" x14ac:dyDescent="0.3">
      <c r="A435" t="s">
        <v>2833</v>
      </c>
      <c r="B435" t="s">
        <v>1835</v>
      </c>
      <c r="C435" t="s">
        <v>2854</v>
      </c>
      <c r="D435" t="s">
        <v>2363</v>
      </c>
      <c r="E435" t="s">
        <v>2901</v>
      </c>
      <c r="F435">
        <v>10000000</v>
      </c>
      <c r="G435" t="s">
        <v>2856</v>
      </c>
      <c r="H435" t="s">
        <v>11</v>
      </c>
      <c r="I435" t="s">
        <v>2362</v>
      </c>
      <c r="J435" s="1">
        <v>44719</v>
      </c>
      <c r="K435">
        <v>10000000</v>
      </c>
      <c r="L435" t="str" cm="1">
        <f t="array" ref="L435">_xlfn._xlws.FILTER(DIPA1[Eselon2],DIPA1[Kode_akun]=SPP[[#This Row],[MAK]],"Non Pusdik")</f>
        <v>Pusat Pendidikan KP</v>
      </c>
    </row>
    <row r="436" spans="1:12" x14ac:dyDescent="0.3">
      <c r="A436" t="s">
        <v>2833</v>
      </c>
      <c r="B436" t="s">
        <v>1835</v>
      </c>
      <c r="C436" t="s">
        <v>2854</v>
      </c>
      <c r="D436" t="s">
        <v>2338</v>
      </c>
      <c r="E436" t="s">
        <v>2901</v>
      </c>
      <c r="F436">
        <v>15500000</v>
      </c>
      <c r="G436" t="s">
        <v>2856</v>
      </c>
      <c r="H436" t="s">
        <v>11</v>
      </c>
      <c r="I436" t="s">
        <v>2337</v>
      </c>
      <c r="J436" s="1">
        <v>44719</v>
      </c>
      <c r="K436">
        <v>15500000</v>
      </c>
      <c r="L436" t="str" cm="1">
        <f t="array" ref="L436">_xlfn._xlws.FILTER(DIPA1[Eselon2],DIPA1[Kode_akun]=SPP[[#This Row],[MAK]],"Non Pusdik")</f>
        <v>Pusat Pendidikan KP</v>
      </c>
    </row>
    <row r="437" spans="1:12" x14ac:dyDescent="0.3">
      <c r="A437" t="s">
        <v>2833</v>
      </c>
      <c r="B437" t="s">
        <v>1835</v>
      </c>
      <c r="C437" t="s">
        <v>2854</v>
      </c>
      <c r="D437" t="s">
        <v>2347</v>
      </c>
      <c r="E437" t="s">
        <v>2901</v>
      </c>
      <c r="F437">
        <v>25000000</v>
      </c>
      <c r="G437" t="s">
        <v>2856</v>
      </c>
      <c r="H437" t="s">
        <v>11</v>
      </c>
      <c r="I437" t="s">
        <v>2346</v>
      </c>
      <c r="J437" s="1">
        <v>44719</v>
      </c>
      <c r="K437">
        <v>25000000</v>
      </c>
      <c r="L437" t="str" cm="1">
        <f t="array" ref="L437">_xlfn._xlws.FILTER(DIPA1[Eselon2],DIPA1[Kode_akun]=SPP[[#This Row],[MAK]],"Non Pusdik")</f>
        <v>Pusat Pendidikan KP</v>
      </c>
    </row>
    <row r="438" spans="1:12" x14ac:dyDescent="0.3">
      <c r="A438" t="s">
        <v>2833</v>
      </c>
      <c r="B438" t="s">
        <v>1835</v>
      </c>
      <c r="C438" t="s">
        <v>2854</v>
      </c>
      <c r="D438" t="s">
        <v>2756</v>
      </c>
      <c r="E438" t="s">
        <v>2890</v>
      </c>
      <c r="F438">
        <v>9875000</v>
      </c>
      <c r="G438" t="s">
        <v>2856</v>
      </c>
      <c r="H438" t="s">
        <v>11</v>
      </c>
      <c r="I438" t="s">
        <v>2988</v>
      </c>
      <c r="J438" s="1">
        <v>44725</v>
      </c>
      <c r="K438">
        <v>9875000</v>
      </c>
      <c r="L438" t="str" cm="1">
        <f t="array" ref="L438">_xlfn._xlws.FILTER(DIPA1[Eselon2],DIPA1[Kode_akun]=SPP[[#This Row],[MAK]],"Non Pusdik")</f>
        <v>Pusat Pendidikan KP</v>
      </c>
    </row>
    <row r="439" spans="1:12" x14ac:dyDescent="0.3">
      <c r="A439" t="s">
        <v>2833</v>
      </c>
      <c r="B439" t="s">
        <v>1835</v>
      </c>
      <c r="C439" t="s">
        <v>2854</v>
      </c>
      <c r="D439" t="s">
        <v>2757</v>
      </c>
      <c r="E439" t="s">
        <v>2890</v>
      </c>
      <c r="F439">
        <v>136770850</v>
      </c>
      <c r="G439" t="s">
        <v>2856</v>
      </c>
      <c r="H439" t="s">
        <v>11</v>
      </c>
      <c r="I439" t="s">
        <v>2986</v>
      </c>
      <c r="J439" s="1">
        <v>44725</v>
      </c>
      <c r="K439">
        <v>136770850</v>
      </c>
      <c r="L439" t="str" cm="1">
        <f t="array" ref="L439">_xlfn._xlws.FILTER(DIPA1[Eselon2],DIPA1[Kode_akun]=SPP[[#This Row],[MAK]],"Non Pusdik")</f>
        <v>Pusat Pendidikan KP</v>
      </c>
    </row>
    <row r="440" spans="1:12" x14ac:dyDescent="0.3">
      <c r="A440" t="s">
        <v>2834</v>
      </c>
      <c r="B440" t="s">
        <v>1834</v>
      </c>
      <c r="C440" t="s">
        <v>2891</v>
      </c>
      <c r="D440" t="s">
        <v>2758</v>
      </c>
      <c r="E440" t="s">
        <v>2890</v>
      </c>
      <c r="F440">
        <v>14635000</v>
      </c>
      <c r="G440" t="s">
        <v>375</v>
      </c>
      <c r="H440" t="s">
        <v>11</v>
      </c>
      <c r="I440" t="s">
        <v>2981</v>
      </c>
      <c r="J440" s="1">
        <v>44725</v>
      </c>
      <c r="K440">
        <v>14635000</v>
      </c>
      <c r="L440" t="str" cm="1">
        <f t="array" ref="L440">_xlfn._xlws.FILTER(DIPA1[Eselon2],DIPA1[Kode_akun]=SPP[[#This Row],[MAK]],"Non Pusdik")</f>
        <v>Pusat Pendidikan KP</v>
      </c>
    </row>
    <row r="441" spans="1:12" x14ac:dyDescent="0.3">
      <c r="A441" t="s">
        <v>2813</v>
      </c>
      <c r="B441" t="s">
        <v>318</v>
      </c>
      <c r="C441" t="s">
        <v>320</v>
      </c>
      <c r="D441" t="s">
        <v>2759</v>
      </c>
      <c r="E441" t="s">
        <v>2890</v>
      </c>
      <c r="F441">
        <v>25208100</v>
      </c>
      <c r="G441" t="s">
        <v>319</v>
      </c>
      <c r="H441" t="s">
        <v>11</v>
      </c>
      <c r="I441" t="s">
        <v>2980</v>
      </c>
      <c r="J441" s="1">
        <v>44725</v>
      </c>
      <c r="K441">
        <v>25208100</v>
      </c>
      <c r="L441" t="str" cm="1">
        <f t="array" ref="L441">_xlfn._xlws.FILTER(DIPA1[Eselon2],DIPA1[Kode_akun]=SPP[[#This Row],[MAK]],"Non Pusdik")</f>
        <v>Pusat Pendidikan KP</v>
      </c>
    </row>
    <row r="442" spans="1:12" x14ac:dyDescent="0.3">
      <c r="A442" t="s">
        <v>2813</v>
      </c>
      <c r="B442" t="s">
        <v>318</v>
      </c>
      <c r="C442" t="s">
        <v>320</v>
      </c>
      <c r="D442" t="s">
        <v>2760</v>
      </c>
      <c r="E442" t="s">
        <v>2890</v>
      </c>
      <c r="F442">
        <v>9185000</v>
      </c>
      <c r="G442" t="s">
        <v>319</v>
      </c>
      <c r="H442" t="s">
        <v>11</v>
      </c>
      <c r="I442" t="s">
        <v>2982</v>
      </c>
      <c r="J442" s="1">
        <v>44725</v>
      </c>
      <c r="K442">
        <v>9185000</v>
      </c>
      <c r="L442" t="str" cm="1">
        <f t="array" ref="L442">_xlfn._xlws.FILTER(DIPA1[Eselon2],DIPA1[Kode_akun]=SPP[[#This Row],[MAK]],"Non Pusdik")</f>
        <v>Pusat Pendidikan KP</v>
      </c>
    </row>
    <row r="443" spans="1:12" x14ac:dyDescent="0.3">
      <c r="A443" t="s">
        <v>2826</v>
      </c>
      <c r="B443" t="s">
        <v>69</v>
      </c>
      <c r="C443" t="s">
        <v>71</v>
      </c>
      <c r="D443" t="s">
        <v>2761</v>
      </c>
      <c r="E443" t="s">
        <v>2890</v>
      </c>
      <c r="F443">
        <v>360000</v>
      </c>
      <c r="G443" t="s">
        <v>70</v>
      </c>
      <c r="H443" t="s">
        <v>11</v>
      </c>
      <c r="I443" t="s">
        <v>2984</v>
      </c>
      <c r="J443" s="1">
        <v>44725</v>
      </c>
      <c r="K443">
        <v>360000</v>
      </c>
      <c r="L443" t="str" cm="1">
        <f t="array" ref="L443">_xlfn._xlws.FILTER(DIPA1[Eselon2],DIPA1[Kode_akun]=SPP[[#This Row],[MAK]],"Non Pusdik")</f>
        <v>Pusat Pendidikan KP</v>
      </c>
    </row>
    <row r="444" spans="1:12" x14ac:dyDescent="0.3">
      <c r="A444" t="s">
        <v>2830</v>
      </c>
      <c r="B444" t="s">
        <v>336</v>
      </c>
      <c r="C444" t="s">
        <v>338</v>
      </c>
      <c r="D444" t="s">
        <v>2762</v>
      </c>
      <c r="E444" t="s">
        <v>2890</v>
      </c>
      <c r="F444">
        <v>2110000</v>
      </c>
      <c r="G444" t="s">
        <v>337</v>
      </c>
      <c r="H444" t="s">
        <v>11</v>
      </c>
      <c r="I444" t="s">
        <v>2983</v>
      </c>
      <c r="J444" s="1">
        <v>44725</v>
      </c>
      <c r="K444">
        <v>2110000</v>
      </c>
      <c r="L444" t="str" cm="1">
        <f t="array" ref="L444">_xlfn._xlws.FILTER(DIPA1[Eselon2],DIPA1[Kode_akun]=SPP[[#This Row],[MAK]],"Non Pusdik")</f>
        <v>Pusat Pendidikan KP</v>
      </c>
    </row>
    <row r="445" spans="1:12" x14ac:dyDescent="0.3">
      <c r="A445" t="s">
        <v>2822</v>
      </c>
      <c r="B445" t="s">
        <v>274</v>
      </c>
      <c r="C445" t="s">
        <v>276</v>
      </c>
      <c r="D445" t="s">
        <v>2763</v>
      </c>
      <c r="E445" t="s">
        <v>2890</v>
      </c>
      <c r="F445">
        <v>48815040</v>
      </c>
      <c r="G445" t="s">
        <v>275</v>
      </c>
      <c r="H445" t="s">
        <v>11</v>
      </c>
      <c r="I445" t="s">
        <v>2985</v>
      </c>
      <c r="J445" s="1">
        <v>44725</v>
      </c>
      <c r="K445">
        <v>48815040</v>
      </c>
      <c r="L445" t="str" cm="1">
        <f t="array" ref="L445">_xlfn._xlws.FILTER(DIPA1[Eselon2],DIPA1[Kode_akun]=SPP[[#This Row],[MAK]],"Non Pusdik")</f>
        <v>Pusat Pendidikan KP</v>
      </c>
    </row>
    <row r="446" spans="1:12" x14ac:dyDescent="0.3">
      <c r="A446" t="s">
        <v>2833</v>
      </c>
      <c r="B446" t="s">
        <v>1835</v>
      </c>
      <c r="C446" t="s">
        <v>2854</v>
      </c>
      <c r="D446" t="s">
        <v>2764</v>
      </c>
      <c r="E446" t="s">
        <v>2892</v>
      </c>
      <c r="F446">
        <v>3950000</v>
      </c>
      <c r="G446" t="s">
        <v>2856</v>
      </c>
      <c r="H446" t="s">
        <v>11</v>
      </c>
      <c r="I446" t="s">
        <v>2989</v>
      </c>
      <c r="J446" s="1">
        <v>44725</v>
      </c>
      <c r="K446">
        <v>3950000</v>
      </c>
      <c r="L446" t="str" cm="1">
        <f t="array" ref="L446">_xlfn._xlws.FILTER(DIPA1[Eselon2],DIPA1[Kode_akun]=SPP[[#This Row],[MAK]],"Non Pusdik")</f>
        <v>Pusat Pendidikan KP</v>
      </c>
    </row>
    <row r="447" spans="1:12" x14ac:dyDescent="0.3">
      <c r="A447" t="s">
        <v>2833</v>
      </c>
      <c r="B447" t="s">
        <v>1835</v>
      </c>
      <c r="C447" t="s">
        <v>2854</v>
      </c>
      <c r="D447" t="s">
        <v>2765</v>
      </c>
      <c r="E447" t="s">
        <v>2892</v>
      </c>
      <c r="F447">
        <v>3950000</v>
      </c>
      <c r="G447" t="s">
        <v>2856</v>
      </c>
      <c r="H447" t="s">
        <v>11</v>
      </c>
      <c r="I447" t="s">
        <v>2987</v>
      </c>
      <c r="J447" s="1">
        <v>44725</v>
      </c>
      <c r="K447">
        <v>3950000</v>
      </c>
      <c r="L447" t="str" cm="1">
        <f t="array" ref="L447">_xlfn._xlws.FILTER(DIPA1[Eselon2],DIPA1[Kode_akun]=SPP[[#This Row],[MAK]],"Non Pusdik")</f>
        <v>Pusat Pendidikan KP</v>
      </c>
    </row>
    <row r="448" spans="1:12" x14ac:dyDescent="0.3">
      <c r="A448" t="s">
        <v>2833</v>
      </c>
      <c r="B448" t="s">
        <v>1835</v>
      </c>
      <c r="C448" t="s">
        <v>2854</v>
      </c>
      <c r="D448" t="s">
        <v>2766</v>
      </c>
      <c r="E448" t="s">
        <v>2892</v>
      </c>
      <c r="F448">
        <v>7900000</v>
      </c>
      <c r="G448" t="s">
        <v>2856</v>
      </c>
      <c r="H448" t="s">
        <v>11</v>
      </c>
      <c r="J448" s="1"/>
      <c r="L448" t="str" cm="1">
        <f t="array" ref="L448">_xlfn._xlws.FILTER(DIPA1[Eselon2],DIPA1[Kode_akun]=SPP[[#This Row],[MAK]],"Non Pusdik")</f>
        <v>Pusat Pendidikan KP</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F77"/>
  <sheetViews>
    <sheetView topLeftCell="AI1" zoomScale="95" zoomScaleNormal="95" workbookViewId="0">
      <pane ySplit="1" topLeftCell="A51" activePane="bottomLeft" state="frozen"/>
      <selection activeCell="F14" sqref="F14"/>
      <selection pane="bottomLeft" activeCell="W63" sqref="W63"/>
    </sheetView>
  </sheetViews>
  <sheetFormatPr defaultRowHeight="14.4" x14ac:dyDescent="0.3"/>
  <cols>
    <col min="1" max="1" width="5.77734375" bestFit="1" customWidth="1"/>
    <col min="2" max="2" width="37.109375" bestFit="1" customWidth="1"/>
    <col min="3" max="3" width="6.21875" bestFit="1" customWidth="1"/>
    <col min="4" max="4" width="61.5546875" bestFit="1" customWidth="1"/>
    <col min="5" max="5" width="13.33203125" bestFit="1" customWidth="1"/>
    <col min="6" max="6" width="72.77734375" bestFit="1" customWidth="1"/>
    <col min="7" max="7" width="15.33203125" bestFit="1" customWidth="1"/>
    <col min="8" max="8" width="45" bestFit="1" customWidth="1"/>
    <col min="9" max="9" width="15.44140625" bestFit="1" customWidth="1"/>
    <col min="10" max="10" width="80.88671875" bestFit="1" customWidth="1"/>
    <col min="11" max="11" width="11.6640625" bestFit="1" customWidth="1"/>
    <col min="12" max="12" width="42.88671875" bestFit="1" customWidth="1"/>
    <col min="13" max="13" width="10.6640625" bestFit="1" customWidth="1"/>
    <col min="14" max="14" width="76.5546875" bestFit="1" customWidth="1"/>
    <col min="15" max="15" width="17.44140625" bestFit="1" customWidth="1"/>
    <col min="16" max="16" width="72.5546875" bestFit="1" customWidth="1"/>
    <col min="17" max="17" width="20.6640625" bestFit="1" customWidth="1"/>
    <col min="18" max="18" width="68.5546875" bestFit="1" customWidth="1"/>
    <col min="19" max="19" width="12.44140625" bestFit="1" customWidth="1"/>
    <col min="20" max="20" width="45" bestFit="1" customWidth="1"/>
    <col min="21" max="21" width="56.21875" bestFit="1" customWidth="1"/>
    <col min="22" max="22" width="9.5546875" bestFit="1" customWidth="1"/>
    <col min="23" max="23" width="80.88671875" bestFit="1" customWidth="1"/>
    <col min="24" max="24" width="9.21875" bestFit="1" customWidth="1"/>
    <col min="25" max="26" width="9.44140625" bestFit="1" customWidth="1"/>
    <col min="27" max="27" width="9.5546875" bestFit="1" customWidth="1"/>
    <col min="28" max="28" width="16.44140625" bestFit="1" customWidth="1"/>
    <col min="29" max="29" width="8" bestFit="1" customWidth="1"/>
    <col min="30" max="30" width="12" bestFit="1" customWidth="1"/>
    <col min="31" max="31" width="11.88671875" bestFit="1" customWidth="1"/>
    <col min="32" max="32" width="21.6640625" bestFit="1" customWidth="1"/>
    <col min="33" max="33" width="14.109375" bestFit="1" customWidth="1"/>
    <col min="34" max="34" width="17.6640625" customWidth="1"/>
    <col min="35" max="35" width="11.6640625" bestFit="1" customWidth="1"/>
    <col min="36" max="36" width="12.21875" bestFit="1" customWidth="1"/>
    <col min="37" max="38" width="8.33203125" bestFit="1" customWidth="1"/>
    <col min="39" max="39" width="10.6640625" bestFit="1" customWidth="1"/>
    <col min="40" max="40" width="11.109375" bestFit="1" customWidth="1"/>
    <col min="41" max="41" width="22.6640625" bestFit="1" customWidth="1"/>
    <col min="42" max="42" width="14" bestFit="1" customWidth="1"/>
    <col min="43" max="43" width="27.6640625" bestFit="1" customWidth="1"/>
    <col min="44" max="44" width="28.88671875" bestFit="1" customWidth="1"/>
    <col min="45" max="45" width="13.6640625" bestFit="1" customWidth="1"/>
    <col min="46" max="46" width="22.77734375" bestFit="1" customWidth="1"/>
    <col min="47" max="47" width="29.6640625" bestFit="1" customWidth="1"/>
    <col min="48" max="48" width="17.77734375" bestFit="1" customWidth="1"/>
    <col min="49" max="49" width="25.77734375" bestFit="1" customWidth="1"/>
    <col min="50" max="50" width="30.21875" bestFit="1" customWidth="1"/>
    <col min="51" max="51" width="7.88671875" style="2" bestFit="1" customWidth="1"/>
    <col min="52" max="55" width="9.88671875" style="2" bestFit="1" customWidth="1"/>
    <col min="56" max="56" width="27.6640625" bestFit="1" customWidth="1"/>
    <col min="57" max="57" width="17.44140625" bestFit="1" customWidth="1"/>
    <col min="58" max="58" width="11.6640625" bestFit="1" customWidth="1"/>
    <col min="59" max="59" width="12.21875" bestFit="1" customWidth="1"/>
    <col min="60" max="60" width="8.33203125" bestFit="1" customWidth="1"/>
    <col min="61" max="61" width="10.6640625" bestFit="1" customWidth="1"/>
    <col min="62" max="62" width="22.6640625" bestFit="1" customWidth="1"/>
    <col min="63" max="63" width="8.44140625" bestFit="1" customWidth="1"/>
    <col min="64" max="64" width="8.6640625" bestFit="1" customWidth="1"/>
    <col min="65" max="65" width="8.6640625" customWidth="1"/>
    <col min="66" max="66" width="8.6640625" bestFit="1" customWidth="1"/>
    <col min="67" max="67" width="8.6640625" customWidth="1"/>
    <col min="68" max="72" width="8.5546875" customWidth="1"/>
    <col min="73" max="73" width="8.5546875" bestFit="1" customWidth="1"/>
    <col min="74" max="74" width="8.5546875" customWidth="1"/>
    <col min="75" max="77" width="8.5546875" bestFit="1" customWidth="1"/>
    <col min="78" max="81" width="8.88671875" bestFit="1" customWidth="1"/>
    <col min="82" max="82" width="10.44140625" customWidth="1"/>
    <col min="83" max="83" width="8.88671875" bestFit="1" customWidth="1"/>
    <col min="84" max="84" width="8.5546875" customWidth="1"/>
    <col min="85" max="85" width="8.88671875" customWidth="1"/>
    <col min="86" max="86" width="8.5546875" bestFit="1" customWidth="1"/>
    <col min="87" max="87" width="10.44140625" customWidth="1"/>
    <col min="88" max="88" width="8.88671875" bestFit="1" customWidth="1"/>
    <col min="89" max="89" width="8.5546875" customWidth="1"/>
  </cols>
  <sheetData>
    <row r="1" spans="1:55" x14ac:dyDescent="0.3">
      <c r="A1" t="s">
        <v>4204</v>
      </c>
      <c r="B1" t="s">
        <v>4205</v>
      </c>
      <c r="C1" t="s">
        <v>4206</v>
      </c>
      <c r="D1" t="s">
        <v>4207</v>
      </c>
      <c r="E1" t="s">
        <v>4208</v>
      </c>
      <c r="F1" t="s">
        <v>4209</v>
      </c>
      <c r="G1" t="s">
        <v>4210</v>
      </c>
      <c r="H1" t="s">
        <v>4211</v>
      </c>
      <c r="I1" t="s">
        <v>4212</v>
      </c>
      <c r="J1" t="s">
        <v>4213</v>
      </c>
      <c r="K1" t="s">
        <v>4214</v>
      </c>
      <c r="L1" t="s">
        <v>4215</v>
      </c>
      <c r="M1" t="s">
        <v>4216</v>
      </c>
      <c r="N1" t="s">
        <v>4217</v>
      </c>
      <c r="O1" t="s">
        <v>4218</v>
      </c>
      <c r="P1" t="s">
        <v>4219</v>
      </c>
      <c r="Q1" t="s">
        <v>4220</v>
      </c>
      <c r="R1" t="s">
        <v>4221</v>
      </c>
      <c r="S1" t="s">
        <v>2911</v>
      </c>
      <c r="T1" t="s">
        <v>4222</v>
      </c>
      <c r="U1" t="s">
        <v>11</v>
      </c>
      <c r="V1" t="s">
        <v>12</v>
      </c>
      <c r="W1" t="s">
        <v>13</v>
      </c>
      <c r="X1" t="s">
        <v>14</v>
      </c>
      <c r="Y1" t="s">
        <v>15</v>
      </c>
      <c r="Z1" t="s">
        <v>16</v>
      </c>
      <c r="AA1" t="s">
        <v>17</v>
      </c>
      <c r="AB1" t="s">
        <v>18</v>
      </c>
      <c r="AC1" t="s">
        <v>19</v>
      </c>
      <c r="AD1" t="s">
        <v>20</v>
      </c>
      <c r="AE1" t="s">
        <v>4223</v>
      </c>
      <c r="AF1" t="s">
        <v>22</v>
      </c>
      <c r="AG1" t="s">
        <v>1999</v>
      </c>
      <c r="AH1" t="s">
        <v>28</v>
      </c>
      <c r="AI1" t="s">
        <v>31</v>
      </c>
      <c r="AJ1" t="s">
        <v>32</v>
      </c>
      <c r="AK1" t="s">
        <v>33</v>
      </c>
      <c r="AL1" t="s">
        <v>21</v>
      </c>
      <c r="AM1" t="s">
        <v>34</v>
      </c>
      <c r="AN1" t="s">
        <v>23</v>
      </c>
      <c r="AO1" t="s">
        <v>35</v>
      </c>
      <c r="AP1" t="s">
        <v>29</v>
      </c>
      <c r="AQ1" t="s">
        <v>4224</v>
      </c>
      <c r="AR1" t="s">
        <v>30</v>
      </c>
      <c r="AS1" t="s">
        <v>4225</v>
      </c>
      <c r="AT1" t="s">
        <v>4226</v>
      </c>
      <c r="AU1" t="s">
        <v>7</v>
      </c>
      <c r="AV1" t="s">
        <v>4227</v>
      </c>
      <c r="AW1" t="s">
        <v>2917</v>
      </c>
      <c r="AX1" t="s">
        <v>4228</v>
      </c>
      <c r="AY1" s="2" t="s">
        <v>25</v>
      </c>
      <c r="AZ1" s="2" t="s">
        <v>24</v>
      </c>
      <c r="BA1" s="2" t="s">
        <v>27</v>
      </c>
      <c r="BB1" s="2" t="s">
        <v>26</v>
      </c>
      <c r="BC1" s="2" t="s">
        <v>2922</v>
      </c>
    </row>
    <row r="2" spans="1:55" ht="28.8" x14ac:dyDescent="0.3">
      <c r="A2" t="s">
        <v>4229</v>
      </c>
      <c r="B2" t="s">
        <v>4230</v>
      </c>
      <c r="C2" t="s">
        <v>4231</v>
      </c>
      <c r="D2" t="s">
        <v>4232</v>
      </c>
      <c r="E2" t="s">
        <v>4233</v>
      </c>
      <c r="F2" t="s">
        <v>4234</v>
      </c>
      <c r="G2" t="s">
        <v>4235</v>
      </c>
      <c r="H2" t="s">
        <v>36</v>
      </c>
      <c r="I2" t="s">
        <v>4236</v>
      </c>
      <c r="J2" t="s">
        <v>37</v>
      </c>
      <c r="K2" t="s">
        <v>4237</v>
      </c>
      <c r="L2" t="s">
        <v>38</v>
      </c>
      <c r="M2" t="s">
        <v>4238</v>
      </c>
      <c r="N2" t="s">
        <v>39</v>
      </c>
      <c r="O2" t="s">
        <v>4239</v>
      </c>
      <c r="P2" t="s">
        <v>40</v>
      </c>
      <c r="Q2" t="s">
        <v>4240</v>
      </c>
      <c r="R2" t="s">
        <v>219</v>
      </c>
      <c r="S2" t="s">
        <v>1690</v>
      </c>
      <c r="T2" t="s">
        <v>42</v>
      </c>
      <c r="U2" t="s">
        <v>1847</v>
      </c>
      <c r="V2" t="s">
        <v>4241</v>
      </c>
      <c r="W2" s="7" t="s">
        <v>4242</v>
      </c>
      <c r="X2">
        <v>264000</v>
      </c>
      <c r="Z2" s="1"/>
      <c r="AB2" s="1"/>
      <c r="AD2" t="s">
        <v>3938</v>
      </c>
      <c r="AE2" t="s">
        <v>3938</v>
      </c>
      <c r="AF2" t="s">
        <v>4243</v>
      </c>
      <c r="AG2" t="s">
        <v>4244</v>
      </c>
      <c r="AH2" t="s">
        <v>4245</v>
      </c>
      <c r="AK2" t="s">
        <v>3938</v>
      </c>
      <c r="AL2" s="1"/>
      <c r="AM2" t="s">
        <v>1502</v>
      </c>
      <c r="AN2" s="1">
        <v>44937</v>
      </c>
      <c r="AO2" t="s">
        <v>4246</v>
      </c>
      <c r="AP2" t="s">
        <v>4247</v>
      </c>
      <c r="AQ2" t="s">
        <v>51</v>
      </c>
      <c r="AR2" t="s">
        <v>1691</v>
      </c>
      <c r="AS2" t="s">
        <v>4248</v>
      </c>
      <c r="AT2" t="s">
        <v>2824</v>
      </c>
      <c r="AU2" t="s">
        <v>220</v>
      </c>
      <c r="AV2" t="s">
        <v>44</v>
      </c>
      <c r="AW2" t="s">
        <v>45</v>
      </c>
      <c r="AX2" t="s">
        <v>46</v>
      </c>
      <c r="AY2" s="2">
        <v>0</v>
      </c>
      <c r="AZ2" s="2">
        <v>0</v>
      </c>
      <c r="BA2" s="2">
        <v>0</v>
      </c>
      <c r="BB2" s="2">
        <v>0</v>
      </c>
      <c r="BC2" s="2">
        <v>0</v>
      </c>
    </row>
    <row r="3" spans="1:55" ht="28.8" x14ac:dyDescent="0.3">
      <c r="A3" t="s">
        <v>4229</v>
      </c>
      <c r="B3" t="s">
        <v>4230</v>
      </c>
      <c r="C3" t="s">
        <v>4231</v>
      </c>
      <c r="D3" t="s">
        <v>4232</v>
      </c>
      <c r="E3" t="s">
        <v>4233</v>
      </c>
      <c r="F3" t="s">
        <v>4234</v>
      </c>
      <c r="G3" t="s">
        <v>4235</v>
      </c>
      <c r="H3" t="s">
        <v>36</v>
      </c>
      <c r="I3" t="s">
        <v>4236</v>
      </c>
      <c r="J3" t="s">
        <v>37</v>
      </c>
      <c r="K3" t="s">
        <v>4237</v>
      </c>
      <c r="L3" t="s">
        <v>38</v>
      </c>
      <c r="M3" t="s">
        <v>4238</v>
      </c>
      <c r="N3" t="s">
        <v>39</v>
      </c>
      <c r="O3" t="s">
        <v>4239</v>
      </c>
      <c r="P3" t="s">
        <v>40</v>
      </c>
      <c r="Q3" t="s">
        <v>4240</v>
      </c>
      <c r="R3" t="s">
        <v>219</v>
      </c>
      <c r="S3" t="s">
        <v>1690</v>
      </c>
      <c r="T3" t="s">
        <v>42</v>
      </c>
      <c r="U3" t="s">
        <v>1847</v>
      </c>
      <c r="V3" t="s">
        <v>4241</v>
      </c>
      <c r="W3" s="7" t="s">
        <v>4249</v>
      </c>
      <c r="X3">
        <v>396000</v>
      </c>
      <c r="Z3" s="1"/>
      <c r="AB3" s="1"/>
      <c r="AD3" t="s">
        <v>3938</v>
      </c>
      <c r="AE3" t="s">
        <v>3938</v>
      </c>
      <c r="AF3" t="s">
        <v>4250</v>
      </c>
      <c r="AG3" t="s">
        <v>4251</v>
      </c>
      <c r="AH3" t="s">
        <v>4245</v>
      </c>
      <c r="AK3" t="s">
        <v>3938</v>
      </c>
      <c r="AL3" s="1"/>
      <c r="AM3" t="s">
        <v>911</v>
      </c>
      <c r="AN3" s="1">
        <v>44939</v>
      </c>
      <c r="AO3" t="s">
        <v>4246</v>
      </c>
      <c r="AP3" t="s">
        <v>4247</v>
      </c>
      <c r="AQ3" t="s">
        <v>51</v>
      </c>
      <c r="AR3" t="s">
        <v>1691</v>
      </c>
      <c r="AS3" t="s">
        <v>4248</v>
      </c>
      <c r="AT3" t="s">
        <v>2824</v>
      </c>
      <c r="AU3" t="s">
        <v>220</v>
      </c>
      <c r="AV3" t="s">
        <v>44</v>
      </c>
      <c r="AW3" t="s">
        <v>45</v>
      </c>
      <c r="AX3" t="s">
        <v>46</v>
      </c>
      <c r="AY3" s="2">
        <v>0</v>
      </c>
      <c r="AZ3" s="2">
        <v>0</v>
      </c>
      <c r="BA3" s="2">
        <v>0</v>
      </c>
      <c r="BB3" s="2">
        <v>0</v>
      </c>
      <c r="BC3" s="2">
        <v>0</v>
      </c>
    </row>
    <row r="4" spans="1:55" ht="28.8" x14ac:dyDescent="0.3">
      <c r="A4" t="s">
        <v>4229</v>
      </c>
      <c r="B4" t="s">
        <v>4230</v>
      </c>
      <c r="C4" t="s">
        <v>4231</v>
      </c>
      <c r="D4" t="s">
        <v>4232</v>
      </c>
      <c r="E4" t="s">
        <v>4233</v>
      </c>
      <c r="F4" t="s">
        <v>4234</v>
      </c>
      <c r="G4" t="s">
        <v>4235</v>
      </c>
      <c r="H4" t="s">
        <v>36</v>
      </c>
      <c r="I4" t="s">
        <v>4236</v>
      </c>
      <c r="J4" t="s">
        <v>37</v>
      </c>
      <c r="K4" t="s">
        <v>4237</v>
      </c>
      <c r="L4" t="s">
        <v>38</v>
      </c>
      <c r="M4" t="s">
        <v>4238</v>
      </c>
      <c r="N4" t="s">
        <v>39</v>
      </c>
      <c r="O4" t="s">
        <v>4239</v>
      </c>
      <c r="P4" t="s">
        <v>40</v>
      </c>
      <c r="Q4" t="s">
        <v>4240</v>
      </c>
      <c r="R4" t="s">
        <v>219</v>
      </c>
      <c r="S4" t="s">
        <v>1690</v>
      </c>
      <c r="T4" t="s">
        <v>42</v>
      </c>
      <c r="U4" t="s">
        <v>1847</v>
      </c>
      <c r="V4" t="s">
        <v>4241</v>
      </c>
      <c r="W4" s="7" t="s">
        <v>4252</v>
      </c>
      <c r="X4">
        <v>396000</v>
      </c>
      <c r="Z4" s="1"/>
      <c r="AB4" s="1"/>
      <c r="AD4" t="s">
        <v>3938</v>
      </c>
      <c r="AE4" t="s">
        <v>3938</v>
      </c>
      <c r="AF4" t="s">
        <v>4253</v>
      </c>
      <c r="AG4" t="s">
        <v>4254</v>
      </c>
      <c r="AH4" t="s">
        <v>4245</v>
      </c>
      <c r="AK4" t="s">
        <v>3938</v>
      </c>
      <c r="AL4" s="1"/>
      <c r="AM4" t="s">
        <v>620</v>
      </c>
      <c r="AN4" s="1">
        <v>44944</v>
      </c>
      <c r="AO4" t="s">
        <v>4246</v>
      </c>
      <c r="AP4" t="s">
        <v>4247</v>
      </c>
      <c r="AQ4" t="s">
        <v>51</v>
      </c>
      <c r="AR4" t="s">
        <v>1691</v>
      </c>
      <c r="AS4" t="s">
        <v>4248</v>
      </c>
      <c r="AT4" t="s">
        <v>2824</v>
      </c>
      <c r="AU4" t="s">
        <v>220</v>
      </c>
      <c r="AV4" t="s">
        <v>44</v>
      </c>
      <c r="AW4" t="s">
        <v>45</v>
      </c>
      <c r="AX4" t="s">
        <v>46</v>
      </c>
      <c r="AY4" s="2">
        <v>0</v>
      </c>
      <c r="AZ4" s="2">
        <v>0</v>
      </c>
      <c r="BA4" s="2">
        <v>0</v>
      </c>
      <c r="BB4" s="2">
        <v>0</v>
      </c>
      <c r="BC4" s="2">
        <v>0</v>
      </c>
    </row>
    <row r="5" spans="1:55" ht="28.8" x14ac:dyDescent="0.3">
      <c r="A5" t="s">
        <v>4229</v>
      </c>
      <c r="B5" t="s">
        <v>4230</v>
      </c>
      <c r="C5" t="s">
        <v>4231</v>
      </c>
      <c r="D5" t="s">
        <v>4232</v>
      </c>
      <c r="E5" t="s">
        <v>4233</v>
      </c>
      <c r="F5" t="s">
        <v>4234</v>
      </c>
      <c r="G5" t="s">
        <v>4235</v>
      </c>
      <c r="H5" t="s">
        <v>36</v>
      </c>
      <c r="I5" t="s">
        <v>4236</v>
      </c>
      <c r="J5" t="s">
        <v>37</v>
      </c>
      <c r="K5" t="s">
        <v>4237</v>
      </c>
      <c r="L5" t="s">
        <v>38</v>
      </c>
      <c r="M5" t="s">
        <v>4238</v>
      </c>
      <c r="N5" t="s">
        <v>39</v>
      </c>
      <c r="O5" t="s">
        <v>4239</v>
      </c>
      <c r="P5" t="s">
        <v>40</v>
      </c>
      <c r="Q5" t="s">
        <v>4240</v>
      </c>
      <c r="R5" t="s">
        <v>219</v>
      </c>
      <c r="S5" t="s">
        <v>1695</v>
      </c>
      <c r="T5" t="s">
        <v>53</v>
      </c>
      <c r="U5" t="s">
        <v>4255</v>
      </c>
      <c r="V5" t="s">
        <v>4256</v>
      </c>
      <c r="W5" s="7" t="s">
        <v>4257</v>
      </c>
      <c r="X5">
        <v>1400000</v>
      </c>
      <c r="Z5" s="1"/>
      <c r="AB5" s="1"/>
      <c r="AD5" t="s">
        <v>3938</v>
      </c>
      <c r="AE5" t="s">
        <v>3938</v>
      </c>
      <c r="AF5" t="s">
        <v>4258</v>
      </c>
      <c r="AG5" t="s">
        <v>4244</v>
      </c>
      <c r="AH5" t="s">
        <v>4245</v>
      </c>
      <c r="AK5" t="s">
        <v>3938</v>
      </c>
      <c r="AL5" s="1"/>
      <c r="AM5" t="s">
        <v>586</v>
      </c>
      <c r="AN5" s="1">
        <v>44937</v>
      </c>
      <c r="AO5" t="s">
        <v>4246</v>
      </c>
      <c r="AP5" t="s">
        <v>4247</v>
      </c>
      <c r="AQ5" t="s">
        <v>51</v>
      </c>
      <c r="AR5" t="s">
        <v>4259</v>
      </c>
      <c r="AS5" t="s">
        <v>4248</v>
      </c>
      <c r="AT5" t="s">
        <v>2824</v>
      </c>
      <c r="AU5" t="s">
        <v>573</v>
      </c>
      <c r="AV5" t="s">
        <v>44</v>
      </c>
      <c r="AW5" t="s">
        <v>45</v>
      </c>
      <c r="AX5" t="s">
        <v>46</v>
      </c>
      <c r="AY5" s="2">
        <v>0</v>
      </c>
      <c r="AZ5" s="2">
        <v>0</v>
      </c>
      <c r="BA5" s="2">
        <v>0</v>
      </c>
      <c r="BB5" s="2">
        <v>0</v>
      </c>
      <c r="BC5" s="2">
        <v>0</v>
      </c>
    </row>
    <row r="6" spans="1:55" ht="28.8" x14ac:dyDescent="0.3">
      <c r="A6" t="s">
        <v>4229</v>
      </c>
      <c r="B6" t="s">
        <v>4230</v>
      </c>
      <c r="C6" t="s">
        <v>4231</v>
      </c>
      <c r="D6" t="s">
        <v>4232</v>
      </c>
      <c r="E6" t="s">
        <v>4233</v>
      </c>
      <c r="F6" t="s">
        <v>4234</v>
      </c>
      <c r="G6" t="s">
        <v>4235</v>
      </c>
      <c r="H6" t="s">
        <v>36</v>
      </c>
      <c r="I6" t="s">
        <v>4236</v>
      </c>
      <c r="J6" t="s">
        <v>37</v>
      </c>
      <c r="K6" t="s">
        <v>4237</v>
      </c>
      <c r="L6" t="s">
        <v>38</v>
      </c>
      <c r="M6" t="s">
        <v>4238</v>
      </c>
      <c r="N6" t="s">
        <v>39</v>
      </c>
      <c r="O6" t="s">
        <v>4239</v>
      </c>
      <c r="P6" t="s">
        <v>40</v>
      </c>
      <c r="Q6" t="s">
        <v>4240</v>
      </c>
      <c r="R6" t="s">
        <v>219</v>
      </c>
      <c r="S6" t="s">
        <v>1695</v>
      </c>
      <c r="T6" t="s">
        <v>53</v>
      </c>
      <c r="U6" t="s">
        <v>4255</v>
      </c>
      <c r="V6" t="s">
        <v>4256</v>
      </c>
      <c r="W6" s="7" t="s">
        <v>4260</v>
      </c>
      <c r="X6">
        <v>3260000</v>
      </c>
      <c r="Z6" s="1"/>
      <c r="AB6" s="1"/>
      <c r="AD6" t="s">
        <v>3938</v>
      </c>
      <c r="AE6" t="s">
        <v>3938</v>
      </c>
      <c r="AF6" t="s">
        <v>4261</v>
      </c>
      <c r="AG6" t="s">
        <v>4251</v>
      </c>
      <c r="AH6" t="s">
        <v>4245</v>
      </c>
      <c r="AK6" t="s">
        <v>3938</v>
      </c>
      <c r="AL6" s="1"/>
      <c r="AM6" t="s">
        <v>549</v>
      </c>
      <c r="AN6" s="1">
        <v>44939</v>
      </c>
      <c r="AO6" t="s">
        <v>4246</v>
      </c>
      <c r="AP6" t="s">
        <v>4247</v>
      </c>
      <c r="AQ6" t="s">
        <v>51</v>
      </c>
      <c r="AR6" t="s">
        <v>4259</v>
      </c>
      <c r="AS6" t="s">
        <v>4248</v>
      </c>
      <c r="AT6" t="s">
        <v>2824</v>
      </c>
      <c r="AU6" t="s">
        <v>573</v>
      </c>
      <c r="AV6" t="s">
        <v>44</v>
      </c>
      <c r="AW6" t="s">
        <v>45</v>
      </c>
      <c r="AX6" t="s">
        <v>46</v>
      </c>
      <c r="AY6" s="2">
        <v>0</v>
      </c>
      <c r="AZ6" s="2">
        <v>0</v>
      </c>
      <c r="BA6" s="2">
        <v>0</v>
      </c>
      <c r="BB6" s="2">
        <v>0</v>
      </c>
      <c r="BC6" s="2">
        <v>0</v>
      </c>
    </row>
    <row r="7" spans="1:55" ht="28.8" x14ac:dyDescent="0.3">
      <c r="A7" t="s">
        <v>4229</v>
      </c>
      <c r="B7" t="s">
        <v>4230</v>
      </c>
      <c r="C7" t="s">
        <v>4231</v>
      </c>
      <c r="D7" t="s">
        <v>4232</v>
      </c>
      <c r="E7" t="s">
        <v>4233</v>
      </c>
      <c r="F7" t="s">
        <v>4234</v>
      </c>
      <c r="G7" t="s">
        <v>4235</v>
      </c>
      <c r="H7" t="s">
        <v>36</v>
      </c>
      <c r="I7" t="s">
        <v>4236</v>
      </c>
      <c r="J7" t="s">
        <v>37</v>
      </c>
      <c r="K7" t="s">
        <v>4237</v>
      </c>
      <c r="L7" t="s">
        <v>38</v>
      </c>
      <c r="M7" t="s">
        <v>4238</v>
      </c>
      <c r="N7" t="s">
        <v>39</v>
      </c>
      <c r="O7" t="s">
        <v>4239</v>
      </c>
      <c r="P7" t="s">
        <v>40</v>
      </c>
      <c r="Q7" t="s">
        <v>4240</v>
      </c>
      <c r="R7" t="s">
        <v>219</v>
      </c>
      <c r="S7" t="s">
        <v>1695</v>
      </c>
      <c r="T7" t="s">
        <v>53</v>
      </c>
      <c r="U7" t="s">
        <v>4255</v>
      </c>
      <c r="V7" t="s">
        <v>4256</v>
      </c>
      <c r="W7" s="7" t="s">
        <v>4262</v>
      </c>
      <c r="X7">
        <v>2220000</v>
      </c>
      <c r="Z7" s="1"/>
      <c r="AB7" s="1"/>
      <c r="AD7" t="s">
        <v>3938</v>
      </c>
      <c r="AE7" t="s">
        <v>3938</v>
      </c>
      <c r="AF7" t="s">
        <v>4263</v>
      </c>
      <c r="AG7" t="s">
        <v>4254</v>
      </c>
      <c r="AH7" t="s">
        <v>4245</v>
      </c>
      <c r="AK7" t="s">
        <v>3938</v>
      </c>
      <c r="AL7" s="1"/>
      <c r="AM7" t="s">
        <v>567</v>
      </c>
      <c r="AN7" s="1">
        <v>44944</v>
      </c>
      <c r="AO7" t="s">
        <v>4246</v>
      </c>
      <c r="AP7" t="s">
        <v>4247</v>
      </c>
      <c r="AQ7" t="s">
        <v>51</v>
      </c>
      <c r="AR7" t="s">
        <v>4259</v>
      </c>
      <c r="AS7" t="s">
        <v>4248</v>
      </c>
      <c r="AT7" t="s">
        <v>2824</v>
      </c>
      <c r="AU7" t="s">
        <v>573</v>
      </c>
      <c r="AV7" t="s">
        <v>44</v>
      </c>
      <c r="AW7" t="s">
        <v>45</v>
      </c>
      <c r="AX7" t="s">
        <v>46</v>
      </c>
      <c r="AY7" s="2">
        <v>0</v>
      </c>
      <c r="AZ7" s="2">
        <v>0</v>
      </c>
      <c r="BA7" s="2">
        <v>0</v>
      </c>
      <c r="BB7" s="2">
        <v>0</v>
      </c>
      <c r="BC7" s="2">
        <v>0</v>
      </c>
    </row>
    <row r="8" spans="1:55" ht="28.8" x14ac:dyDescent="0.3">
      <c r="A8" t="s">
        <v>4229</v>
      </c>
      <c r="B8" t="s">
        <v>4230</v>
      </c>
      <c r="C8" t="s">
        <v>4231</v>
      </c>
      <c r="D8" t="s">
        <v>4232</v>
      </c>
      <c r="E8" t="s">
        <v>4233</v>
      </c>
      <c r="F8" t="s">
        <v>4234</v>
      </c>
      <c r="G8" t="s">
        <v>4235</v>
      </c>
      <c r="H8" t="s">
        <v>36</v>
      </c>
      <c r="I8" t="s">
        <v>4236</v>
      </c>
      <c r="J8" t="s">
        <v>37</v>
      </c>
      <c r="K8" t="s">
        <v>4237</v>
      </c>
      <c r="L8" t="s">
        <v>38</v>
      </c>
      <c r="M8" t="s">
        <v>4238</v>
      </c>
      <c r="N8" t="s">
        <v>39</v>
      </c>
      <c r="O8" t="s">
        <v>4266</v>
      </c>
      <c r="P8" t="s">
        <v>63</v>
      </c>
      <c r="Q8" t="s">
        <v>4267</v>
      </c>
      <c r="R8" t="s">
        <v>4268</v>
      </c>
      <c r="S8" t="s">
        <v>1690</v>
      </c>
      <c r="T8" t="s">
        <v>42</v>
      </c>
      <c r="U8" t="s">
        <v>1847</v>
      </c>
      <c r="V8" t="s">
        <v>4269</v>
      </c>
      <c r="W8" s="7" t="s">
        <v>4270</v>
      </c>
      <c r="X8">
        <v>242000</v>
      </c>
      <c r="Z8" s="1"/>
      <c r="AB8" s="1"/>
      <c r="AD8" t="s">
        <v>3938</v>
      </c>
      <c r="AE8" t="s">
        <v>3938</v>
      </c>
      <c r="AF8" t="s">
        <v>4271</v>
      </c>
      <c r="AG8" t="s">
        <v>4272</v>
      </c>
      <c r="AH8" t="s">
        <v>4245</v>
      </c>
      <c r="AK8" t="s">
        <v>3938</v>
      </c>
      <c r="AL8" s="1"/>
      <c r="AM8" t="s">
        <v>542</v>
      </c>
      <c r="AN8" s="1">
        <v>44935</v>
      </c>
      <c r="AO8" t="s">
        <v>4246</v>
      </c>
      <c r="AP8" t="s">
        <v>4247</v>
      </c>
      <c r="AQ8" t="s">
        <v>51</v>
      </c>
      <c r="AR8" t="s">
        <v>1691</v>
      </c>
      <c r="AS8" t="s">
        <v>4248</v>
      </c>
      <c r="AT8" t="s">
        <v>2826</v>
      </c>
      <c r="AU8" t="s">
        <v>65</v>
      </c>
      <c r="AV8" t="s">
        <v>44</v>
      </c>
      <c r="AW8" t="s">
        <v>45</v>
      </c>
      <c r="AX8" t="s">
        <v>66</v>
      </c>
      <c r="AY8" s="2">
        <v>0</v>
      </c>
      <c r="AZ8" s="2">
        <v>0</v>
      </c>
      <c r="BA8" s="2">
        <v>0</v>
      </c>
      <c r="BB8" s="2">
        <v>0</v>
      </c>
      <c r="BC8" s="2">
        <v>0</v>
      </c>
    </row>
    <row r="9" spans="1:55" ht="28.8" x14ac:dyDescent="0.3">
      <c r="A9" t="s">
        <v>4229</v>
      </c>
      <c r="B9" t="s">
        <v>4230</v>
      </c>
      <c r="C9" t="s">
        <v>4231</v>
      </c>
      <c r="D9" t="s">
        <v>4232</v>
      </c>
      <c r="E9" t="s">
        <v>4233</v>
      </c>
      <c r="F9" t="s">
        <v>4234</v>
      </c>
      <c r="G9" t="s">
        <v>4235</v>
      </c>
      <c r="H9" t="s">
        <v>36</v>
      </c>
      <c r="I9" t="s">
        <v>4236</v>
      </c>
      <c r="J9" t="s">
        <v>37</v>
      </c>
      <c r="K9" t="s">
        <v>4237</v>
      </c>
      <c r="L9" t="s">
        <v>38</v>
      </c>
      <c r="M9" t="s">
        <v>4238</v>
      </c>
      <c r="N9" t="s">
        <v>39</v>
      </c>
      <c r="O9" t="s">
        <v>4266</v>
      </c>
      <c r="P9" t="s">
        <v>63</v>
      </c>
      <c r="Q9" t="s">
        <v>4267</v>
      </c>
      <c r="R9" t="s">
        <v>4268</v>
      </c>
      <c r="S9" t="s">
        <v>1690</v>
      </c>
      <c r="T9" t="s">
        <v>42</v>
      </c>
      <c r="U9" t="s">
        <v>1847</v>
      </c>
      <c r="V9" t="s">
        <v>4269</v>
      </c>
      <c r="W9" s="7" t="s">
        <v>4273</v>
      </c>
      <c r="X9">
        <v>528000</v>
      </c>
      <c r="Z9" s="1"/>
      <c r="AB9" s="1"/>
      <c r="AD9" t="s">
        <v>3938</v>
      </c>
      <c r="AE9" t="s">
        <v>3938</v>
      </c>
      <c r="AF9" t="s">
        <v>4274</v>
      </c>
      <c r="AG9" t="s">
        <v>4275</v>
      </c>
      <c r="AH9" t="s">
        <v>4245</v>
      </c>
      <c r="AK9" t="s">
        <v>3938</v>
      </c>
      <c r="AL9" s="1"/>
      <c r="AM9" t="s">
        <v>484</v>
      </c>
      <c r="AN9" s="1">
        <v>44945</v>
      </c>
      <c r="AO9" t="s">
        <v>4246</v>
      </c>
      <c r="AP9" t="s">
        <v>4247</v>
      </c>
      <c r="AQ9" t="s">
        <v>51</v>
      </c>
      <c r="AR9" t="s">
        <v>1691</v>
      </c>
      <c r="AS9" t="s">
        <v>4248</v>
      </c>
      <c r="AT9" t="s">
        <v>2826</v>
      </c>
      <c r="AU9" t="s">
        <v>65</v>
      </c>
      <c r="AV9" t="s">
        <v>44</v>
      </c>
      <c r="AW9" t="s">
        <v>45</v>
      </c>
      <c r="AX9" t="s">
        <v>66</v>
      </c>
      <c r="AY9" s="2">
        <v>0</v>
      </c>
      <c r="AZ9" s="2">
        <v>0</v>
      </c>
      <c r="BA9" s="2">
        <v>0</v>
      </c>
      <c r="BB9" s="2">
        <v>0</v>
      </c>
      <c r="BC9" s="2">
        <v>0</v>
      </c>
    </row>
    <row r="10" spans="1:55" ht="28.8" x14ac:dyDescent="0.3">
      <c r="A10" t="s">
        <v>4229</v>
      </c>
      <c r="B10" t="s">
        <v>4230</v>
      </c>
      <c r="C10" t="s">
        <v>4231</v>
      </c>
      <c r="D10" t="s">
        <v>4232</v>
      </c>
      <c r="E10" t="s">
        <v>4233</v>
      </c>
      <c r="F10" t="s">
        <v>4234</v>
      </c>
      <c r="G10" t="s">
        <v>4235</v>
      </c>
      <c r="H10" t="s">
        <v>36</v>
      </c>
      <c r="I10" t="s">
        <v>4236</v>
      </c>
      <c r="J10" t="s">
        <v>37</v>
      </c>
      <c r="K10" t="s">
        <v>4237</v>
      </c>
      <c r="L10" t="s">
        <v>38</v>
      </c>
      <c r="M10" t="s">
        <v>4238</v>
      </c>
      <c r="N10" t="s">
        <v>39</v>
      </c>
      <c r="O10" t="s">
        <v>4266</v>
      </c>
      <c r="P10" t="s">
        <v>63</v>
      </c>
      <c r="Q10" t="s">
        <v>4267</v>
      </c>
      <c r="R10" t="s">
        <v>4268</v>
      </c>
      <c r="S10" t="s">
        <v>1695</v>
      </c>
      <c r="T10" t="s">
        <v>53</v>
      </c>
      <c r="U10" t="s">
        <v>70</v>
      </c>
      <c r="V10" t="s">
        <v>4276</v>
      </c>
      <c r="W10" s="7" t="s">
        <v>4277</v>
      </c>
      <c r="X10">
        <v>360000</v>
      </c>
      <c r="Z10" s="1"/>
      <c r="AB10" s="1"/>
      <c r="AD10" t="s">
        <v>3938</v>
      </c>
      <c r="AE10" t="s">
        <v>3938</v>
      </c>
      <c r="AF10" t="s">
        <v>4278</v>
      </c>
      <c r="AG10" t="s">
        <v>4272</v>
      </c>
      <c r="AH10" t="s">
        <v>4245</v>
      </c>
      <c r="AK10" t="s">
        <v>3938</v>
      </c>
      <c r="AL10" s="1"/>
      <c r="AM10" t="s">
        <v>901</v>
      </c>
      <c r="AN10" s="1">
        <v>44935</v>
      </c>
      <c r="AO10" t="s">
        <v>4246</v>
      </c>
      <c r="AP10" t="s">
        <v>4247</v>
      </c>
      <c r="AQ10" t="s">
        <v>51</v>
      </c>
      <c r="AR10" t="s">
        <v>4259</v>
      </c>
      <c r="AS10" t="s">
        <v>4248</v>
      </c>
      <c r="AT10" t="s">
        <v>2826</v>
      </c>
      <c r="AU10" t="s">
        <v>69</v>
      </c>
      <c r="AV10" t="s">
        <v>44</v>
      </c>
      <c r="AW10" t="s">
        <v>45</v>
      </c>
      <c r="AX10" t="s">
        <v>66</v>
      </c>
      <c r="AY10" s="2">
        <v>0</v>
      </c>
      <c r="AZ10" s="2">
        <v>0</v>
      </c>
      <c r="BA10" s="2">
        <v>0</v>
      </c>
      <c r="BB10" s="2">
        <v>0</v>
      </c>
      <c r="BC10" s="2">
        <v>0</v>
      </c>
    </row>
    <row r="11" spans="1:55" ht="28.8" x14ac:dyDescent="0.3">
      <c r="A11" t="s">
        <v>4229</v>
      </c>
      <c r="B11" t="s">
        <v>4230</v>
      </c>
      <c r="C11" t="s">
        <v>4231</v>
      </c>
      <c r="D11" t="s">
        <v>4232</v>
      </c>
      <c r="E11" t="s">
        <v>4233</v>
      </c>
      <c r="F11" t="s">
        <v>4234</v>
      </c>
      <c r="G11" t="s">
        <v>4235</v>
      </c>
      <c r="H11" t="s">
        <v>36</v>
      </c>
      <c r="I11" t="s">
        <v>4236</v>
      </c>
      <c r="J11" t="s">
        <v>37</v>
      </c>
      <c r="K11" t="s">
        <v>4237</v>
      </c>
      <c r="L11" t="s">
        <v>38</v>
      </c>
      <c r="M11" t="s">
        <v>4238</v>
      </c>
      <c r="N11" t="s">
        <v>39</v>
      </c>
      <c r="O11" t="s">
        <v>4266</v>
      </c>
      <c r="P11" t="s">
        <v>63</v>
      </c>
      <c r="Q11" t="s">
        <v>4267</v>
      </c>
      <c r="R11" t="s">
        <v>4268</v>
      </c>
      <c r="S11" t="s">
        <v>1695</v>
      </c>
      <c r="T11" t="s">
        <v>53</v>
      </c>
      <c r="U11" t="s">
        <v>70</v>
      </c>
      <c r="V11" t="s">
        <v>4276</v>
      </c>
      <c r="W11" s="7" t="s">
        <v>4279</v>
      </c>
      <c r="X11">
        <v>1810000</v>
      </c>
      <c r="Z11" s="1"/>
      <c r="AB11" s="1"/>
      <c r="AD11" t="s">
        <v>3938</v>
      </c>
      <c r="AE11" t="s">
        <v>3938</v>
      </c>
      <c r="AF11" t="s">
        <v>4280</v>
      </c>
      <c r="AG11" t="s">
        <v>4281</v>
      </c>
      <c r="AH11" t="s">
        <v>4245</v>
      </c>
      <c r="AK11" t="s">
        <v>3938</v>
      </c>
      <c r="AL11" s="1"/>
      <c r="AM11" t="s">
        <v>1115</v>
      </c>
      <c r="AN11" s="1">
        <v>44936</v>
      </c>
      <c r="AO11" t="s">
        <v>4246</v>
      </c>
      <c r="AP11" t="s">
        <v>4247</v>
      </c>
      <c r="AQ11" t="s">
        <v>51</v>
      </c>
      <c r="AR11" t="s">
        <v>4259</v>
      </c>
      <c r="AS11" t="s">
        <v>4248</v>
      </c>
      <c r="AT11" t="s">
        <v>2826</v>
      </c>
      <c r="AU11" t="s">
        <v>69</v>
      </c>
      <c r="AV11" t="s">
        <v>44</v>
      </c>
      <c r="AW11" t="s">
        <v>45</v>
      </c>
      <c r="AX11" t="s">
        <v>66</v>
      </c>
      <c r="AY11" s="2">
        <v>0</v>
      </c>
      <c r="AZ11" s="2">
        <v>0</v>
      </c>
      <c r="BA11" s="2">
        <v>0</v>
      </c>
      <c r="BB11" s="2">
        <v>0</v>
      </c>
      <c r="BC11" s="2">
        <v>0</v>
      </c>
    </row>
    <row r="12" spans="1:55" ht="28.8" x14ac:dyDescent="0.3">
      <c r="A12" t="s">
        <v>4229</v>
      </c>
      <c r="B12" t="s">
        <v>4230</v>
      </c>
      <c r="C12" t="s">
        <v>4231</v>
      </c>
      <c r="D12" t="s">
        <v>4232</v>
      </c>
      <c r="E12" t="s">
        <v>4233</v>
      </c>
      <c r="F12" t="s">
        <v>4234</v>
      </c>
      <c r="G12" t="s">
        <v>4235</v>
      </c>
      <c r="H12" t="s">
        <v>36</v>
      </c>
      <c r="I12" t="s">
        <v>4236</v>
      </c>
      <c r="J12" t="s">
        <v>37</v>
      </c>
      <c r="K12" t="s">
        <v>4237</v>
      </c>
      <c r="L12" t="s">
        <v>38</v>
      </c>
      <c r="M12" t="s">
        <v>4238</v>
      </c>
      <c r="N12" t="s">
        <v>39</v>
      </c>
      <c r="O12" t="s">
        <v>4266</v>
      </c>
      <c r="P12" t="s">
        <v>63</v>
      </c>
      <c r="Q12" t="s">
        <v>4267</v>
      </c>
      <c r="R12" t="s">
        <v>4268</v>
      </c>
      <c r="S12" t="s">
        <v>1695</v>
      </c>
      <c r="T12" t="s">
        <v>53</v>
      </c>
      <c r="U12" t="s">
        <v>70</v>
      </c>
      <c r="V12" t="s">
        <v>4276</v>
      </c>
      <c r="W12" s="7" t="s">
        <v>4282</v>
      </c>
      <c r="X12">
        <v>3060000</v>
      </c>
      <c r="Z12" s="1"/>
      <c r="AB12" s="1"/>
      <c r="AD12" t="s">
        <v>3938</v>
      </c>
      <c r="AE12" t="s">
        <v>3938</v>
      </c>
      <c r="AF12" t="s">
        <v>4283</v>
      </c>
      <c r="AG12" t="s">
        <v>4275</v>
      </c>
      <c r="AH12" t="s">
        <v>4245</v>
      </c>
      <c r="AK12" t="s">
        <v>3938</v>
      </c>
      <c r="AL12" s="1"/>
      <c r="AM12" t="s">
        <v>1112</v>
      </c>
      <c r="AN12" s="1">
        <v>44945</v>
      </c>
      <c r="AO12" t="s">
        <v>4246</v>
      </c>
      <c r="AP12" t="s">
        <v>4247</v>
      </c>
      <c r="AQ12" t="s">
        <v>51</v>
      </c>
      <c r="AR12" t="s">
        <v>4259</v>
      </c>
      <c r="AS12" t="s">
        <v>4248</v>
      </c>
      <c r="AT12" t="s">
        <v>2826</v>
      </c>
      <c r="AU12" t="s">
        <v>69</v>
      </c>
      <c r="AV12" t="s">
        <v>44</v>
      </c>
      <c r="AW12" t="s">
        <v>45</v>
      </c>
      <c r="AX12" t="s">
        <v>66</v>
      </c>
      <c r="AY12" s="2">
        <v>0</v>
      </c>
      <c r="AZ12" s="2">
        <v>0</v>
      </c>
      <c r="BA12" s="2">
        <v>0</v>
      </c>
      <c r="BB12" s="2">
        <v>0</v>
      </c>
      <c r="BC12" s="2">
        <v>0</v>
      </c>
    </row>
    <row r="13" spans="1:55" ht="28.8" x14ac:dyDescent="0.3">
      <c r="A13" t="s">
        <v>4229</v>
      </c>
      <c r="B13" t="s">
        <v>4230</v>
      </c>
      <c r="C13" t="s">
        <v>4231</v>
      </c>
      <c r="D13" t="s">
        <v>4232</v>
      </c>
      <c r="E13" t="s">
        <v>4233</v>
      </c>
      <c r="F13" t="s">
        <v>4234</v>
      </c>
      <c r="G13" t="s">
        <v>4235</v>
      </c>
      <c r="H13" t="s">
        <v>36</v>
      </c>
      <c r="I13" t="s">
        <v>4236</v>
      </c>
      <c r="J13" t="s">
        <v>37</v>
      </c>
      <c r="K13" t="s">
        <v>4237</v>
      </c>
      <c r="L13" t="s">
        <v>38</v>
      </c>
      <c r="M13" t="s">
        <v>4238</v>
      </c>
      <c r="N13" t="s">
        <v>39</v>
      </c>
      <c r="O13" t="s">
        <v>4266</v>
      </c>
      <c r="P13" t="s">
        <v>63</v>
      </c>
      <c r="Q13" t="s">
        <v>4267</v>
      </c>
      <c r="R13" t="s">
        <v>4268</v>
      </c>
      <c r="S13" t="s">
        <v>1695</v>
      </c>
      <c r="T13" t="s">
        <v>53</v>
      </c>
      <c r="U13" t="s">
        <v>70</v>
      </c>
      <c r="V13" t="s">
        <v>4276</v>
      </c>
      <c r="W13" s="7" t="s">
        <v>4284</v>
      </c>
      <c r="X13">
        <v>3630000</v>
      </c>
      <c r="Z13" s="1"/>
      <c r="AB13" s="1"/>
      <c r="AD13" t="s">
        <v>3938</v>
      </c>
      <c r="AE13" t="s">
        <v>3938</v>
      </c>
      <c r="AF13" t="s">
        <v>4285</v>
      </c>
      <c r="AG13" t="s">
        <v>4286</v>
      </c>
      <c r="AH13" t="s">
        <v>4245</v>
      </c>
      <c r="AK13" t="s">
        <v>3938</v>
      </c>
      <c r="AL13" s="1"/>
      <c r="AM13" t="s">
        <v>1109</v>
      </c>
      <c r="AN13" s="1">
        <v>44950</v>
      </c>
      <c r="AO13" t="s">
        <v>4246</v>
      </c>
      <c r="AP13" t="s">
        <v>4247</v>
      </c>
      <c r="AQ13" t="s">
        <v>51</v>
      </c>
      <c r="AR13" t="s">
        <v>4259</v>
      </c>
      <c r="AS13" t="s">
        <v>4248</v>
      </c>
      <c r="AT13" t="s">
        <v>2826</v>
      </c>
      <c r="AU13" t="s">
        <v>69</v>
      </c>
      <c r="AV13" t="s">
        <v>44</v>
      </c>
      <c r="AW13" t="s">
        <v>45</v>
      </c>
      <c r="AX13" t="s">
        <v>66</v>
      </c>
      <c r="AY13" s="2">
        <v>0</v>
      </c>
      <c r="AZ13" s="2">
        <v>0</v>
      </c>
      <c r="BA13" s="2">
        <v>0</v>
      </c>
      <c r="BB13" s="2">
        <v>0</v>
      </c>
      <c r="BC13" s="2">
        <v>0</v>
      </c>
    </row>
    <row r="14" spans="1:55" ht="28.8" x14ac:dyDescent="0.3">
      <c r="A14" t="s">
        <v>4229</v>
      </c>
      <c r="B14" t="s">
        <v>4230</v>
      </c>
      <c r="C14" t="s">
        <v>4231</v>
      </c>
      <c r="D14" t="s">
        <v>4232</v>
      </c>
      <c r="E14" t="s">
        <v>4233</v>
      </c>
      <c r="F14" t="s">
        <v>4234</v>
      </c>
      <c r="G14" t="s">
        <v>4235</v>
      </c>
      <c r="H14" t="s">
        <v>36</v>
      </c>
      <c r="I14" t="s">
        <v>4236</v>
      </c>
      <c r="J14" t="s">
        <v>37</v>
      </c>
      <c r="K14" t="s">
        <v>4237</v>
      </c>
      <c r="L14" t="s">
        <v>38</v>
      </c>
      <c r="M14" t="s">
        <v>4238</v>
      </c>
      <c r="N14" t="s">
        <v>39</v>
      </c>
      <c r="O14" t="s">
        <v>4287</v>
      </c>
      <c r="P14" t="s">
        <v>76</v>
      </c>
      <c r="Q14" t="s">
        <v>4267</v>
      </c>
      <c r="R14" t="s">
        <v>4288</v>
      </c>
      <c r="S14" t="s">
        <v>1690</v>
      </c>
      <c r="T14" t="s">
        <v>42</v>
      </c>
      <c r="U14" t="s">
        <v>1847</v>
      </c>
      <c r="V14" t="s">
        <v>1431</v>
      </c>
      <c r="W14" s="7" t="s">
        <v>4289</v>
      </c>
      <c r="X14">
        <v>1760000</v>
      </c>
      <c r="Z14" s="1"/>
      <c r="AB14" s="1"/>
      <c r="AD14" t="s">
        <v>3938</v>
      </c>
      <c r="AE14" t="s">
        <v>3938</v>
      </c>
      <c r="AF14" t="s">
        <v>4290</v>
      </c>
      <c r="AG14" t="s">
        <v>4291</v>
      </c>
      <c r="AH14" t="s">
        <v>4245</v>
      </c>
      <c r="AK14" t="s">
        <v>3938</v>
      </c>
      <c r="AL14" s="1"/>
      <c r="AM14" t="s">
        <v>917</v>
      </c>
      <c r="AN14" s="1">
        <v>44931</v>
      </c>
      <c r="AO14" t="s">
        <v>4292</v>
      </c>
      <c r="AP14" t="s">
        <v>4247</v>
      </c>
      <c r="AQ14" t="s">
        <v>51</v>
      </c>
      <c r="AR14" t="s">
        <v>1691</v>
      </c>
      <c r="AS14" t="s">
        <v>4248</v>
      </c>
      <c r="AT14" t="s">
        <v>2823</v>
      </c>
      <c r="AU14" t="s">
        <v>78</v>
      </c>
      <c r="AV14" t="s">
        <v>44</v>
      </c>
      <c r="AW14" t="s">
        <v>79</v>
      </c>
      <c r="AX14" t="s">
        <v>80</v>
      </c>
      <c r="AY14" s="2">
        <v>0</v>
      </c>
      <c r="AZ14" s="2">
        <v>0</v>
      </c>
      <c r="BA14" s="2">
        <v>0</v>
      </c>
      <c r="BB14" s="2">
        <v>0</v>
      </c>
      <c r="BC14" s="2">
        <v>0</v>
      </c>
    </row>
    <row r="15" spans="1:55" ht="28.8" x14ac:dyDescent="0.3">
      <c r="A15" t="s">
        <v>4229</v>
      </c>
      <c r="B15" t="s">
        <v>4230</v>
      </c>
      <c r="C15" t="s">
        <v>4231</v>
      </c>
      <c r="D15" t="s">
        <v>4232</v>
      </c>
      <c r="E15" t="s">
        <v>4233</v>
      </c>
      <c r="F15" t="s">
        <v>4234</v>
      </c>
      <c r="G15" t="s">
        <v>4235</v>
      </c>
      <c r="H15" t="s">
        <v>36</v>
      </c>
      <c r="I15" t="s">
        <v>4236</v>
      </c>
      <c r="J15" t="s">
        <v>37</v>
      </c>
      <c r="K15" t="s">
        <v>4237</v>
      </c>
      <c r="L15" t="s">
        <v>38</v>
      </c>
      <c r="M15" t="s">
        <v>4238</v>
      </c>
      <c r="N15" t="s">
        <v>39</v>
      </c>
      <c r="O15" t="s">
        <v>4287</v>
      </c>
      <c r="P15" t="s">
        <v>76</v>
      </c>
      <c r="Q15" t="s">
        <v>4267</v>
      </c>
      <c r="R15" t="s">
        <v>4288</v>
      </c>
      <c r="S15" t="s">
        <v>1690</v>
      </c>
      <c r="T15" t="s">
        <v>42</v>
      </c>
      <c r="U15" t="s">
        <v>1847</v>
      </c>
      <c r="V15" t="s">
        <v>1431</v>
      </c>
      <c r="W15" s="7" t="s">
        <v>4293</v>
      </c>
      <c r="X15">
        <v>3180000</v>
      </c>
      <c r="Z15" s="1"/>
      <c r="AB15" s="1"/>
      <c r="AD15" t="s">
        <v>3938</v>
      </c>
      <c r="AE15" t="s">
        <v>3938</v>
      </c>
      <c r="AF15" t="s">
        <v>4294</v>
      </c>
      <c r="AG15" t="s">
        <v>4295</v>
      </c>
      <c r="AH15" t="s">
        <v>4245</v>
      </c>
      <c r="AK15" t="s">
        <v>3938</v>
      </c>
      <c r="AL15" s="1"/>
      <c r="AM15" t="s">
        <v>914</v>
      </c>
      <c r="AN15" s="1">
        <v>44942</v>
      </c>
      <c r="AO15" t="s">
        <v>4292</v>
      </c>
      <c r="AP15" t="s">
        <v>4247</v>
      </c>
      <c r="AQ15" t="s">
        <v>51</v>
      </c>
      <c r="AR15" t="s">
        <v>1691</v>
      </c>
      <c r="AS15" t="s">
        <v>4248</v>
      </c>
      <c r="AT15" t="s">
        <v>2823</v>
      </c>
      <c r="AU15" t="s">
        <v>78</v>
      </c>
      <c r="AV15" t="s">
        <v>44</v>
      </c>
      <c r="AW15" t="s">
        <v>79</v>
      </c>
      <c r="AX15" t="s">
        <v>80</v>
      </c>
      <c r="AY15" s="2">
        <v>0</v>
      </c>
      <c r="AZ15" s="2">
        <v>0</v>
      </c>
      <c r="BA15" s="2">
        <v>0</v>
      </c>
      <c r="BB15" s="2">
        <v>0</v>
      </c>
      <c r="BC15" s="2">
        <v>0</v>
      </c>
    </row>
    <row r="16" spans="1:55" ht="28.8" x14ac:dyDescent="0.3">
      <c r="A16" t="s">
        <v>4229</v>
      </c>
      <c r="B16" t="s">
        <v>4230</v>
      </c>
      <c r="C16" t="s">
        <v>4231</v>
      </c>
      <c r="D16" t="s">
        <v>4232</v>
      </c>
      <c r="E16" t="s">
        <v>4233</v>
      </c>
      <c r="F16" t="s">
        <v>4234</v>
      </c>
      <c r="G16" t="s">
        <v>4235</v>
      </c>
      <c r="H16" t="s">
        <v>36</v>
      </c>
      <c r="I16" t="s">
        <v>4236</v>
      </c>
      <c r="J16" t="s">
        <v>37</v>
      </c>
      <c r="K16" t="s">
        <v>4237</v>
      </c>
      <c r="L16" t="s">
        <v>38</v>
      </c>
      <c r="M16" t="s">
        <v>4238</v>
      </c>
      <c r="N16" t="s">
        <v>39</v>
      </c>
      <c r="O16" t="s">
        <v>4287</v>
      </c>
      <c r="P16" t="s">
        <v>76</v>
      </c>
      <c r="Q16" t="s">
        <v>4267</v>
      </c>
      <c r="R16" t="s">
        <v>4288</v>
      </c>
      <c r="S16" t="s">
        <v>1690</v>
      </c>
      <c r="T16" t="s">
        <v>42</v>
      </c>
      <c r="U16" t="s">
        <v>176</v>
      </c>
      <c r="V16" t="s">
        <v>3940</v>
      </c>
      <c r="W16" s="7" t="s">
        <v>4296</v>
      </c>
      <c r="X16">
        <v>999500</v>
      </c>
      <c r="Z16" s="1"/>
      <c r="AB16" s="1"/>
      <c r="AD16" t="s">
        <v>3938</v>
      </c>
      <c r="AE16" t="s">
        <v>3938</v>
      </c>
      <c r="AF16" t="s">
        <v>4297</v>
      </c>
      <c r="AG16" t="s">
        <v>4298</v>
      </c>
      <c r="AH16" t="s">
        <v>4245</v>
      </c>
      <c r="AK16" t="s">
        <v>3938</v>
      </c>
      <c r="AL16" s="1"/>
      <c r="AM16" t="s">
        <v>1514</v>
      </c>
      <c r="AN16" s="1">
        <v>44938</v>
      </c>
      <c r="AO16" t="s">
        <v>4292</v>
      </c>
      <c r="AP16" t="s">
        <v>4247</v>
      </c>
      <c r="AQ16" t="s">
        <v>51</v>
      </c>
      <c r="AR16" t="s">
        <v>1691</v>
      </c>
      <c r="AS16" t="s">
        <v>4248</v>
      </c>
      <c r="AT16" t="s">
        <v>2823</v>
      </c>
      <c r="AU16" t="s">
        <v>78</v>
      </c>
      <c r="AV16" t="s">
        <v>44</v>
      </c>
      <c r="AW16" t="s">
        <v>79</v>
      </c>
      <c r="AX16" t="s">
        <v>80</v>
      </c>
      <c r="AY16" s="2">
        <v>0</v>
      </c>
      <c r="AZ16" s="2">
        <v>0</v>
      </c>
      <c r="BA16" s="2">
        <v>0</v>
      </c>
      <c r="BB16" s="2">
        <v>0</v>
      </c>
      <c r="BC16" s="2">
        <v>0</v>
      </c>
    </row>
    <row r="17" spans="1:55" ht="28.8" x14ac:dyDescent="0.3">
      <c r="A17" t="s">
        <v>4229</v>
      </c>
      <c r="B17" t="s">
        <v>4230</v>
      </c>
      <c r="C17" t="s">
        <v>4231</v>
      </c>
      <c r="D17" t="s">
        <v>4232</v>
      </c>
      <c r="E17" t="s">
        <v>4233</v>
      </c>
      <c r="F17" t="s">
        <v>4234</v>
      </c>
      <c r="G17" t="s">
        <v>4235</v>
      </c>
      <c r="H17" t="s">
        <v>36</v>
      </c>
      <c r="I17" t="s">
        <v>4236</v>
      </c>
      <c r="J17" t="s">
        <v>37</v>
      </c>
      <c r="K17" t="s">
        <v>4237</v>
      </c>
      <c r="L17" t="s">
        <v>38</v>
      </c>
      <c r="M17" t="s">
        <v>4238</v>
      </c>
      <c r="N17" t="s">
        <v>39</v>
      </c>
      <c r="O17" t="s">
        <v>4287</v>
      </c>
      <c r="P17" t="s">
        <v>76</v>
      </c>
      <c r="Q17" t="s">
        <v>4267</v>
      </c>
      <c r="R17" t="s">
        <v>4288</v>
      </c>
      <c r="S17" t="s">
        <v>1690</v>
      </c>
      <c r="T17" t="s">
        <v>42</v>
      </c>
      <c r="U17" t="s">
        <v>179</v>
      </c>
      <c r="V17" t="s">
        <v>570</v>
      </c>
      <c r="W17" s="7" t="s">
        <v>4299</v>
      </c>
      <c r="X17">
        <v>1480000</v>
      </c>
      <c r="Z17" s="1"/>
      <c r="AB17" s="1"/>
      <c r="AD17" t="s">
        <v>3938</v>
      </c>
      <c r="AE17" t="s">
        <v>3938</v>
      </c>
      <c r="AF17" t="s">
        <v>4300</v>
      </c>
      <c r="AG17" t="s">
        <v>4298</v>
      </c>
      <c r="AH17" t="s">
        <v>4245</v>
      </c>
      <c r="AK17" t="s">
        <v>3938</v>
      </c>
      <c r="AL17" s="1"/>
      <c r="AM17" t="s">
        <v>1510</v>
      </c>
      <c r="AN17" s="1">
        <v>44938</v>
      </c>
      <c r="AO17" t="s">
        <v>4292</v>
      </c>
      <c r="AP17" t="s">
        <v>4247</v>
      </c>
      <c r="AQ17" t="s">
        <v>51</v>
      </c>
      <c r="AR17" t="s">
        <v>1691</v>
      </c>
      <c r="AS17" t="s">
        <v>4248</v>
      </c>
      <c r="AT17" t="s">
        <v>2823</v>
      </c>
      <c r="AU17" t="s">
        <v>78</v>
      </c>
      <c r="AV17" t="s">
        <v>44</v>
      </c>
      <c r="AW17" t="s">
        <v>79</v>
      </c>
      <c r="AX17" t="s">
        <v>80</v>
      </c>
      <c r="AY17" s="2">
        <v>0</v>
      </c>
      <c r="AZ17" s="2">
        <v>0</v>
      </c>
      <c r="BA17" s="2">
        <v>0</v>
      </c>
      <c r="BB17" s="2">
        <v>0</v>
      </c>
      <c r="BC17" s="2">
        <v>0</v>
      </c>
    </row>
    <row r="18" spans="1:55" ht="28.8" x14ac:dyDescent="0.3">
      <c r="A18" t="s">
        <v>4229</v>
      </c>
      <c r="B18" t="s">
        <v>4230</v>
      </c>
      <c r="C18" t="s">
        <v>4231</v>
      </c>
      <c r="D18" t="s">
        <v>4232</v>
      </c>
      <c r="E18" t="s">
        <v>4233</v>
      </c>
      <c r="F18" t="s">
        <v>4234</v>
      </c>
      <c r="G18" t="s">
        <v>4235</v>
      </c>
      <c r="H18" t="s">
        <v>36</v>
      </c>
      <c r="I18" t="s">
        <v>4236</v>
      </c>
      <c r="J18" t="s">
        <v>37</v>
      </c>
      <c r="K18" t="s">
        <v>4237</v>
      </c>
      <c r="L18" t="s">
        <v>38</v>
      </c>
      <c r="M18" t="s">
        <v>4238</v>
      </c>
      <c r="N18" t="s">
        <v>39</v>
      </c>
      <c r="O18" t="s">
        <v>4287</v>
      </c>
      <c r="P18" t="s">
        <v>76</v>
      </c>
      <c r="Q18" t="s">
        <v>4267</v>
      </c>
      <c r="R18" t="s">
        <v>4288</v>
      </c>
      <c r="S18" t="s">
        <v>1690</v>
      </c>
      <c r="T18" t="s">
        <v>42</v>
      </c>
      <c r="U18" t="s">
        <v>1668</v>
      </c>
      <c r="V18" t="s">
        <v>56</v>
      </c>
      <c r="W18" s="7" t="s">
        <v>4301</v>
      </c>
      <c r="X18">
        <v>1499200</v>
      </c>
      <c r="Z18" s="1"/>
      <c r="AB18" s="1"/>
      <c r="AD18" t="s">
        <v>3938</v>
      </c>
      <c r="AE18" t="s">
        <v>3938</v>
      </c>
      <c r="AF18" t="s">
        <v>4302</v>
      </c>
      <c r="AG18" t="s">
        <v>4254</v>
      </c>
      <c r="AH18" t="s">
        <v>4245</v>
      </c>
      <c r="AK18" t="s">
        <v>3938</v>
      </c>
      <c r="AL18" s="1"/>
      <c r="AM18" t="s">
        <v>1506</v>
      </c>
      <c r="AN18" s="1">
        <v>44944</v>
      </c>
      <c r="AO18" t="s">
        <v>4292</v>
      </c>
      <c r="AP18" t="s">
        <v>4247</v>
      </c>
      <c r="AQ18" t="s">
        <v>51</v>
      </c>
      <c r="AR18" t="s">
        <v>1691</v>
      </c>
      <c r="AS18" t="s">
        <v>4248</v>
      </c>
      <c r="AT18" t="s">
        <v>2823</v>
      </c>
      <c r="AU18" t="s">
        <v>78</v>
      </c>
      <c r="AV18" t="s">
        <v>44</v>
      </c>
      <c r="AW18" t="s">
        <v>79</v>
      </c>
      <c r="AX18" t="s">
        <v>80</v>
      </c>
      <c r="AY18" s="2">
        <v>0</v>
      </c>
      <c r="AZ18" s="2">
        <v>0</v>
      </c>
      <c r="BA18" s="2">
        <v>0</v>
      </c>
      <c r="BB18" s="2">
        <v>29984</v>
      </c>
      <c r="BC18" s="2">
        <v>0</v>
      </c>
    </row>
    <row r="19" spans="1:55" ht="28.8" x14ac:dyDescent="0.3">
      <c r="A19" t="s">
        <v>4229</v>
      </c>
      <c r="B19" t="s">
        <v>4230</v>
      </c>
      <c r="C19" t="s">
        <v>4231</v>
      </c>
      <c r="D19" t="s">
        <v>4232</v>
      </c>
      <c r="E19" t="s">
        <v>4233</v>
      </c>
      <c r="F19" t="s">
        <v>4234</v>
      </c>
      <c r="G19" t="s">
        <v>4235</v>
      </c>
      <c r="H19" t="s">
        <v>36</v>
      </c>
      <c r="I19" t="s">
        <v>4236</v>
      </c>
      <c r="J19" t="s">
        <v>37</v>
      </c>
      <c r="K19" t="s">
        <v>4237</v>
      </c>
      <c r="L19" t="s">
        <v>38</v>
      </c>
      <c r="M19" t="s">
        <v>4238</v>
      </c>
      <c r="N19" t="s">
        <v>39</v>
      </c>
      <c r="O19" t="s">
        <v>4287</v>
      </c>
      <c r="P19" t="s">
        <v>76</v>
      </c>
      <c r="Q19" t="s">
        <v>4267</v>
      </c>
      <c r="R19" t="s">
        <v>4288</v>
      </c>
      <c r="S19" t="s">
        <v>1695</v>
      </c>
      <c r="T19" t="s">
        <v>53</v>
      </c>
      <c r="U19" t="s">
        <v>592</v>
      </c>
      <c r="V19" t="s">
        <v>1427</v>
      </c>
      <c r="W19" s="7" t="s">
        <v>4303</v>
      </c>
      <c r="X19">
        <v>570000</v>
      </c>
      <c r="Z19" s="1"/>
      <c r="AB19" s="1"/>
      <c r="AD19" t="s">
        <v>3938</v>
      </c>
      <c r="AE19" t="s">
        <v>3938</v>
      </c>
      <c r="AF19" t="s">
        <v>4304</v>
      </c>
      <c r="AG19" t="s">
        <v>4244</v>
      </c>
      <c r="AH19" t="s">
        <v>4245</v>
      </c>
      <c r="AK19" t="s">
        <v>3938</v>
      </c>
      <c r="AL19" s="1"/>
      <c r="AM19" t="s">
        <v>920</v>
      </c>
      <c r="AN19" s="1">
        <v>44937</v>
      </c>
      <c r="AO19" t="s">
        <v>4292</v>
      </c>
      <c r="AP19" t="s">
        <v>4247</v>
      </c>
      <c r="AQ19" t="s">
        <v>51</v>
      </c>
      <c r="AR19" t="s">
        <v>4259</v>
      </c>
      <c r="AS19" t="s">
        <v>4248</v>
      </c>
      <c r="AT19" t="s">
        <v>2823</v>
      </c>
      <c r="AU19" t="s">
        <v>591</v>
      </c>
      <c r="AV19" t="s">
        <v>44</v>
      </c>
      <c r="AW19" t="s">
        <v>79</v>
      </c>
      <c r="AX19" t="s">
        <v>80</v>
      </c>
      <c r="AY19" s="2">
        <v>0</v>
      </c>
      <c r="AZ19" s="2">
        <v>0</v>
      </c>
      <c r="BA19" s="2">
        <v>0</v>
      </c>
      <c r="BB19" s="2">
        <v>0</v>
      </c>
      <c r="BC19" s="2">
        <v>0</v>
      </c>
    </row>
    <row r="20" spans="1:55" ht="28.8" x14ac:dyDescent="0.3">
      <c r="A20" t="s">
        <v>4229</v>
      </c>
      <c r="B20" t="s">
        <v>4230</v>
      </c>
      <c r="C20" t="s">
        <v>4231</v>
      </c>
      <c r="D20" t="s">
        <v>4232</v>
      </c>
      <c r="E20" t="s">
        <v>4233</v>
      </c>
      <c r="F20" t="s">
        <v>4234</v>
      </c>
      <c r="G20" t="s">
        <v>4235</v>
      </c>
      <c r="H20" t="s">
        <v>36</v>
      </c>
      <c r="I20" t="s">
        <v>4236</v>
      </c>
      <c r="J20" t="s">
        <v>37</v>
      </c>
      <c r="K20" t="s">
        <v>4237</v>
      </c>
      <c r="L20" t="s">
        <v>38</v>
      </c>
      <c r="M20" t="s">
        <v>4238</v>
      </c>
      <c r="N20" t="s">
        <v>39</v>
      </c>
      <c r="O20" t="s">
        <v>4305</v>
      </c>
      <c r="P20" t="s">
        <v>602</v>
      </c>
      <c r="Q20" t="s">
        <v>4267</v>
      </c>
      <c r="R20" t="s">
        <v>4306</v>
      </c>
      <c r="S20" t="s">
        <v>1690</v>
      </c>
      <c r="T20" t="s">
        <v>42</v>
      </c>
      <c r="U20" t="s">
        <v>1847</v>
      </c>
      <c r="V20" t="s">
        <v>71</v>
      </c>
      <c r="W20" s="7" t="s">
        <v>4307</v>
      </c>
      <c r="X20">
        <v>440000</v>
      </c>
      <c r="Z20" s="1"/>
      <c r="AB20" s="1"/>
      <c r="AD20" t="s">
        <v>3938</v>
      </c>
      <c r="AE20" t="s">
        <v>3938</v>
      </c>
      <c r="AF20" t="s">
        <v>4308</v>
      </c>
      <c r="AG20" t="s">
        <v>4272</v>
      </c>
      <c r="AH20" t="s">
        <v>4245</v>
      </c>
      <c r="AK20" t="s">
        <v>3938</v>
      </c>
      <c r="AL20" s="1"/>
      <c r="AM20" t="s">
        <v>4309</v>
      </c>
      <c r="AN20" s="1">
        <v>44935</v>
      </c>
      <c r="AO20" t="s">
        <v>4292</v>
      </c>
      <c r="AP20" t="s">
        <v>4247</v>
      </c>
      <c r="AQ20" t="s">
        <v>51</v>
      </c>
      <c r="AR20" t="s">
        <v>1691</v>
      </c>
      <c r="AS20" t="s">
        <v>4248</v>
      </c>
      <c r="AT20" t="s">
        <v>2843</v>
      </c>
      <c r="AU20" t="s">
        <v>611</v>
      </c>
      <c r="AV20" t="s">
        <v>44</v>
      </c>
      <c r="AW20" t="s">
        <v>79</v>
      </c>
      <c r="AX20" t="s">
        <v>98</v>
      </c>
      <c r="AY20" s="2">
        <v>0</v>
      </c>
      <c r="AZ20" s="2">
        <v>0</v>
      </c>
      <c r="BA20" s="2">
        <v>0</v>
      </c>
      <c r="BB20" s="2">
        <v>0</v>
      </c>
      <c r="BC20" s="2">
        <v>0</v>
      </c>
    </row>
    <row r="21" spans="1:55" ht="28.8" x14ac:dyDescent="0.3">
      <c r="A21" t="s">
        <v>4229</v>
      </c>
      <c r="B21" t="s">
        <v>4230</v>
      </c>
      <c r="C21" t="s">
        <v>4231</v>
      </c>
      <c r="D21" t="s">
        <v>4232</v>
      </c>
      <c r="E21" t="s">
        <v>4233</v>
      </c>
      <c r="F21" t="s">
        <v>4234</v>
      </c>
      <c r="G21" t="s">
        <v>4235</v>
      </c>
      <c r="H21" t="s">
        <v>36</v>
      </c>
      <c r="I21" t="s">
        <v>4236</v>
      </c>
      <c r="J21" t="s">
        <v>37</v>
      </c>
      <c r="K21" t="s">
        <v>4237</v>
      </c>
      <c r="L21" t="s">
        <v>38</v>
      </c>
      <c r="M21" t="s">
        <v>4238</v>
      </c>
      <c r="N21" t="s">
        <v>39</v>
      </c>
      <c r="O21" t="s">
        <v>4305</v>
      </c>
      <c r="P21" t="s">
        <v>602</v>
      </c>
      <c r="Q21" t="s">
        <v>4267</v>
      </c>
      <c r="R21" t="s">
        <v>4306</v>
      </c>
      <c r="S21" t="s">
        <v>1690</v>
      </c>
      <c r="T21" t="s">
        <v>42</v>
      </c>
      <c r="U21" t="s">
        <v>176</v>
      </c>
      <c r="V21" t="s">
        <v>3025</v>
      </c>
      <c r="W21" s="7" t="s">
        <v>4310</v>
      </c>
      <c r="X21">
        <v>1000000</v>
      </c>
      <c r="Z21" s="1"/>
      <c r="AB21" s="1"/>
      <c r="AD21" t="s">
        <v>3938</v>
      </c>
      <c r="AE21" t="s">
        <v>3938</v>
      </c>
      <c r="AF21" t="s">
        <v>4311</v>
      </c>
      <c r="AG21" t="s">
        <v>4272</v>
      </c>
      <c r="AH21" t="s">
        <v>4245</v>
      </c>
      <c r="AK21" t="s">
        <v>3938</v>
      </c>
      <c r="AL21" s="1"/>
      <c r="AM21" t="s">
        <v>4312</v>
      </c>
      <c r="AN21" s="1">
        <v>44935</v>
      </c>
      <c r="AO21" t="s">
        <v>4292</v>
      </c>
      <c r="AP21" t="s">
        <v>4247</v>
      </c>
      <c r="AQ21" t="s">
        <v>51</v>
      </c>
      <c r="AR21" t="s">
        <v>1691</v>
      </c>
      <c r="AS21" t="s">
        <v>4248</v>
      </c>
      <c r="AT21" t="s">
        <v>2843</v>
      </c>
      <c r="AU21" t="s">
        <v>611</v>
      </c>
      <c r="AV21" t="s">
        <v>44</v>
      </c>
      <c r="AW21" t="s">
        <v>79</v>
      </c>
      <c r="AX21" t="s">
        <v>98</v>
      </c>
      <c r="AY21" s="2">
        <v>0</v>
      </c>
      <c r="AZ21" s="2">
        <v>0</v>
      </c>
      <c r="BA21" s="2">
        <v>0</v>
      </c>
      <c r="BB21" s="2">
        <v>0</v>
      </c>
      <c r="BC21" s="2">
        <v>0</v>
      </c>
    </row>
    <row r="22" spans="1:55" ht="28.8" x14ac:dyDescent="0.3">
      <c r="A22" t="s">
        <v>4229</v>
      </c>
      <c r="B22" t="s">
        <v>4230</v>
      </c>
      <c r="C22" t="s">
        <v>4231</v>
      </c>
      <c r="D22" t="s">
        <v>4232</v>
      </c>
      <c r="E22" t="s">
        <v>4233</v>
      </c>
      <c r="F22" t="s">
        <v>4234</v>
      </c>
      <c r="G22" t="s">
        <v>4235</v>
      </c>
      <c r="H22" t="s">
        <v>36</v>
      </c>
      <c r="I22" t="s">
        <v>4236</v>
      </c>
      <c r="J22" t="s">
        <v>37</v>
      </c>
      <c r="K22" t="s">
        <v>4237</v>
      </c>
      <c r="L22" t="s">
        <v>38</v>
      </c>
      <c r="M22" t="s">
        <v>4238</v>
      </c>
      <c r="N22" t="s">
        <v>39</v>
      </c>
      <c r="O22" t="s">
        <v>4305</v>
      </c>
      <c r="P22" t="s">
        <v>602</v>
      </c>
      <c r="Q22" t="s">
        <v>4267</v>
      </c>
      <c r="R22" t="s">
        <v>4306</v>
      </c>
      <c r="S22" t="s">
        <v>1690</v>
      </c>
      <c r="T22" t="s">
        <v>42</v>
      </c>
      <c r="U22" t="s">
        <v>179</v>
      </c>
      <c r="V22" t="s">
        <v>82</v>
      </c>
      <c r="W22" s="7" t="s">
        <v>4313</v>
      </c>
      <c r="X22">
        <v>1500000</v>
      </c>
      <c r="Z22" s="1"/>
      <c r="AB22" s="1"/>
      <c r="AD22" t="s">
        <v>3938</v>
      </c>
      <c r="AE22" t="s">
        <v>3938</v>
      </c>
      <c r="AF22" t="s">
        <v>4314</v>
      </c>
      <c r="AG22" t="s">
        <v>4272</v>
      </c>
      <c r="AH22" t="s">
        <v>4245</v>
      </c>
      <c r="AK22" t="s">
        <v>3938</v>
      </c>
      <c r="AL22" s="1"/>
      <c r="AM22" t="s">
        <v>894</v>
      </c>
      <c r="AN22" s="1">
        <v>44935</v>
      </c>
      <c r="AO22" t="s">
        <v>4292</v>
      </c>
      <c r="AP22" t="s">
        <v>4247</v>
      </c>
      <c r="AQ22" t="s">
        <v>51</v>
      </c>
      <c r="AR22" t="s">
        <v>1691</v>
      </c>
      <c r="AS22" t="s">
        <v>4248</v>
      </c>
      <c r="AT22" t="s">
        <v>2843</v>
      </c>
      <c r="AU22" t="s">
        <v>611</v>
      </c>
      <c r="AV22" t="s">
        <v>44</v>
      </c>
      <c r="AW22" t="s">
        <v>79</v>
      </c>
      <c r="AX22" t="s">
        <v>98</v>
      </c>
      <c r="AY22" s="2">
        <v>0</v>
      </c>
      <c r="AZ22" s="2">
        <v>0</v>
      </c>
      <c r="BA22" s="2">
        <v>0</v>
      </c>
      <c r="BB22" s="2">
        <v>0</v>
      </c>
      <c r="BC22" s="2">
        <v>0</v>
      </c>
    </row>
    <row r="23" spans="1:55" ht="28.8" x14ac:dyDescent="0.3">
      <c r="A23" t="s">
        <v>4229</v>
      </c>
      <c r="B23" t="s">
        <v>4230</v>
      </c>
      <c r="C23" t="s">
        <v>4231</v>
      </c>
      <c r="D23" t="s">
        <v>4232</v>
      </c>
      <c r="E23" t="s">
        <v>4233</v>
      </c>
      <c r="F23" t="s">
        <v>4234</v>
      </c>
      <c r="G23" t="s">
        <v>4235</v>
      </c>
      <c r="H23" t="s">
        <v>36</v>
      </c>
      <c r="I23" t="s">
        <v>4236</v>
      </c>
      <c r="J23" t="s">
        <v>37</v>
      </c>
      <c r="K23" t="s">
        <v>4237</v>
      </c>
      <c r="L23" t="s">
        <v>38</v>
      </c>
      <c r="M23" t="s">
        <v>4238</v>
      </c>
      <c r="N23" t="s">
        <v>39</v>
      </c>
      <c r="O23" t="s">
        <v>4305</v>
      </c>
      <c r="P23" t="s">
        <v>602</v>
      </c>
      <c r="Q23" t="s">
        <v>4240</v>
      </c>
      <c r="R23" t="s">
        <v>4315</v>
      </c>
      <c r="S23" t="s">
        <v>1690</v>
      </c>
      <c r="T23" t="s">
        <v>42</v>
      </c>
      <c r="U23" t="s">
        <v>176</v>
      </c>
      <c r="V23" t="s">
        <v>1418</v>
      </c>
      <c r="W23" s="7" t="s">
        <v>4316</v>
      </c>
      <c r="X23">
        <v>997000</v>
      </c>
      <c r="Z23" s="1"/>
      <c r="AB23" s="1"/>
      <c r="AD23" t="s">
        <v>3938</v>
      </c>
      <c r="AE23" t="s">
        <v>3938</v>
      </c>
      <c r="AF23" t="s">
        <v>4317</v>
      </c>
      <c r="AG23" t="s">
        <v>4295</v>
      </c>
      <c r="AH23" t="s">
        <v>4245</v>
      </c>
      <c r="AK23" t="s">
        <v>3938</v>
      </c>
      <c r="AL23" s="1"/>
      <c r="AM23" t="s">
        <v>1189</v>
      </c>
      <c r="AN23" s="1">
        <v>44942</v>
      </c>
      <c r="AO23" t="s">
        <v>4292</v>
      </c>
      <c r="AP23" t="s">
        <v>4247</v>
      </c>
      <c r="AQ23" t="s">
        <v>51</v>
      </c>
      <c r="AR23" t="s">
        <v>1691</v>
      </c>
      <c r="AS23" t="s">
        <v>4248</v>
      </c>
      <c r="AT23" t="s">
        <v>4318</v>
      </c>
      <c r="AU23" t="s">
        <v>4319</v>
      </c>
      <c r="AV23" t="s">
        <v>44</v>
      </c>
      <c r="AW23" t="s">
        <v>79</v>
      </c>
      <c r="AX23" t="s">
        <v>98</v>
      </c>
      <c r="AY23" s="2">
        <v>0</v>
      </c>
      <c r="AZ23" s="2">
        <v>0</v>
      </c>
      <c r="BA23" s="2">
        <v>0</v>
      </c>
      <c r="BB23" s="2">
        <v>0</v>
      </c>
      <c r="BC23" s="2">
        <v>0</v>
      </c>
    </row>
    <row r="24" spans="1:55" ht="28.8" x14ac:dyDescent="0.3">
      <c r="A24" t="s">
        <v>4229</v>
      </c>
      <c r="B24" t="s">
        <v>4230</v>
      </c>
      <c r="C24" t="s">
        <v>4231</v>
      </c>
      <c r="D24" t="s">
        <v>4232</v>
      </c>
      <c r="E24" t="s">
        <v>4233</v>
      </c>
      <c r="F24" t="s">
        <v>4234</v>
      </c>
      <c r="G24" t="s">
        <v>4235</v>
      </c>
      <c r="H24" t="s">
        <v>36</v>
      </c>
      <c r="I24" t="s">
        <v>4236</v>
      </c>
      <c r="J24" t="s">
        <v>37</v>
      </c>
      <c r="K24" t="s">
        <v>4237</v>
      </c>
      <c r="L24" t="s">
        <v>38</v>
      </c>
      <c r="M24" t="s">
        <v>4238</v>
      </c>
      <c r="N24" t="s">
        <v>39</v>
      </c>
      <c r="O24" t="s">
        <v>4305</v>
      </c>
      <c r="P24" t="s">
        <v>602</v>
      </c>
      <c r="Q24" t="s">
        <v>4240</v>
      </c>
      <c r="R24" t="s">
        <v>4315</v>
      </c>
      <c r="S24" t="s">
        <v>1690</v>
      </c>
      <c r="T24" t="s">
        <v>42</v>
      </c>
      <c r="U24" t="s">
        <v>179</v>
      </c>
      <c r="V24" t="s">
        <v>240</v>
      </c>
      <c r="W24" s="7" t="s">
        <v>4320</v>
      </c>
      <c r="X24">
        <v>1500000</v>
      </c>
      <c r="Z24" s="1"/>
      <c r="AB24" s="1"/>
      <c r="AD24" t="s">
        <v>3938</v>
      </c>
      <c r="AE24" t="s">
        <v>3938</v>
      </c>
      <c r="AF24" t="s">
        <v>4321</v>
      </c>
      <c r="AG24" t="s">
        <v>4295</v>
      </c>
      <c r="AH24" t="s">
        <v>4245</v>
      </c>
      <c r="AK24" t="s">
        <v>3938</v>
      </c>
      <c r="AL24" s="1"/>
      <c r="AM24" t="s">
        <v>1186</v>
      </c>
      <c r="AN24" s="1">
        <v>44942</v>
      </c>
      <c r="AO24" t="s">
        <v>4292</v>
      </c>
      <c r="AP24" t="s">
        <v>4247</v>
      </c>
      <c r="AQ24" t="s">
        <v>51</v>
      </c>
      <c r="AR24" t="s">
        <v>1691</v>
      </c>
      <c r="AS24" t="s">
        <v>4248</v>
      </c>
      <c r="AT24" t="s">
        <v>4318</v>
      </c>
      <c r="AU24" t="s">
        <v>4319</v>
      </c>
      <c r="AV24" t="s">
        <v>44</v>
      </c>
      <c r="AW24" t="s">
        <v>79</v>
      </c>
      <c r="AX24" t="s">
        <v>98</v>
      </c>
      <c r="AY24" s="2">
        <v>0</v>
      </c>
      <c r="AZ24" s="2">
        <v>0</v>
      </c>
      <c r="BA24" s="2">
        <v>0</v>
      </c>
      <c r="BB24" s="2">
        <v>0</v>
      </c>
      <c r="BC24" s="2">
        <v>0</v>
      </c>
    </row>
    <row r="25" spans="1:55" ht="28.8" x14ac:dyDescent="0.3">
      <c r="A25" t="s">
        <v>4229</v>
      </c>
      <c r="B25" t="s">
        <v>4230</v>
      </c>
      <c r="C25" t="s">
        <v>4231</v>
      </c>
      <c r="D25" t="s">
        <v>4232</v>
      </c>
      <c r="E25" t="s">
        <v>4233</v>
      </c>
      <c r="F25" t="s">
        <v>4234</v>
      </c>
      <c r="G25" t="s">
        <v>4322</v>
      </c>
      <c r="H25" t="s">
        <v>91</v>
      </c>
      <c r="I25" t="s">
        <v>4323</v>
      </c>
      <c r="J25" t="s">
        <v>92</v>
      </c>
      <c r="K25" t="s">
        <v>4324</v>
      </c>
      <c r="L25" t="s">
        <v>93</v>
      </c>
      <c r="M25" t="s">
        <v>4325</v>
      </c>
      <c r="N25" t="s">
        <v>94</v>
      </c>
      <c r="O25" t="s">
        <v>4326</v>
      </c>
      <c r="P25" t="s">
        <v>95</v>
      </c>
      <c r="Q25" t="s">
        <v>4267</v>
      </c>
      <c r="R25" t="s">
        <v>4327</v>
      </c>
      <c r="S25" t="s">
        <v>1695</v>
      </c>
      <c r="T25" t="s">
        <v>53</v>
      </c>
      <c r="U25" t="s">
        <v>4328</v>
      </c>
      <c r="V25" t="s">
        <v>4329</v>
      </c>
      <c r="W25" s="7" t="s">
        <v>4330</v>
      </c>
      <c r="X25">
        <v>970000</v>
      </c>
      <c r="Z25" s="1"/>
      <c r="AB25" s="1"/>
      <c r="AD25" t="s">
        <v>3938</v>
      </c>
      <c r="AE25" t="s">
        <v>3938</v>
      </c>
      <c r="AF25" t="s">
        <v>4331</v>
      </c>
      <c r="AG25" t="s">
        <v>4251</v>
      </c>
      <c r="AH25" t="s">
        <v>4245</v>
      </c>
      <c r="AK25" t="s">
        <v>3938</v>
      </c>
      <c r="AL25" s="1"/>
      <c r="AM25" t="s">
        <v>1093</v>
      </c>
      <c r="AN25" s="1">
        <v>44939</v>
      </c>
      <c r="AO25" t="s">
        <v>4332</v>
      </c>
      <c r="AP25" t="s">
        <v>4247</v>
      </c>
      <c r="AQ25" t="s">
        <v>51</v>
      </c>
      <c r="AR25" t="s">
        <v>4259</v>
      </c>
      <c r="AS25" t="s">
        <v>4248</v>
      </c>
      <c r="AT25" t="s">
        <v>2865</v>
      </c>
      <c r="AU25" t="s">
        <v>103</v>
      </c>
      <c r="AV25" t="s">
        <v>44</v>
      </c>
      <c r="AW25" t="s">
        <v>104</v>
      </c>
      <c r="AX25" t="s">
        <v>105</v>
      </c>
      <c r="AY25" s="2">
        <v>0</v>
      </c>
      <c r="AZ25" s="2">
        <v>0</v>
      </c>
      <c r="BA25" s="2">
        <v>0</v>
      </c>
      <c r="BB25" s="2">
        <v>0</v>
      </c>
      <c r="BC25" s="2">
        <v>0</v>
      </c>
    </row>
    <row r="26" spans="1:55" ht="28.8" x14ac:dyDescent="0.3">
      <c r="A26" t="s">
        <v>4229</v>
      </c>
      <c r="B26" t="s">
        <v>4230</v>
      </c>
      <c r="C26" t="s">
        <v>4231</v>
      </c>
      <c r="D26" t="s">
        <v>4232</v>
      </c>
      <c r="E26" t="s">
        <v>4233</v>
      </c>
      <c r="F26" t="s">
        <v>4234</v>
      </c>
      <c r="G26" t="s">
        <v>4322</v>
      </c>
      <c r="H26" t="s">
        <v>91</v>
      </c>
      <c r="I26" t="s">
        <v>4323</v>
      </c>
      <c r="J26" t="s">
        <v>92</v>
      </c>
      <c r="K26" t="s">
        <v>4324</v>
      </c>
      <c r="L26" t="s">
        <v>93</v>
      </c>
      <c r="M26" t="s">
        <v>4325</v>
      </c>
      <c r="N26" t="s">
        <v>94</v>
      </c>
      <c r="O26" t="s">
        <v>4326</v>
      </c>
      <c r="P26" t="s">
        <v>95</v>
      </c>
      <c r="Q26" t="s">
        <v>4267</v>
      </c>
      <c r="R26" t="s">
        <v>4327</v>
      </c>
      <c r="S26" t="s">
        <v>1695</v>
      </c>
      <c r="T26" t="s">
        <v>53</v>
      </c>
      <c r="U26" t="s">
        <v>4328</v>
      </c>
      <c r="V26" t="s">
        <v>4329</v>
      </c>
      <c r="W26" s="7" t="s">
        <v>4333</v>
      </c>
      <c r="X26">
        <v>6126000</v>
      </c>
      <c r="Z26" s="1"/>
      <c r="AB26" s="1"/>
      <c r="AD26" t="s">
        <v>3938</v>
      </c>
      <c r="AE26" t="s">
        <v>3938</v>
      </c>
      <c r="AF26" t="s">
        <v>4334</v>
      </c>
      <c r="AG26" t="s">
        <v>4265</v>
      </c>
      <c r="AH26" t="s">
        <v>4245</v>
      </c>
      <c r="AK26" t="s">
        <v>3938</v>
      </c>
      <c r="AL26" s="1"/>
      <c r="AM26" t="s">
        <v>1488</v>
      </c>
      <c r="AN26" s="1">
        <v>44946</v>
      </c>
      <c r="AO26" t="s">
        <v>4332</v>
      </c>
      <c r="AP26" t="s">
        <v>4247</v>
      </c>
      <c r="AQ26" t="s">
        <v>51</v>
      </c>
      <c r="AR26" t="s">
        <v>4259</v>
      </c>
      <c r="AS26" t="s">
        <v>4248</v>
      </c>
      <c r="AT26" t="s">
        <v>2865</v>
      </c>
      <c r="AU26" t="s">
        <v>103</v>
      </c>
      <c r="AV26" t="s">
        <v>44</v>
      </c>
      <c r="AW26" t="s">
        <v>104</v>
      </c>
      <c r="AX26" t="s">
        <v>105</v>
      </c>
      <c r="AY26" s="2">
        <v>0</v>
      </c>
      <c r="AZ26" s="2">
        <v>0</v>
      </c>
      <c r="BA26" s="2">
        <v>0</v>
      </c>
      <c r="BB26" s="2">
        <v>0</v>
      </c>
      <c r="BC26" s="2">
        <v>0</v>
      </c>
    </row>
    <row r="27" spans="1:55" ht="28.8" x14ac:dyDescent="0.3">
      <c r="A27" t="s">
        <v>4229</v>
      </c>
      <c r="B27" t="s">
        <v>4230</v>
      </c>
      <c r="C27" t="s">
        <v>4231</v>
      </c>
      <c r="D27" t="s">
        <v>4232</v>
      </c>
      <c r="E27" t="s">
        <v>4233</v>
      </c>
      <c r="F27" t="s">
        <v>4234</v>
      </c>
      <c r="G27" t="s">
        <v>4322</v>
      </c>
      <c r="H27" t="s">
        <v>91</v>
      </c>
      <c r="I27" t="s">
        <v>4323</v>
      </c>
      <c r="J27" t="s">
        <v>92</v>
      </c>
      <c r="K27" t="s">
        <v>4324</v>
      </c>
      <c r="L27" t="s">
        <v>93</v>
      </c>
      <c r="M27" t="s">
        <v>4325</v>
      </c>
      <c r="N27" t="s">
        <v>94</v>
      </c>
      <c r="O27" t="s">
        <v>4326</v>
      </c>
      <c r="P27" t="s">
        <v>95</v>
      </c>
      <c r="Q27" t="s">
        <v>4240</v>
      </c>
      <c r="R27" t="s">
        <v>4335</v>
      </c>
      <c r="S27" t="s">
        <v>1695</v>
      </c>
      <c r="T27" t="s">
        <v>53</v>
      </c>
      <c r="U27" t="s">
        <v>4336</v>
      </c>
      <c r="V27" t="s">
        <v>4337</v>
      </c>
      <c r="W27" s="7" t="s">
        <v>4338</v>
      </c>
      <c r="X27">
        <v>8668600</v>
      </c>
      <c r="Z27" s="1"/>
      <c r="AB27" s="1"/>
      <c r="AD27" t="s">
        <v>3938</v>
      </c>
      <c r="AE27" t="s">
        <v>3938</v>
      </c>
      <c r="AF27" t="s">
        <v>4339</v>
      </c>
      <c r="AG27" t="s">
        <v>4295</v>
      </c>
      <c r="AH27" t="s">
        <v>4245</v>
      </c>
      <c r="AK27" t="s">
        <v>3938</v>
      </c>
      <c r="AL27" s="1"/>
      <c r="AM27" t="s">
        <v>898</v>
      </c>
      <c r="AN27" s="1">
        <v>44942</v>
      </c>
      <c r="AO27" t="s">
        <v>4332</v>
      </c>
      <c r="AP27" t="s">
        <v>4247</v>
      </c>
      <c r="AQ27" t="s">
        <v>51</v>
      </c>
      <c r="AR27" t="s">
        <v>4259</v>
      </c>
      <c r="AS27" t="s">
        <v>4248</v>
      </c>
      <c r="AT27" t="s">
        <v>2835</v>
      </c>
      <c r="AU27" t="s">
        <v>111</v>
      </c>
      <c r="AV27" t="s">
        <v>44</v>
      </c>
      <c r="AW27" t="s">
        <v>104</v>
      </c>
      <c r="AX27" t="s">
        <v>105</v>
      </c>
      <c r="AY27" s="2">
        <v>0</v>
      </c>
      <c r="AZ27" s="2">
        <v>0</v>
      </c>
      <c r="BA27" s="2">
        <v>0</v>
      </c>
      <c r="BB27" s="2">
        <v>0</v>
      </c>
      <c r="BC27" s="2">
        <v>0</v>
      </c>
    </row>
    <row r="28" spans="1:55" ht="28.8" x14ac:dyDescent="0.3">
      <c r="A28" t="s">
        <v>4229</v>
      </c>
      <c r="B28" t="s">
        <v>4230</v>
      </c>
      <c r="C28" t="s">
        <v>4231</v>
      </c>
      <c r="D28" t="s">
        <v>4232</v>
      </c>
      <c r="E28" t="s">
        <v>4233</v>
      </c>
      <c r="F28" t="s">
        <v>4234</v>
      </c>
      <c r="G28" t="s">
        <v>4322</v>
      </c>
      <c r="H28" t="s">
        <v>91</v>
      </c>
      <c r="I28" t="s">
        <v>4323</v>
      </c>
      <c r="J28" t="s">
        <v>92</v>
      </c>
      <c r="K28" t="s">
        <v>4324</v>
      </c>
      <c r="L28" t="s">
        <v>93</v>
      </c>
      <c r="M28" t="s">
        <v>4325</v>
      </c>
      <c r="N28" t="s">
        <v>94</v>
      </c>
      <c r="O28" t="s">
        <v>4326</v>
      </c>
      <c r="P28" t="s">
        <v>95</v>
      </c>
      <c r="Q28" t="s">
        <v>4240</v>
      </c>
      <c r="R28" t="s">
        <v>4335</v>
      </c>
      <c r="S28" t="s">
        <v>1695</v>
      </c>
      <c r="T28" t="s">
        <v>53</v>
      </c>
      <c r="U28" t="s">
        <v>4336</v>
      </c>
      <c r="V28" t="s">
        <v>4337</v>
      </c>
      <c r="W28" s="7" t="s">
        <v>4338</v>
      </c>
      <c r="X28">
        <v>6641700</v>
      </c>
      <c r="Z28" s="1"/>
      <c r="AB28" s="1"/>
      <c r="AD28" t="s">
        <v>3938</v>
      </c>
      <c r="AE28" t="s">
        <v>3938</v>
      </c>
      <c r="AF28" t="s">
        <v>4340</v>
      </c>
      <c r="AG28" t="s">
        <v>4295</v>
      </c>
      <c r="AH28" t="s">
        <v>4245</v>
      </c>
      <c r="AK28" t="s">
        <v>3938</v>
      </c>
      <c r="AL28" s="1"/>
      <c r="AM28" t="s">
        <v>1090</v>
      </c>
      <c r="AN28" s="1">
        <v>44942</v>
      </c>
      <c r="AO28" t="s">
        <v>4332</v>
      </c>
      <c r="AP28" t="s">
        <v>4247</v>
      </c>
      <c r="AQ28" t="s">
        <v>51</v>
      </c>
      <c r="AR28" t="s">
        <v>4259</v>
      </c>
      <c r="AS28" t="s">
        <v>4248</v>
      </c>
      <c r="AT28" t="s">
        <v>2835</v>
      </c>
      <c r="AU28" t="s">
        <v>111</v>
      </c>
      <c r="AV28" t="s">
        <v>44</v>
      </c>
      <c r="AW28" t="s">
        <v>104</v>
      </c>
      <c r="AX28" t="s">
        <v>105</v>
      </c>
      <c r="AY28" s="2">
        <v>0</v>
      </c>
      <c r="AZ28" s="2">
        <v>0</v>
      </c>
      <c r="BA28" s="2">
        <v>0</v>
      </c>
      <c r="BB28" s="2">
        <v>0</v>
      </c>
      <c r="BC28" s="2">
        <v>0</v>
      </c>
    </row>
    <row r="29" spans="1:55" ht="28.8" x14ac:dyDescent="0.3">
      <c r="A29" t="s">
        <v>4229</v>
      </c>
      <c r="B29" t="s">
        <v>4230</v>
      </c>
      <c r="C29" t="s">
        <v>4231</v>
      </c>
      <c r="D29" t="s">
        <v>4232</v>
      </c>
      <c r="E29" t="s">
        <v>4233</v>
      </c>
      <c r="F29" t="s">
        <v>4234</v>
      </c>
      <c r="G29" t="s">
        <v>4322</v>
      </c>
      <c r="H29" t="s">
        <v>91</v>
      </c>
      <c r="I29" t="s">
        <v>4323</v>
      </c>
      <c r="J29" t="s">
        <v>92</v>
      </c>
      <c r="K29" t="s">
        <v>4324</v>
      </c>
      <c r="L29" t="s">
        <v>93</v>
      </c>
      <c r="M29" t="s">
        <v>4325</v>
      </c>
      <c r="N29" t="s">
        <v>94</v>
      </c>
      <c r="O29" t="s">
        <v>4326</v>
      </c>
      <c r="P29" t="s">
        <v>95</v>
      </c>
      <c r="Q29" t="s">
        <v>4341</v>
      </c>
      <c r="R29" t="s">
        <v>123</v>
      </c>
      <c r="S29" t="s">
        <v>1695</v>
      </c>
      <c r="T29" t="s">
        <v>53</v>
      </c>
      <c r="U29" t="s">
        <v>125</v>
      </c>
      <c r="V29" t="s">
        <v>4342</v>
      </c>
      <c r="W29" s="7" t="s">
        <v>4343</v>
      </c>
      <c r="X29">
        <v>410000</v>
      </c>
      <c r="Z29" s="1"/>
      <c r="AB29" s="1"/>
      <c r="AD29" t="s">
        <v>3938</v>
      </c>
      <c r="AE29" t="s">
        <v>3938</v>
      </c>
      <c r="AF29" t="s">
        <v>4344</v>
      </c>
      <c r="AG29" t="s">
        <v>4298</v>
      </c>
      <c r="AH29" t="s">
        <v>4245</v>
      </c>
      <c r="AK29" t="s">
        <v>3938</v>
      </c>
      <c r="AL29" s="1"/>
      <c r="AM29" t="s">
        <v>4345</v>
      </c>
      <c r="AN29" s="1">
        <v>44938</v>
      </c>
      <c r="AO29" t="s">
        <v>4332</v>
      </c>
      <c r="AP29" t="s">
        <v>4247</v>
      </c>
      <c r="AQ29" t="s">
        <v>51</v>
      </c>
      <c r="AR29" t="s">
        <v>4259</v>
      </c>
      <c r="AS29" t="s">
        <v>4248</v>
      </c>
      <c r="AT29" t="s">
        <v>2837</v>
      </c>
      <c r="AU29" t="s">
        <v>124</v>
      </c>
      <c r="AV29" t="s">
        <v>44</v>
      </c>
      <c r="AW29" t="s">
        <v>104</v>
      </c>
      <c r="AX29" t="s">
        <v>105</v>
      </c>
      <c r="AY29" s="2">
        <v>0</v>
      </c>
      <c r="AZ29" s="2">
        <v>0</v>
      </c>
      <c r="BA29" s="2">
        <v>0</v>
      </c>
      <c r="BB29" s="2">
        <v>0</v>
      </c>
      <c r="BC29" s="2">
        <v>0</v>
      </c>
    </row>
    <row r="30" spans="1:55" ht="28.8" x14ac:dyDescent="0.3">
      <c r="A30" t="s">
        <v>4229</v>
      </c>
      <c r="B30" t="s">
        <v>4230</v>
      </c>
      <c r="C30" t="s">
        <v>4231</v>
      </c>
      <c r="D30" t="s">
        <v>4232</v>
      </c>
      <c r="E30" t="s">
        <v>4233</v>
      </c>
      <c r="F30" t="s">
        <v>4234</v>
      </c>
      <c r="G30" t="s">
        <v>4322</v>
      </c>
      <c r="H30" t="s">
        <v>91</v>
      </c>
      <c r="I30" t="s">
        <v>4323</v>
      </c>
      <c r="J30" t="s">
        <v>92</v>
      </c>
      <c r="K30" t="s">
        <v>4324</v>
      </c>
      <c r="L30" t="s">
        <v>93</v>
      </c>
      <c r="M30" t="s">
        <v>4325</v>
      </c>
      <c r="N30" t="s">
        <v>94</v>
      </c>
      <c r="O30" t="s">
        <v>4326</v>
      </c>
      <c r="P30" t="s">
        <v>95</v>
      </c>
      <c r="Q30" t="s">
        <v>4346</v>
      </c>
      <c r="R30" t="s">
        <v>129</v>
      </c>
      <c r="S30" t="s">
        <v>1695</v>
      </c>
      <c r="T30" t="s">
        <v>53</v>
      </c>
      <c r="U30" t="s">
        <v>131</v>
      </c>
      <c r="V30" t="s">
        <v>4347</v>
      </c>
      <c r="W30" s="7" t="s">
        <v>4348</v>
      </c>
      <c r="X30">
        <v>1380000</v>
      </c>
      <c r="Z30" s="1"/>
      <c r="AB30" s="1"/>
      <c r="AD30" t="s">
        <v>3938</v>
      </c>
      <c r="AE30" t="s">
        <v>3938</v>
      </c>
      <c r="AF30" t="s">
        <v>4349</v>
      </c>
      <c r="AG30" t="s">
        <v>4286</v>
      </c>
      <c r="AH30" t="s">
        <v>4245</v>
      </c>
      <c r="AK30" t="s">
        <v>3938</v>
      </c>
      <c r="AL30" s="1"/>
      <c r="AM30" t="s">
        <v>4350</v>
      </c>
      <c r="AN30" s="1">
        <v>44950</v>
      </c>
      <c r="AO30" t="s">
        <v>4332</v>
      </c>
      <c r="AP30" t="s">
        <v>4247</v>
      </c>
      <c r="AQ30" t="s">
        <v>51</v>
      </c>
      <c r="AR30" t="s">
        <v>4259</v>
      </c>
      <c r="AS30" t="s">
        <v>4248</v>
      </c>
      <c r="AT30" t="s">
        <v>2831</v>
      </c>
      <c r="AU30" t="s">
        <v>130</v>
      </c>
      <c r="AV30" t="s">
        <v>44</v>
      </c>
      <c r="AW30" t="s">
        <v>104</v>
      </c>
      <c r="AX30" t="s">
        <v>105</v>
      </c>
      <c r="AY30" s="2">
        <v>0</v>
      </c>
      <c r="AZ30" s="2">
        <v>0</v>
      </c>
      <c r="BA30" s="2">
        <v>0</v>
      </c>
      <c r="BB30" s="2">
        <v>0</v>
      </c>
      <c r="BC30" s="2">
        <v>0</v>
      </c>
    </row>
    <row r="31" spans="1:55" ht="28.8" x14ac:dyDescent="0.3">
      <c r="A31" t="s">
        <v>4229</v>
      </c>
      <c r="B31" t="s">
        <v>4230</v>
      </c>
      <c r="C31" t="s">
        <v>4231</v>
      </c>
      <c r="D31" t="s">
        <v>4232</v>
      </c>
      <c r="E31" t="s">
        <v>4233</v>
      </c>
      <c r="F31" t="s">
        <v>4234</v>
      </c>
      <c r="G31" t="s">
        <v>4322</v>
      </c>
      <c r="H31" t="s">
        <v>91</v>
      </c>
      <c r="I31" t="s">
        <v>4323</v>
      </c>
      <c r="J31" t="s">
        <v>92</v>
      </c>
      <c r="K31" t="s">
        <v>4324</v>
      </c>
      <c r="L31" t="s">
        <v>93</v>
      </c>
      <c r="M31" t="s">
        <v>4325</v>
      </c>
      <c r="N31" t="s">
        <v>94</v>
      </c>
      <c r="O31" t="s">
        <v>4326</v>
      </c>
      <c r="P31" t="s">
        <v>95</v>
      </c>
      <c r="Q31" t="s">
        <v>4351</v>
      </c>
      <c r="R31" t="s">
        <v>4352</v>
      </c>
      <c r="S31" t="s">
        <v>1695</v>
      </c>
      <c r="T31" t="s">
        <v>53</v>
      </c>
      <c r="U31" t="s">
        <v>4353</v>
      </c>
      <c r="V31" t="s">
        <v>294</v>
      </c>
      <c r="W31" s="7" t="s">
        <v>4354</v>
      </c>
      <c r="X31">
        <v>930000</v>
      </c>
      <c r="Z31" s="1"/>
      <c r="AB31" s="1"/>
      <c r="AD31" t="s">
        <v>3938</v>
      </c>
      <c r="AE31" t="s">
        <v>3938</v>
      </c>
      <c r="AF31" t="s">
        <v>4355</v>
      </c>
      <c r="AG31" t="s">
        <v>4295</v>
      </c>
      <c r="AH31" t="s">
        <v>4245</v>
      </c>
      <c r="AK31" t="s">
        <v>3938</v>
      </c>
      <c r="AL31" s="1"/>
      <c r="AM31" t="s">
        <v>1106</v>
      </c>
      <c r="AN31" s="1">
        <v>44942</v>
      </c>
      <c r="AO31" t="s">
        <v>4246</v>
      </c>
      <c r="AP31" t="s">
        <v>4247</v>
      </c>
      <c r="AQ31" t="s">
        <v>51</v>
      </c>
      <c r="AR31" t="s">
        <v>4259</v>
      </c>
      <c r="AS31" t="s">
        <v>4248</v>
      </c>
      <c r="AT31" t="s">
        <v>4356</v>
      </c>
      <c r="AU31" t="s">
        <v>1742</v>
      </c>
      <c r="AV31" t="s">
        <v>44</v>
      </c>
      <c r="AW31" t="s">
        <v>45</v>
      </c>
      <c r="AX31" t="s">
        <v>66</v>
      </c>
      <c r="AY31" s="2">
        <v>0</v>
      </c>
      <c r="AZ31" s="2">
        <v>0</v>
      </c>
      <c r="BA31" s="2">
        <v>0</v>
      </c>
      <c r="BB31" s="2">
        <v>0</v>
      </c>
      <c r="BC31" s="2">
        <v>0</v>
      </c>
    </row>
    <row r="32" spans="1:55" ht="28.8" x14ac:dyDescent="0.3">
      <c r="A32" t="s">
        <v>4229</v>
      </c>
      <c r="B32" t="s">
        <v>4230</v>
      </c>
      <c r="C32" t="s">
        <v>4231</v>
      </c>
      <c r="D32" t="s">
        <v>4232</v>
      </c>
      <c r="E32" t="s">
        <v>4233</v>
      </c>
      <c r="F32" t="s">
        <v>4234</v>
      </c>
      <c r="G32" t="s">
        <v>4322</v>
      </c>
      <c r="H32" t="s">
        <v>91</v>
      </c>
      <c r="I32" t="s">
        <v>4323</v>
      </c>
      <c r="J32" t="s">
        <v>92</v>
      </c>
      <c r="K32" t="s">
        <v>4324</v>
      </c>
      <c r="L32" t="s">
        <v>93</v>
      </c>
      <c r="M32" t="s">
        <v>4325</v>
      </c>
      <c r="N32" t="s">
        <v>94</v>
      </c>
      <c r="O32" t="s">
        <v>4326</v>
      </c>
      <c r="P32" t="s">
        <v>95</v>
      </c>
      <c r="Q32" t="s">
        <v>4351</v>
      </c>
      <c r="R32" t="s">
        <v>4352</v>
      </c>
      <c r="S32" t="s">
        <v>1695</v>
      </c>
      <c r="T32" t="s">
        <v>53</v>
      </c>
      <c r="U32" t="s">
        <v>4353</v>
      </c>
      <c r="V32" t="s">
        <v>294</v>
      </c>
      <c r="W32" s="7" t="s">
        <v>4357</v>
      </c>
      <c r="X32">
        <v>2370000</v>
      </c>
      <c r="Z32" s="1"/>
      <c r="AB32" s="1"/>
      <c r="AD32" t="s">
        <v>3938</v>
      </c>
      <c r="AE32" t="s">
        <v>3938</v>
      </c>
      <c r="AF32" t="s">
        <v>4358</v>
      </c>
      <c r="AG32" t="s">
        <v>4359</v>
      </c>
      <c r="AH32" t="s">
        <v>4245</v>
      </c>
      <c r="AK32" t="s">
        <v>3938</v>
      </c>
      <c r="AL32" s="1"/>
      <c r="AM32" t="s">
        <v>1100</v>
      </c>
      <c r="AN32" s="1">
        <v>44943</v>
      </c>
      <c r="AO32" t="s">
        <v>4246</v>
      </c>
      <c r="AP32" t="s">
        <v>4247</v>
      </c>
      <c r="AQ32" t="s">
        <v>51</v>
      </c>
      <c r="AR32" t="s">
        <v>4259</v>
      </c>
      <c r="AS32" t="s">
        <v>4248</v>
      </c>
      <c r="AT32" t="s">
        <v>4356</v>
      </c>
      <c r="AU32" t="s">
        <v>1742</v>
      </c>
      <c r="AV32" t="s">
        <v>44</v>
      </c>
      <c r="AW32" t="s">
        <v>45</v>
      </c>
      <c r="AX32" t="s">
        <v>66</v>
      </c>
      <c r="AY32" s="2">
        <v>0</v>
      </c>
      <c r="AZ32" s="2">
        <v>0</v>
      </c>
      <c r="BA32" s="2">
        <v>0</v>
      </c>
      <c r="BB32" s="2">
        <v>0</v>
      </c>
      <c r="BC32" s="2">
        <v>0</v>
      </c>
    </row>
    <row r="33" spans="1:55" ht="28.8" x14ac:dyDescent="0.3">
      <c r="A33" t="s">
        <v>4229</v>
      </c>
      <c r="B33" t="s">
        <v>4230</v>
      </c>
      <c r="C33" t="s">
        <v>4231</v>
      </c>
      <c r="D33" t="s">
        <v>4232</v>
      </c>
      <c r="E33" t="s">
        <v>4233</v>
      </c>
      <c r="F33" t="s">
        <v>4234</v>
      </c>
      <c r="G33" t="s">
        <v>4322</v>
      </c>
      <c r="H33" t="s">
        <v>91</v>
      </c>
      <c r="I33" t="s">
        <v>4323</v>
      </c>
      <c r="J33" t="s">
        <v>92</v>
      </c>
      <c r="K33" t="s">
        <v>4324</v>
      </c>
      <c r="L33" t="s">
        <v>93</v>
      </c>
      <c r="M33" t="s">
        <v>4360</v>
      </c>
      <c r="N33" t="s">
        <v>390</v>
      </c>
      <c r="O33" t="s">
        <v>4361</v>
      </c>
      <c r="P33" t="s">
        <v>391</v>
      </c>
      <c r="Q33" t="s">
        <v>4362</v>
      </c>
      <c r="R33" t="s">
        <v>392</v>
      </c>
      <c r="S33" t="s">
        <v>1789</v>
      </c>
      <c r="T33" t="s">
        <v>393</v>
      </c>
      <c r="U33" t="s">
        <v>395</v>
      </c>
      <c r="V33" t="s">
        <v>4363</v>
      </c>
      <c r="W33" s="7" t="s">
        <v>4364</v>
      </c>
      <c r="X33">
        <v>1010000</v>
      </c>
      <c r="Z33" s="1"/>
      <c r="AB33" s="1"/>
      <c r="AD33" t="s">
        <v>3938</v>
      </c>
      <c r="AE33" t="s">
        <v>3938</v>
      </c>
      <c r="AF33" t="s">
        <v>4365</v>
      </c>
      <c r="AG33" t="s">
        <v>4366</v>
      </c>
      <c r="AH33" t="s">
        <v>4245</v>
      </c>
      <c r="AK33" t="s">
        <v>3938</v>
      </c>
      <c r="AL33" s="1"/>
      <c r="AM33" t="s">
        <v>4367</v>
      </c>
      <c r="AN33" s="1">
        <v>44929</v>
      </c>
      <c r="AO33" t="s">
        <v>4332</v>
      </c>
      <c r="AP33" t="s">
        <v>4247</v>
      </c>
      <c r="AQ33" t="s">
        <v>398</v>
      </c>
      <c r="AR33" t="s">
        <v>4368</v>
      </c>
      <c r="AS33" t="s">
        <v>4248</v>
      </c>
      <c r="AT33" t="s">
        <v>2847</v>
      </c>
      <c r="AU33" t="s">
        <v>394</v>
      </c>
      <c r="AV33" t="s">
        <v>44</v>
      </c>
      <c r="AW33" t="s">
        <v>104</v>
      </c>
      <c r="AX33" t="s">
        <v>105</v>
      </c>
      <c r="AY33" s="2">
        <v>0</v>
      </c>
      <c r="AZ33" s="2">
        <v>0</v>
      </c>
      <c r="BA33" s="2">
        <v>0</v>
      </c>
      <c r="BB33" s="2">
        <v>0</v>
      </c>
      <c r="BC33" s="2">
        <v>0</v>
      </c>
    </row>
    <row r="34" spans="1:55" ht="28.8" x14ac:dyDescent="0.3">
      <c r="A34" t="s">
        <v>4229</v>
      </c>
      <c r="B34" t="s">
        <v>4230</v>
      </c>
      <c r="C34" t="s">
        <v>4231</v>
      </c>
      <c r="D34" t="s">
        <v>4232</v>
      </c>
      <c r="E34" t="s">
        <v>4233</v>
      </c>
      <c r="F34" t="s">
        <v>4234</v>
      </c>
      <c r="G34" t="s">
        <v>4322</v>
      </c>
      <c r="H34" t="s">
        <v>91</v>
      </c>
      <c r="I34" t="s">
        <v>4323</v>
      </c>
      <c r="J34" t="s">
        <v>92</v>
      </c>
      <c r="K34" t="s">
        <v>4324</v>
      </c>
      <c r="L34" t="s">
        <v>93</v>
      </c>
      <c r="M34" t="s">
        <v>4360</v>
      </c>
      <c r="N34" t="s">
        <v>390</v>
      </c>
      <c r="O34" t="s">
        <v>4361</v>
      </c>
      <c r="P34" t="s">
        <v>391</v>
      </c>
      <c r="Q34" t="s">
        <v>4362</v>
      </c>
      <c r="R34" t="s">
        <v>392</v>
      </c>
      <c r="S34" t="s">
        <v>1789</v>
      </c>
      <c r="T34" t="s">
        <v>393</v>
      </c>
      <c r="U34" t="s">
        <v>395</v>
      </c>
      <c r="V34" t="s">
        <v>4363</v>
      </c>
      <c r="W34" s="7" t="s">
        <v>4369</v>
      </c>
      <c r="X34">
        <v>456000</v>
      </c>
      <c r="Z34" s="1"/>
      <c r="AB34" s="1"/>
      <c r="AD34" t="s">
        <v>3938</v>
      </c>
      <c r="AE34" t="s">
        <v>3938</v>
      </c>
      <c r="AF34" t="s">
        <v>4370</v>
      </c>
      <c r="AG34" t="s">
        <v>4281</v>
      </c>
      <c r="AH34" t="s">
        <v>4245</v>
      </c>
      <c r="AK34" t="s">
        <v>3938</v>
      </c>
      <c r="AL34" s="1"/>
      <c r="AM34" t="s">
        <v>4371</v>
      </c>
      <c r="AN34" s="1">
        <v>44936</v>
      </c>
      <c r="AO34" t="s">
        <v>4332</v>
      </c>
      <c r="AP34" t="s">
        <v>4247</v>
      </c>
      <c r="AQ34" t="s">
        <v>398</v>
      </c>
      <c r="AR34" t="s">
        <v>4368</v>
      </c>
      <c r="AS34" t="s">
        <v>4248</v>
      </c>
      <c r="AT34" t="s">
        <v>2847</v>
      </c>
      <c r="AU34" t="s">
        <v>394</v>
      </c>
      <c r="AV34" t="s">
        <v>44</v>
      </c>
      <c r="AW34" t="s">
        <v>104</v>
      </c>
      <c r="AX34" t="s">
        <v>105</v>
      </c>
      <c r="AY34" s="2">
        <v>0</v>
      </c>
      <c r="AZ34" s="2">
        <v>0</v>
      </c>
      <c r="BA34" s="2">
        <v>0</v>
      </c>
      <c r="BB34" s="2">
        <v>0</v>
      </c>
      <c r="BC34" s="2">
        <v>0</v>
      </c>
    </row>
    <row r="35" spans="1:55" ht="28.8" x14ac:dyDescent="0.3">
      <c r="A35" t="s">
        <v>4229</v>
      </c>
      <c r="B35" t="s">
        <v>4230</v>
      </c>
      <c r="C35" t="s">
        <v>4231</v>
      </c>
      <c r="D35" t="s">
        <v>4232</v>
      </c>
      <c r="E35" t="s">
        <v>4233</v>
      </c>
      <c r="F35" t="s">
        <v>4234</v>
      </c>
      <c r="G35" t="s">
        <v>4322</v>
      </c>
      <c r="H35" t="s">
        <v>91</v>
      </c>
      <c r="I35" t="s">
        <v>4323</v>
      </c>
      <c r="J35" t="s">
        <v>92</v>
      </c>
      <c r="K35" t="s">
        <v>4324</v>
      </c>
      <c r="L35" t="s">
        <v>93</v>
      </c>
      <c r="M35" t="s">
        <v>4360</v>
      </c>
      <c r="N35" t="s">
        <v>390</v>
      </c>
      <c r="O35" t="s">
        <v>4361</v>
      </c>
      <c r="P35" t="s">
        <v>391</v>
      </c>
      <c r="Q35" t="s">
        <v>4362</v>
      </c>
      <c r="R35" t="s">
        <v>392</v>
      </c>
      <c r="S35" t="s">
        <v>1789</v>
      </c>
      <c r="T35" t="s">
        <v>393</v>
      </c>
      <c r="U35" t="s">
        <v>395</v>
      </c>
      <c r="V35" t="s">
        <v>4363</v>
      </c>
      <c r="W35" s="7" t="s">
        <v>4369</v>
      </c>
      <c r="X35">
        <v>510000</v>
      </c>
      <c r="Z35" s="1"/>
      <c r="AB35" s="1"/>
      <c r="AD35" t="s">
        <v>3938</v>
      </c>
      <c r="AE35" t="s">
        <v>3938</v>
      </c>
      <c r="AF35" t="s">
        <v>4372</v>
      </c>
      <c r="AG35" t="s">
        <v>4281</v>
      </c>
      <c r="AH35" t="s">
        <v>4245</v>
      </c>
      <c r="AK35" t="s">
        <v>3938</v>
      </c>
      <c r="AL35" s="1"/>
      <c r="AM35" t="s">
        <v>4373</v>
      </c>
      <c r="AN35" s="1">
        <v>44936</v>
      </c>
      <c r="AO35" t="s">
        <v>4332</v>
      </c>
      <c r="AP35" t="s">
        <v>4247</v>
      </c>
      <c r="AQ35" t="s">
        <v>398</v>
      </c>
      <c r="AR35" t="s">
        <v>4368</v>
      </c>
      <c r="AS35" t="s">
        <v>4248</v>
      </c>
      <c r="AT35" t="s">
        <v>2847</v>
      </c>
      <c r="AU35" t="s">
        <v>394</v>
      </c>
      <c r="AV35" t="s">
        <v>44</v>
      </c>
      <c r="AW35" t="s">
        <v>104</v>
      </c>
      <c r="AX35" t="s">
        <v>105</v>
      </c>
      <c r="AY35" s="2">
        <v>0</v>
      </c>
      <c r="AZ35" s="2">
        <v>0</v>
      </c>
      <c r="BA35" s="2">
        <v>0</v>
      </c>
      <c r="BB35" s="2">
        <v>0</v>
      </c>
      <c r="BC35" s="2">
        <v>0</v>
      </c>
    </row>
    <row r="36" spans="1:55" ht="28.8" x14ac:dyDescent="0.3">
      <c r="A36" t="s">
        <v>4229</v>
      </c>
      <c r="B36" t="s">
        <v>4230</v>
      </c>
      <c r="C36" t="s">
        <v>4231</v>
      </c>
      <c r="D36" t="s">
        <v>4232</v>
      </c>
      <c r="E36" t="s">
        <v>4233</v>
      </c>
      <c r="F36" t="s">
        <v>4234</v>
      </c>
      <c r="G36" t="s">
        <v>4322</v>
      </c>
      <c r="H36" t="s">
        <v>91</v>
      </c>
      <c r="I36" t="s">
        <v>4323</v>
      </c>
      <c r="J36" t="s">
        <v>92</v>
      </c>
      <c r="K36" t="s">
        <v>4324</v>
      </c>
      <c r="L36" t="s">
        <v>93</v>
      </c>
      <c r="M36" t="s">
        <v>4360</v>
      </c>
      <c r="N36" t="s">
        <v>390</v>
      </c>
      <c r="O36" t="s">
        <v>4361</v>
      </c>
      <c r="P36" t="s">
        <v>391</v>
      </c>
      <c r="Q36" t="s">
        <v>4362</v>
      </c>
      <c r="R36" t="s">
        <v>392</v>
      </c>
      <c r="S36" t="s">
        <v>1789</v>
      </c>
      <c r="T36" t="s">
        <v>393</v>
      </c>
      <c r="U36" t="s">
        <v>1002</v>
      </c>
      <c r="V36" t="s">
        <v>4374</v>
      </c>
      <c r="W36" s="7" t="s">
        <v>4375</v>
      </c>
      <c r="X36">
        <v>360720</v>
      </c>
      <c r="Z36" s="1"/>
      <c r="AB36" s="1"/>
      <c r="AD36" t="s">
        <v>3938</v>
      </c>
      <c r="AE36" t="s">
        <v>3938</v>
      </c>
      <c r="AF36" t="s">
        <v>4376</v>
      </c>
      <c r="AG36" t="s">
        <v>4298</v>
      </c>
      <c r="AH36" t="s">
        <v>4245</v>
      </c>
      <c r="AK36" t="s">
        <v>3938</v>
      </c>
      <c r="AL36" s="1"/>
      <c r="AM36" t="s">
        <v>4377</v>
      </c>
      <c r="AN36" s="1">
        <v>44938</v>
      </c>
      <c r="AO36" t="s">
        <v>4332</v>
      </c>
      <c r="AP36" t="s">
        <v>4247</v>
      </c>
      <c r="AQ36" t="s">
        <v>398</v>
      </c>
      <c r="AR36" t="s">
        <v>4368</v>
      </c>
      <c r="AS36" t="s">
        <v>4248</v>
      </c>
      <c r="AT36" t="s">
        <v>2847</v>
      </c>
      <c r="AU36" t="s">
        <v>394</v>
      </c>
      <c r="AV36" t="s">
        <v>44</v>
      </c>
      <c r="AW36" t="s">
        <v>104</v>
      </c>
      <c r="AX36" t="s">
        <v>105</v>
      </c>
      <c r="AY36" s="2">
        <v>0</v>
      </c>
      <c r="AZ36" s="2">
        <v>0</v>
      </c>
      <c r="BA36" s="2">
        <v>0</v>
      </c>
      <c r="BB36" s="2">
        <v>0</v>
      </c>
      <c r="BC36" s="2">
        <v>0</v>
      </c>
    </row>
    <row r="37" spans="1:55" ht="28.8" x14ac:dyDescent="0.3">
      <c r="A37" t="s">
        <v>4229</v>
      </c>
      <c r="B37" t="s">
        <v>4230</v>
      </c>
      <c r="C37" t="s">
        <v>4231</v>
      </c>
      <c r="D37" t="s">
        <v>4232</v>
      </c>
      <c r="E37" t="s">
        <v>4233</v>
      </c>
      <c r="F37" t="s">
        <v>4234</v>
      </c>
      <c r="G37" t="s">
        <v>4322</v>
      </c>
      <c r="H37" t="s">
        <v>91</v>
      </c>
      <c r="I37" t="s">
        <v>4323</v>
      </c>
      <c r="J37" t="s">
        <v>92</v>
      </c>
      <c r="K37" t="s">
        <v>4324</v>
      </c>
      <c r="L37" t="s">
        <v>93</v>
      </c>
      <c r="M37" t="s">
        <v>4360</v>
      </c>
      <c r="N37" t="s">
        <v>390</v>
      </c>
      <c r="O37" t="s">
        <v>4361</v>
      </c>
      <c r="P37" t="s">
        <v>391</v>
      </c>
      <c r="Q37" t="s">
        <v>4362</v>
      </c>
      <c r="R37" t="s">
        <v>392</v>
      </c>
      <c r="S37" t="s">
        <v>1789</v>
      </c>
      <c r="T37" t="s">
        <v>393</v>
      </c>
      <c r="U37" t="s">
        <v>411</v>
      </c>
      <c r="V37" t="s">
        <v>4378</v>
      </c>
      <c r="W37" s="7" t="s">
        <v>4379</v>
      </c>
      <c r="X37">
        <v>508067</v>
      </c>
      <c r="Z37" s="1"/>
      <c r="AB37" s="1"/>
      <c r="AD37" t="s">
        <v>3938</v>
      </c>
      <c r="AE37" t="s">
        <v>3938</v>
      </c>
      <c r="AF37" t="s">
        <v>4380</v>
      </c>
      <c r="AG37" t="s">
        <v>4295</v>
      </c>
      <c r="AH37" t="s">
        <v>4245</v>
      </c>
      <c r="AK37" t="s">
        <v>3938</v>
      </c>
      <c r="AL37" s="1"/>
      <c r="AM37" t="s">
        <v>4381</v>
      </c>
      <c r="AN37" s="1">
        <v>44942</v>
      </c>
      <c r="AO37" t="s">
        <v>4332</v>
      </c>
      <c r="AP37" t="s">
        <v>4247</v>
      </c>
      <c r="AQ37" t="s">
        <v>398</v>
      </c>
      <c r="AR37" t="s">
        <v>4368</v>
      </c>
      <c r="AS37" t="s">
        <v>4248</v>
      </c>
      <c r="AT37" t="s">
        <v>2847</v>
      </c>
      <c r="AU37" t="s">
        <v>394</v>
      </c>
      <c r="AV37" t="s">
        <v>44</v>
      </c>
      <c r="AW37" t="s">
        <v>104</v>
      </c>
      <c r="AX37" t="s">
        <v>105</v>
      </c>
      <c r="AY37" s="2">
        <v>0</v>
      </c>
      <c r="AZ37" s="2">
        <v>0</v>
      </c>
      <c r="BA37" s="2">
        <v>0</v>
      </c>
      <c r="BB37" s="2">
        <v>0</v>
      </c>
      <c r="BC37" s="2">
        <v>0</v>
      </c>
    </row>
    <row r="38" spans="1:55" ht="28.8" x14ac:dyDescent="0.3">
      <c r="A38" t="s">
        <v>4229</v>
      </c>
      <c r="B38" t="s">
        <v>4230</v>
      </c>
      <c r="C38" t="s">
        <v>4231</v>
      </c>
      <c r="D38" t="s">
        <v>4232</v>
      </c>
      <c r="E38" t="s">
        <v>4233</v>
      </c>
      <c r="F38" t="s">
        <v>4234</v>
      </c>
      <c r="G38" t="s">
        <v>4322</v>
      </c>
      <c r="H38" t="s">
        <v>91</v>
      </c>
      <c r="I38" t="s">
        <v>4323</v>
      </c>
      <c r="J38" t="s">
        <v>92</v>
      </c>
      <c r="K38" t="s">
        <v>4324</v>
      </c>
      <c r="L38" t="s">
        <v>93</v>
      </c>
      <c r="M38" t="s">
        <v>4360</v>
      </c>
      <c r="N38" t="s">
        <v>390</v>
      </c>
      <c r="O38" t="s">
        <v>4361</v>
      </c>
      <c r="P38" t="s">
        <v>391</v>
      </c>
      <c r="Q38" t="s">
        <v>4362</v>
      </c>
      <c r="R38" t="s">
        <v>392</v>
      </c>
      <c r="S38" t="s">
        <v>1789</v>
      </c>
      <c r="T38" t="s">
        <v>393</v>
      </c>
      <c r="U38" t="s">
        <v>411</v>
      </c>
      <c r="V38" t="s">
        <v>4378</v>
      </c>
      <c r="W38" s="7" t="s">
        <v>4382</v>
      </c>
      <c r="X38">
        <v>288500</v>
      </c>
      <c r="Z38" s="1"/>
      <c r="AB38" s="1"/>
      <c r="AD38" t="s">
        <v>3938</v>
      </c>
      <c r="AE38" t="s">
        <v>3938</v>
      </c>
      <c r="AF38" t="s">
        <v>4383</v>
      </c>
      <c r="AG38" t="s">
        <v>4254</v>
      </c>
      <c r="AH38" t="s">
        <v>4245</v>
      </c>
      <c r="AK38" t="s">
        <v>3938</v>
      </c>
      <c r="AL38" s="1"/>
      <c r="AM38" t="s">
        <v>4384</v>
      </c>
      <c r="AN38" s="1">
        <v>44944</v>
      </c>
      <c r="AO38" t="s">
        <v>4332</v>
      </c>
      <c r="AP38" t="s">
        <v>4247</v>
      </c>
      <c r="AQ38" t="s">
        <v>398</v>
      </c>
      <c r="AR38" t="s">
        <v>4368</v>
      </c>
      <c r="AS38" t="s">
        <v>4248</v>
      </c>
      <c r="AT38" t="s">
        <v>2847</v>
      </c>
      <c r="AU38" t="s">
        <v>394</v>
      </c>
      <c r="AV38" t="s">
        <v>44</v>
      </c>
      <c r="AW38" t="s">
        <v>104</v>
      </c>
      <c r="AX38" t="s">
        <v>105</v>
      </c>
      <c r="AY38" s="2">
        <v>0</v>
      </c>
      <c r="AZ38" s="2">
        <v>0</v>
      </c>
      <c r="BA38" s="2">
        <v>0</v>
      </c>
      <c r="BB38" s="2">
        <v>0</v>
      </c>
      <c r="BC38" s="2">
        <v>0</v>
      </c>
    </row>
    <row r="39" spans="1:55" ht="28.8" x14ac:dyDescent="0.3">
      <c r="A39" t="s">
        <v>4229</v>
      </c>
      <c r="B39" t="s">
        <v>4230</v>
      </c>
      <c r="C39" t="s">
        <v>4231</v>
      </c>
      <c r="D39" t="s">
        <v>4232</v>
      </c>
      <c r="E39" t="s">
        <v>4233</v>
      </c>
      <c r="F39" t="s">
        <v>4234</v>
      </c>
      <c r="G39" t="s">
        <v>4322</v>
      </c>
      <c r="H39" t="s">
        <v>91</v>
      </c>
      <c r="I39" t="s">
        <v>4323</v>
      </c>
      <c r="J39" t="s">
        <v>92</v>
      </c>
      <c r="K39" t="s">
        <v>4324</v>
      </c>
      <c r="L39" t="s">
        <v>93</v>
      </c>
      <c r="M39" t="s">
        <v>4360</v>
      </c>
      <c r="N39" t="s">
        <v>390</v>
      </c>
      <c r="O39" t="s">
        <v>4361</v>
      </c>
      <c r="P39" t="s">
        <v>391</v>
      </c>
      <c r="Q39" t="s">
        <v>4362</v>
      </c>
      <c r="R39" t="s">
        <v>392</v>
      </c>
      <c r="S39" t="s">
        <v>1789</v>
      </c>
      <c r="T39" t="s">
        <v>393</v>
      </c>
      <c r="U39" t="s">
        <v>958</v>
      </c>
      <c r="V39" t="s">
        <v>4385</v>
      </c>
      <c r="W39" s="7" t="s">
        <v>4386</v>
      </c>
      <c r="X39">
        <v>1750000</v>
      </c>
      <c r="Z39" s="1"/>
      <c r="AB39" s="1"/>
      <c r="AD39" t="s">
        <v>3938</v>
      </c>
      <c r="AE39" t="s">
        <v>3938</v>
      </c>
      <c r="AF39" t="s">
        <v>4387</v>
      </c>
      <c r="AG39" t="s">
        <v>4265</v>
      </c>
      <c r="AH39" t="s">
        <v>4245</v>
      </c>
      <c r="AK39" t="s">
        <v>3938</v>
      </c>
      <c r="AL39" s="1"/>
      <c r="AM39" t="s">
        <v>4388</v>
      </c>
      <c r="AN39" s="1">
        <v>44946</v>
      </c>
      <c r="AO39" t="s">
        <v>4332</v>
      </c>
      <c r="AP39" t="s">
        <v>4247</v>
      </c>
      <c r="AQ39" t="s">
        <v>398</v>
      </c>
      <c r="AR39" t="s">
        <v>4368</v>
      </c>
      <c r="AS39" t="s">
        <v>4248</v>
      </c>
      <c r="AT39" t="s">
        <v>2847</v>
      </c>
      <c r="AU39" t="s">
        <v>394</v>
      </c>
      <c r="AV39" t="s">
        <v>44</v>
      </c>
      <c r="AW39" t="s">
        <v>104</v>
      </c>
      <c r="AX39" t="s">
        <v>105</v>
      </c>
      <c r="AY39" s="2">
        <v>0</v>
      </c>
      <c r="AZ39" s="2">
        <v>0</v>
      </c>
      <c r="BA39" s="2">
        <v>0</v>
      </c>
      <c r="BB39" s="2">
        <v>0</v>
      </c>
      <c r="BC39" s="2">
        <v>0</v>
      </c>
    </row>
    <row r="40" spans="1:55" ht="28.8" x14ac:dyDescent="0.3">
      <c r="A40" t="s">
        <v>4229</v>
      </c>
      <c r="B40" t="s">
        <v>4230</v>
      </c>
      <c r="C40" t="s">
        <v>4231</v>
      </c>
      <c r="D40" t="s">
        <v>4232</v>
      </c>
      <c r="E40" t="s">
        <v>4233</v>
      </c>
      <c r="F40" t="s">
        <v>4234</v>
      </c>
      <c r="G40" t="s">
        <v>4322</v>
      </c>
      <c r="H40" t="s">
        <v>91</v>
      </c>
      <c r="I40" t="s">
        <v>4323</v>
      </c>
      <c r="J40" t="s">
        <v>92</v>
      </c>
      <c r="K40" t="s">
        <v>4324</v>
      </c>
      <c r="L40" t="s">
        <v>93</v>
      </c>
      <c r="M40" t="s">
        <v>4360</v>
      </c>
      <c r="N40" t="s">
        <v>390</v>
      </c>
      <c r="O40" t="s">
        <v>4361</v>
      </c>
      <c r="P40" t="s">
        <v>391</v>
      </c>
      <c r="Q40" t="s">
        <v>4362</v>
      </c>
      <c r="R40" t="s">
        <v>392</v>
      </c>
      <c r="S40" t="s">
        <v>1699</v>
      </c>
      <c r="T40" t="s">
        <v>211</v>
      </c>
      <c r="U40" t="s">
        <v>1484</v>
      </c>
      <c r="V40" t="s">
        <v>4389</v>
      </c>
      <c r="W40" s="7" t="s">
        <v>4390</v>
      </c>
      <c r="X40">
        <v>800000</v>
      </c>
      <c r="Z40" s="1"/>
      <c r="AB40" s="1"/>
      <c r="AD40" t="s">
        <v>3938</v>
      </c>
      <c r="AE40" t="s">
        <v>3938</v>
      </c>
      <c r="AF40" t="s">
        <v>4391</v>
      </c>
      <c r="AG40" t="s">
        <v>4295</v>
      </c>
      <c r="AH40" t="s">
        <v>4245</v>
      </c>
      <c r="AK40" t="s">
        <v>3938</v>
      </c>
      <c r="AL40" s="1"/>
      <c r="AM40" t="s">
        <v>4392</v>
      </c>
      <c r="AN40" s="1">
        <v>44942</v>
      </c>
      <c r="AO40" t="s">
        <v>4332</v>
      </c>
      <c r="AP40" t="s">
        <v>4247</v>
      </c>
      <c r="AQ40" t="s">
        <v>398</v>
      </c>
      <c r="AR40" t="s">
        <v>4393</v>
      </c>
      <c r="AS40" t="s">
        <v>4248</v>
      </c>
      <c r="AT40" t="s">
        <v>2847</v>
      </c>
      <c r="AU40" t="s">
        <v>416</v>
      </c>
      <c r="AV40" t="s">
        <v>44</v>
      </c>
      <c r="AW40" t="s">
        <v>104</v>
      </c>
      <c r="AX40" t="s">
        <v>105</v>
      </c>
      <c r="AY40" s="2">
        <v>0</v>
      </c>
      <c r="AZ40" s="2">
        <v>0</v>
      </c>
      <c r="BA40" s="2">
        <v>0</v>
      </c>
      <c r="BB40" s="2">
        <v>0</v>
      </c>
      <c r="BC40" s="2">
        <v>0</v>
      </c>
    </row>
    <row r="41" spans="1:55" ht="28.8" x14ac:dyDescent="0.3">
      <c r="A41" t="s">
        <v>4229</v>
      </c>
      <c r="B41" t="s">
        <v>4230</v>
      </c>
      <c r="C41" t="s">
        <v>4231</v>
      </c>
      <c r="D41" t="s">
        <v>4232</v>
      </c>
      <c r="E41" t="s">
        <v>4233</v>
      </c>
      <c r="F41" t="s">
        <v>4234</v>
      </c>
      <c r="G41" t="s">
        <v>4322</v>
      </c>
      <c r="H41" t="s">
        <v>91</v>
      </c>
      <c r="I41" t="s">
        <v>4323</v>
      </c>
      <c r="J41" t="s">
        <v>92</v>
      </c>
      <c r="K41" t="s">
        <v>4324</v>
      </c>
      <c r="L41" t="s">
        <v>93</v>
      </c>
      <c r="M41" t="s">
        <v>4360</v>
      </c>
      <c r="N41" t="s">
        <v>390</v>
      </c>
      <c r="O41" t="s">
        <v>4361</v>
      </c>
      <c r="P41" t="s">
        <v>391</v>
      </c>
      <c r="Q41" t="s">
        <v>4362</v>
      </c>
      <c r="R41" t="s">
        <v>392</v>
      </c>
      <c r="S41" t="s">
        <v>1699</v>
      </c>
      <c r="T41" t="s">
        <v>211</v>
      </c>
      <c r="U41" t="s">
        <v>1489</v>
      </c>
      <c r="V41" t="s">
        <v>4394</v>
      </c>
      <c r="W41" s="7" t="s">
        <v>4390</v>
      </c>
      <c r="X41">
        <v>880000</v>
      </c>
      <c r="Z41" s="1"/>
      <c r="AB41" s="1"/>
      <c r="AD41" t="s">
        <v>3938</v>
      </c>
      <c r="AE41" t="s">
        <v>3938</v>
      </c>
      <c r="AF41" t="s">
        <v>4391</v>
      </c>
      <c r="AG41" t="s">
        <v>4295</v>
      </c>
      <c r="AH41" t="s">
        <v>4245</v>
      </c>
      <c r="AK41" t="s">
        <v>3938</v>
      </c>
      <c r="AL41" s="1"/>
      <c r="AM41" t="s">
        <v>4392</v>
      </c>
      <c r="AN41" s="1">
        <v>44942</v>
      </c>
      <c r="AO41" t="s">
        <v>4332</v>
      </c>
      <c r="AP41" t="s">
        <v>4247</v>
      </c>
      <c r="AQ41" t="s">
        <v>398</v>
      </c>
      <c r="AR41" t="s">
        <v>4393</v>
      </c>
      <c r="AS41" t="s">
        <v>4248</v>
      </c>
      <c r="AT41" t="s">
        <v>2847</v>
      </c>
      <c r="AU41" t="s">
        <v>416</v>
      </c>
      <c r="AV41" t="s">
        <v>44</v>
      </c>
      <c r="AW41" t="s">
        <v>104</v>
      </c>
      <c r="AX41" t="s">
        <v>105</v>
      </c>
      <c r="AY41" s="2">
        <v>0</v>
      </c>
      <c r="AZ41" s="2">
        <v>0</v>
      </c>
      <c r="BA41" s="2">
        <v>0</v>
      </c>
      <c r="BB41" s="2">
        <v>0</v>
      </c>
      <c r="BC41" s="2">
        <v>0</v>
      </c>
    </row>
    <row r="42" spans="1:55" ht="28.8" x14ac:dyDescent="0.3">
      <c r="A42" t="s">
        <v>4229</v>
      </c>
      <c r="B42" t="s">
        <v>4230</v>
      </c>
      <c r="C42" t="s">
        <v>4231</v>
      </c>
      <c r="D42" t="s">
        <v>4232</v>
      </c>
      <c r="E42" t="s">
        <v>4233</v>
      </c>
      <c r="F42" t="s">
        <v>4234</v>
      </c>
      <c r="G42" t="s">
        <v>4322</v>
      </c>
      <c r="H42" t="s">
        <v>91</v>
      </c>
      <c r="I42" t="s">
        <v>4323</v>
      </c>
      <c r="J42" t="s">
        <v>92</v>
      </c>
      <c r="K42" t="s">
        <v>4324</v>
      </c>
      <c r="L42" t="s">
        <v>93</v>
      </c>
      <c r="M42" t="s">
        <v>4360</v>
      </c>
      <c r="N42" t="s">
        <v>390</v>
      </c>
      <c r="O42" t="s">
        <v>4361</v>
      </c>
      <c r="P42" t="s">
        <v>391</v>
      </c>
      <c r="Q42" t="s">
        <v>4395</v>
      </c>
      <c r="R42" t="s">
        <v>433</v>
      </c>
      <c r="S42" t="s">
        <v>1791</v>
      </c>
      <c r="T42" t="s">
        <v>434</v>
      </c>
      <c r="U42" t="s">
        <v>436</v>
      </c>
      <c r="V42" t="s">
        <v>4396</v>
      </c>
      <c r="W42" s="7" t="s">
        <v>4397</v>
      </c>
      <c r="X42">
        <v>693000</v>
      </c>
      <c r="Z42" s="1"/>
      <c r="AB42" s="1"/>
      <c r="AD42" t="s">
        <v>3938</v>
      </c>
      <c r="AE42" t="s">
        <v>3938</v>
      </c>
      <c r="AF42" t="s">
        <v>4398</v>
      </c>
      <c r="AG42" t="s">
        <v>4272</v>
      </c>
      <c r="AH42" t="s">
        <v>4245</v>
      </c>
      <c r="AK42" t="s">
        <v>3938</v>
      </c>
      <c r="AL42" s="1"/>
      <c r="AM42" t="s">
        <v>4399</v>
      </c>
      <c r="AN42" s="1">
        <v>44935</v>
      </c>
      <c r="AO42" t="s">
        <v>4332</v>
      </c>
      <c r="AP42" t="s">
        <v>4247</v>
      </c>
      <c r="AQ42" t="s">
        <v>398</v>
      </c>
      <c r="AR42" t="s">
        <v>4400</v>
      </c>
      <c r="AS42" t="s">
        <v>4248</v>
      </c>
      <c r="AT42" t="s">
        <v>2846</v>
      </c>
      <c r="AU42" t="s">
        <v>435</v>
      </c>
      <c r="AV42" t="s">
        <v>44</v>
      </c>
      <c r="AW42" t="s">
        <v>104</v>
      </c>
      <c r="AX42" t="s">
        <v>105</v>
      </c>
      <c r="AY42" s="2">
        <v>0</v>
      </c>
      <c r="AZ42" s="2">
        <v>0</v>
      </c>
      <c r="BA42" s="2">
        <v>0</v>
      </c>
      <c r="BB42" s="2">
        <v>0</v>
      </c>
      <c r="BC42" s="2">
        <v>0</v>
      </c>
    </row>
    <row r="43" spans="1:55" ht="28.8" x14ac:dyDescent="0.3">
      <c r="A43" t="s">
        <v>4229</v>
      </c>
      <c r="B43" t="s">
        <v>4230</v>
      </c>
      <c r="C43" t="s">
        <v>4231</v>
      </c>
      <c r="D43" t="s">
        <v>4232</v>
      </c>
      <c r="E43" t="s">
        <v>4233</v>
      </c>
      <c r="F43" t="s">
        <v>4234</v>
      </c>
      <c r="G43" t="s">
        <v>4322</v>
      </c>
      <c r="H43" t="s">
        <v>91</v>
      </c>
      <c r="I43" t="s">
        <v>4323</v>
      </c>
      <c r="J43" t="s">
        <v>92</v>
      </c>
      <c r="K43" t="s">
        <v>4401</v>
      </c>
      <c r="L43" t="s">
        <v>161</v>
      </c>
      <c r="M43" t="s">
        <v>4402</v>
      </c>
      <c r="N43" t="s">
        <v>162</v>
      </c>
      <c r="O43" t="s">
        <v>4326</v>
      </c>
      <c r="P43" t="s">
        <v>163</v>
      </c>
      <c r="Q43" t="s">
        <v>4267</v>
      </c>
      <c r="R43" t="s">
        <v>4403</v>
      </c>
      <c r="S43" t="s">
        <v>1697</v>
      </c>
      <c r="T43" t="s">
        <v>84</v>
      </c>
      <c r="U43" t="s">
        <v>168</v>
      </c>
      <c r="V43" t="s">
        <v>4404</v>
      </c>
      <c r="W43" s="7" t="s">
        <v>4405</v>
      </c>
      <c r="X43">
        <v>325952</v>
      </c>
      <c r="Z43" s="1"/>
      <c r="AB43" s="1"/>
      <c r="AD43" t="s">
        <v>3938</v>
      </c>
      <c r="AE43" t="s">
        <v>3938</v>
      </c>
      <c r="AF43" t="s">
        <v>4406</v>
      </c>
      <c r="AG43" t="s">
        <v>4291</v>
      </c>
      <c r="AH43" t="s">
        <v>4245</v>
      </c>
      <c r="AK43" t="s">
        <v>3938</v>
      </c>
      <c r="AL43" s="1"/>
      <c r="AM43" t="s">
        <v>1137</v>
      </c>
      <c r="AN43" s="1">
        <v>44931</v>
      </c>
      <c r="AO43" t="s">
        <v>4407</v>
      </c>
      <c r="AP43" t="s">
        <v>4247</v>
      </c>
      <c r="AQ43" t="s">
        <v>51</v>
      </c>
      <c r="AR43" t="s">
        <v>4408</v>
      </c>
      <c r="AS43" t="s">
        <v>4248</v>
      </c>
      <c r="AT43" t="s">
        <v>2815</v>
      </c>
      <c r="AU43" t="s">
        <v>762</v>
      </c>
      <c r="AV43" t="s">
        <v>44</v>
      </c>
      <c r="AW43" t="s">
        <v>166</v>
      </c>
      <c r="AX43" t="s">
        <v>167</v>
      </c>
      <c r="AY43" s="2">
        <v>0</v>
      </c>
      <c r="AZ43" s="2">
        <v>0</v>
      </c>
      <c r="BA43" s="2">
        <v>0</v>
      </c>
      <c r="BB43" s="2">
        <v>0</v>
      </c>
      <c r="BC43" s="2">
        <v>0</v>
      </c>
    </row>
    <row r="44" spans="1:55" ht="28.8" x14ac:dyDescent="0.3">
      <c r="A44" t="s">
        <v>4229</v>
      </c>
      <c r="B44" t="s">
        <v>4230</v>
      </c>
      <c r="C44" t="s">
        <v>4231</v>
      </c>
      <c r="D44" t="s">
        <v>4232</v>
      </c>
      <c r="E44" t="s">
        <v>4233</v>
      </c>
      <c r="F44" t="s">
        <v>4234</v>
      </c>
      <c r="G44" t="s">
        <v>4322</v>
      </c>
      <c r="H44" t="s">
        <v>91</v>
      </c>
      <c r="I44" t="s">
        <v>4323</v>
      </c>
      <c r="J44" t="s">
        <v>92</v>
      </c>
      <c r="K44" t="s">
        <v>4401</v>
      </c>
      <c r="L44" t="s">
        <v>161</v>
      </c>
      <c r="M44" t="s">
        <v>4402</v>
      </c>
      <c r="N44" t="s">
        <v>162</v>
      </c>
      <c r="O44" t="s">
        <v>4326</v>
      </c>
      <c r="P44" t="s">
        <v>163</v>
      </c>
      <c r="Q44" t="s">
        <v>4267</v>
      </c>
      <c r="R44" t="s">
        <v>4403</v>
      </c>
      <c r="S44" t="s">
        <v>1697</v>
      </c>
      <c r="T44" t="s">
        <v>84</v>
      </c>
      <c r="U44" t="s">
        <v>168</v>
      </c>
      <c r="V44" t="s">
        <v>4404</v>
      </c>
      <c r="W44" s="7" t="s">
        <v>4409</v>
      </c>
      <c r="X44">
        <v>47730</v>
      </c>
      <c r="Z44" s="1"/>
      <c r="AB44" s="1"/>
      <c r="AD44" t="s">
        <v>3938</v>
      </c>
      <c r="AE44" t="s">
        <v>3938</v>
      </c>
      <c r="AF44" t="s">
        <v>4410</v>
      </c>
      <c r="AG44" t="s">
        <v>4286</v>
      </c>
      <c r="AH44" t="s">
        <v>4245</v>
      </c>
      <c r="AK44" t="s">
        <v>3938</v>
      </c>
      <c r="AL44" s="1"/>
      <c r="AM44" t="s">
        <v>1134</v>
      </c>
      <c r="AN44" s="1">
        <v>44950</v>
      </c>
      <c r="AO44" t="s">
        <v>4407</v>
      </c>
      <c r="AP44" t="s">
        <v>4247</v>
      </c>
      <c r="AQ44" t="s">
        <v>51</v>
      </c>
      <c r="AR44" t="s">
        <v>4408</v>
      </c>
      <c r="AS44" t="s">
        <v>4248</v>
      </c>
      <c r="AT44" t="s">
        <v>2815</v>
      </c>
      <c r="AU44" t="s">
        <v>762</v>
      </c>
      <c r="AV44" t="s">
        <v>44</v>
      </c>
      <c r="AW44" t="s">
        <v>166</v>
      </c>
      <c r="AX44" t="s">
        <v>167</v>
      </c>
      <c r="AY44" s="2">
        <v>0</v>
      </c>
      <c r="AZ44" s="2">
        <v>0</v>
      </c>
      <c r="BA44" s="2">
        <v>0</v>
      </c>
      <c r="BB44" s="2">
        <v>0</v>
      </c>
      <c r="BC44" s="2">
        <v>0</v>
      </c>
    </row>
    <row r="45" spans="1:55" ht="28.8" x14ac:dyDescent="0.3">
      <c r="A45" t="s">
        <v>4229</v>
      </c>
      <c r="B45" t="s">
        <v>4230</v>
      </c>
      <c r="C45" t="s">
        <v>4231</v>
      </c>
      <c r="D45" t="s">
        <v>4232</v>
      </c>
      <c r="E45" t="s">
        <v>4233</v>
      </c>
      <c r="F45" t="s">
        <v>4234</v>
      </c>
      <c r="G45" t="s">
        <v>4322</v>
      </c>
      <c r="H45" t="s">
        <v>91</v>
      </c>
      <c r="I45" t="s">
        <v>4323</v>
      </c>
      <c r="J45" t="s">
        <v>92</v>
      </c>
      <c r="K45" t="s">
        <v>4401</v>
      </c>
      <c r="L45" t="s">
        <v>161</v>
      </c>
      <c r="M45" t="s">
        <v>4402</v>
      </c>
      <c r="N45" t="s">
        <v>162</v>
      </c>
      <c r="O45" t="s">
        <v>4411</v>
      </c>
      <c r="P45" t="s">
        <v>325</v>
      </c>
      <c r="Q45" t="s">
        <v>4267</v>
      </c>
      <c r="R45" t="s">
        <v>4412</v>
      </c>
      <c r="S45" t="s">
        <v>1690</v>
      </c>
      <c r="T45" t="s">
        <v>42</v>
      </c>
      <c r="U45" t="s">
        <v>1847</v>
      </c>
      <c r="V45" t="s">
        <v>4413</v>
      </c>
      <c r="W45" s="7" t="s">
        <v>4414</v>
      </c>
      <c r="X45">
        <v>840000</v>
      </c>
      <c r="Z45" s="1"/>
      <c r="AB45" s="1"/>
      <c r="AD45" t="s">
        <v>3938</v>
      </c>
      <c r="AE45" t="s">
        <v>3938</v>
      </c>
      <c r="AF45" t="s">
        <v>4415</v>
      </c>
      <c r="AG45" t="s">
        <v>4281</v>
      </c>
      <c r="AH45" t="s">
        <v>4245</v>
      </c>
      <c r="AK45" t="s">
        <v>3938</v>
      </c>
      <c r="AL45" s="1"/>
      <c r="AM45" t="s">
        <v>923</v>
      </c>
      <c r="AN45" s="1">
        <v>44936</v>
      </c>
      <c r="AO45" t="s">
        <v>4407</v>
      </c>
      <c r="AP45" t="s">
        <v>4247</v>
      </c>
      <c r="AQ45" t="s">
        <v>51</v>
      </c>
      <c r="AR45" t="s">
        <v>1691</v>
      </c>
      <c r="AS45" t="s">
        <v>4248</v>
      </c>
      <c r="AT45" t="s">
        <v>2820</v>
      </c>
      <c r="AU45" t="s">
        <v>327</v>
      </c>
      <c r="AV45" t="s">
        <v>44</v>
      </c>
      <c r="AW45" t="s">
        <v>166</v>
      </c>
      <c r="AX45" t="s">
        <v>167</v>
      </c>
      <c r="AY45" s="2">
        <v>0</v>
      </c>
      <c r="AZ45" s="2">
        <v>0</v>
      </c>
      <c r="BA45" s="2">
        <v>0</v>
      </c>
      <c r="BB45" s="2">
        <v>0</v>
      </c>
      <c r="BC45" s="2">
        <v>0</v>
      </c>
    </row>
    <row r="46" spans="1:55" ht="28.8" x14ac:dyDescent="0.3">
      <c r="A46" t="s">
        <v>4229</v>
      </c>
      <c r="B46" t="s">
        <v>4230</v>
      </c>
      <c r="C46" t="s">
        <v>4231</v>
      </c>
      <c r="D46" t="s">
        <v>4232</v>
      </c>
      <c r="E46" t="s">
        <v>4233</v>
      </c>
      <c r="F46" t="s">
        <v>4234</v>
      </c>
      <c r="G46" t="s">
        <v>4322</v>
      </c>
      <c r="H46" t="s">
        <v>91</v>
      </c>
      <c r="I46" t="s">
        <v>4323</v>
      </c>
      <c r="J46" t="s">
        <v>92</v>
      </c>
      <c r="K46" t="s">
        <v>4401</v>
      </c>
      <c r="L46" t="s">
        <v>161</v>
      </c>
      <c r="M46" t="s">
        <v>4402</v>
      </c>
      <c r="N46" t="s">
        <v>162</v>
      </c>
      <c r="O46" t="s">
        <v>4411</v>
      </c>
      <c r="P46" t="s">
        <v>325</v>
      </c>
      <c r="Q46" t="s">
        <v>4267</v>
      </c>
      <c r="R46" t="s">
        <v>4412</v>
      </c>
      <c r="S46" t="s">
        <v>1690</v>
      </c>
      <c r="T46" t="s">
        <v>42</v>
      </c>
      <c r="U46" t="s">
        <v>1847</v>
      </c>
      <c r="V46" t="s">
        <v>4413</v>
      </c>
      <c r="W46" s="7" t="s">
        <v>4416</v>
      </c>
      <c r="X46">
        <v>720000</v>
      </c>
      <c r="Z46" s="1"/>
      <c r="AB46" s="1"/>
      <c r="AD46" t="s">
        <v>3938</v>
      </c>
      <c r="AE46" t="s">
        <v>3938</v>
      </c>
      <c r="AF46" t="s">
        <v>4417</v>
      </c>
      <c r="AG46" t="s">
        <v>4244</v>
      </c>
      <c r="AH46" t="s">
        <v>4245</v>
      </c>
      <c r="AK46" t="s">
        <v>3938</v>
      </c>
      <c r="AL46" s="1"/>
      <c r="AM46" t="s">
        <v>1129</v>
      </c>
      <c r="AN46" s="1">
        <v>44937</v>
      </c>
      <c r="AO46" t="s">
        <v>4407</v>
      </c>
      <c r="AP46" t="s">
        <v>4247</v>
      </c>
      <c r="AQ46" t="s">
        <v>51</v>
      </c>
      <c r="AR46" t="s">
        <v>1691</v>
      </c>
      <c r="AS46" t="s">
        <v>4248</v>
      </c>
      <c r="AT46" t="s">
        <v>2820</v>
      </c>
      <c r="AU46" t="s">
        <v>327</v>
      </c>
      <c r="AV46" t="s">
        <v>44</v>
      </c>
      <c r="AW46" t="s">
        <v>166</v>
      </c>
      <c r="AX46" t="s">
        <v>167</v>
      </c>
      <c r="AY46" s="2">
        <v>0</v>
      </c>
      <c r="AZ46" s="2">
        <v>0</v>
      </c>
      <c r="BA46" s="2">
        <v>0</v>
      </c>
      <c r="BB46" s="2">
        <v>0</v>
      </c>
      <c r="BC46" s="2">
        <v>0</v>
      </c>
    </row>
    <row r="47" spans="1:55" ht="28.8" x14ac:dyDescent="0.3">
      <c r="A47" t="s">
        <v>4229</v>
      </c>
      <c r="B47" t="s">
        <v>4230</v>
      </c>
      <c r="C47" t="s">
        <v>4231</v>
      </c>
      <c r="D47" t="s">
        <v>4232</v>
      </c>
      <c r="E47" t="s">
        <v>4233</v>
      </c>
      <c r="F47" t="s">
        <v>4234</v>
      </c>
      <c r="G47" t="s">
        <v>4322</v>
      </c>
      <c r="H47" t="s">
        <v>91</v>
      </c>
      <c r="I47" t="s">
        <v>4323</v>
      </c>
      <c r="J47" t="s">
        <v>92</v>
      </c>
      <c r="K47" t="s">
        <v>4401</v>
      </c>
      <c r="L47" t="s">
        <v>161</v>
      </c>
      <c r="M47" t="s">
        <v>4402</v>
      </c>
      <c r="N47" t="s">
        <v>162</v>
      </c>
      <c r="O47" t="s">
        <v>4411</v>
      </c>
      <c r="P47" t="s">
        <v>325</v>
      </c>
      <c r="Q47" t="s">
        <v>4267</v>
      </c>
      <c r="R47" t="s">
        <v>4412</v>
      </c>
      <c r="S47" t="s">
        <v>1695</v>
      </c>
      <c r="T47" t="s">
        <v>53</v>
      </c>
      <c r="U47" t="s">
        <v>4418</v>
      </c>
      <c r="V47" t="s">
        <v>4419</v>
      </c>
      <c r="W47" s="7" t="s">
        <v>4420</v>
      </c>
      <c r="X47">
        <v>5275000</v>
      </c>
      <c r="Z47" s="1"/>
      <c r="AB47" s="1"/>
      <c r="AD47" t="s">
        <v>3938</v>
      </c>
      <c r="AE47" t="s">
        <v>3938</v>
      </c>
      <c r="AF47" t="s">
        <v>4421</v>
      </c>
      <c r="AG47" t="s">
        <v>4298</v>
      </c>
      <c r="AH47" t="s">
        <v>4245</v>
      </c>
      <c r="AK47" t="s">
        <v>3938</v>
      </c>
      <c r="AL47" s="1"/>
      <c r="AM47" t="s">
        <v>1126</v>
      </c>
      <c r="AN47" s="1">
        <v>44938</v>
      </c>
      <c r="AO47" t="s">
        <v>4407</v>
      </c>
      <c r="AP47" t="s">
        <v>4247</v>
      </c>
      <c r="AQ47" t="s">
        <v>51</v>
      </c>
      <c r="AR47" t="s">
        <v>4259</v>
      </c>
      <c r="AS47" t="s">
        <v>4248</v>
      </c>
      <c r="AT47" t="s">
        <v>2820</v>
      </c>
      <c r="AU47" t="s">
        <v>509</v>
      </c>
      <c r="AV47" t="s">
        <v>44</v>
      </c>
      <c r="AW47" t="s">
        <v>166</v>
      </c>
      <c r="AX47" t="s">
        <v>167</v>
      </c>
      <c r="AY47" s="2">
        <v>0</v>
      </c>
      <c r="AZ47" s="2">
        <v>0</v>
      </c>
      <c r="BA47" s="2">
        <v>0</v>
      </c>
      <c r="BB47" s="2">
        <v>0</v>
      </c>
      <c r="BC47" s="2">
        <v>0</v>
      </c>
    </row>
    <row r="48" spans="1:55" ht="28.8" x14ac:dyDescent="0.3">
      <c r="A48" t="s">
        <v>4229</v>
      </c>
      <c r="B48" t="s">
        <v>4230</v>
      </c>
      <c r="C48" t="s">
        <v>4231</v>
      </c>
      <c r="D48" t="s">
        <v>4232</v>
      </c>
      <c r="E48" t="s">
        <v>4233</v>
      </c>
      <c r="F48" t="s">
        <v>4234</v>
      </c>
      <c r="G48" t="s">
        <v>4322</v>
      </c>
      <c r="H48" t="s">
        <v>91</v>
      </c>
      <c r="I48" t="s">
        <v>4323</v>
      </c>
      <c r="J48" t="s">
        <v>92</v>
      </c>
      <c r="K48" t="s">
        <v>4401</v>
      </c>
      <c r="L48" t="s">
        <v>161</v>
      </c>
      <c r="M48" t="s">
        <v>4402</v>
      </c>
      <c r="N48" t="s">
        <v>162</v>
      </c>
      <c r="O48" t="s">
        <v>4411</v>
      </c>
      <c r="P48" t="s">
        <v>325</v>
      </c>
      <c r="Q48" t="s">
        <v>4267</v>
      </c>
      <c r="R48" t="s">
        <v>4412</v>
      </c>
      <c r="S48" t="s">
        <v>1695</v>
      </c>
      <c r="T48" t="s">
        <v>53</v>
      </c>
      <c r="U48" t="s">
        <v>4418</v>
      </c>
      <c r="V48" t="s">
        <v>4419</v>
      </c>
      <c r="W48" s="7" t="s">
        <v>4422</v>
      </c>
      <c r="X48">
        <v>3862000</v>
      </c>
      <c r="Z48" s="1"/>
      <c r="AB48" s="1"/>
      <c r="AD48" t="s">
        <v>3938</v>
      </c>
      <c r="AE48" t="s">
        <v>3938</v>
      </c>
      <c r="AF48" t="s">
        <v>4423</v>
      </c>
      <c r="AG48" t="s">
        <v>4254</v>
      </c>
      <c r="AH48" t="s">
        <v>4245</v>
      </c>
      <c r="AK48" t="s">
        <v>3938</v>
      </c>
      <c r="AL48" s="1"/>
      <c r="AM48" t="s">
        <v>1118</v>
      </c>
      <c r="AN48" s="1">
        <v>44944</v>
      </c>
      <c r="AO48" t="s">
        <v>4407</v>
      </c>
      <c r="AP48" t="s">
        <v>4247</v>
      </c>
      <c r="AQ48" t="s">
        <v>51</v>
      </c>
      <c r="AR48" t="s">
        <v>4259</v>
      </c>
      <c r="AS48" t="s">
        <v>4248</v>
      </c>
      <c r="AT48" t="s">
        <v>2820</v>
      </c>
      <c r="AU48" t="s">
        <v>509</v>
      </c>
      <c r="AV48" t="s">
        <v>44</v>
      </c>
      <c r="AW48" t="s">
        <v>166</v>
      </c>
      <c r="AX48" t="s">
        <v>167</v>
      </c>
      <c r="AY48" s="2">
        <v>0</v>
      </c>
      <c r="AZ48" s="2">
        <v>0</v>
      </c>
      <c r="BA48" s="2">
        <v>0</v>
      </c>
      <c r="BB48" s="2">
        <v>0</v>
      </c>
      <c r="BC48" s="2">
        <v>0</v>
      </c>
    </row>
    <row r="49" spans="1:55" ht="28.8" x14ac:dyDescent="0.3">
      <c r="A49" t="s">
        <v>4229</v>
      </c>
      <c r="B49" t="s">
        <v>4230</v>
      </c>
      <c r="C49" t="s">
        <v>4231</v>
      </c>
      <c r="D49" t="s">
        <v>4232</v>
      </c>
      <c r="E49" t="s">
        <v>4233</v>
      </c>
      <c r="F49" t="s">
        <v>4234</v>
      </c>
      <c r="G49" t="s">
        <v>4322</v>
      </c>
      <c r="H49" t="s">
        <v>91</v>
      </c>
      <c r="I49" t="s">
        <v>4323</v>
      </c>
      <c r="J49" t="s">
        <v>92</v>
      </c>
      <c r="K49" t="s">
        <v>4401</v>
      </c>
      <c r="L49" t="s">
        <v>161</v>
      </c>
      <c r="M49" t="s">
        <v>4424</v>
      </c>
      <c r="N49" t="s">
        <v>171</v>
      </c>
      <c r="O49" t="s">
        <v>4326</v>
      </c>
      <c r="P49" t="s">
        <v>172</v>
      </c>
      <c r="Q49" t="s">
        <v>4267</v>
      </c>
      <c r="R49" t="s">
        <v>4425</v>
      </c>
      <c r="S49" t="s">
        <v>1695</v>
      </c>
      <c r="T49" t="s">
        <v>53</v>
      </c>
      <c r="U49" t="s">
        <v>4426</v>
      </c>
      <c r="V49" t="s">
        <v>4427</v>
      </c>
      <c r="W49" s="7" t="s">
        <v>4428</v>
      </c>
      <c r="X49">
        <v>560000</v>
      </c>
      <c r="Z49" s="1"/>
      <c r="AB49" s="1"/>
      <c r="AD49" t="s">
        <v>3938</v>
      </c>
      <c r="AE49" t="s">
        <v>3938</v>
      </c>
      <c r="AF49" t="s">
        <v>4429</v>
      </c>
      <c r="AG49" t="s">
        <v>4251</v>
      </c>
      <c r="AH49" t="s">
        <v>4245</v>
      </c>
      <c r="AK49" t="s">
        <v>3938</v>
      </c>
      <c r="AL49" s="1"/>
      <c r="AM49" t="s">
        <v>1183</v>
      </c>
      <c r="AN49" s="1">
        <v>44939</v>
      </c>
      <c r="AO49" t="s">
        <v>4332</v>
      </c>
      <c r="AP49" t="s">
        <v>4247</v>
      </c>
      <c r="AQ49" t="s">
        <v>51</v>
      </c>
      <c r="AR49" t="s">
        <v>4259</v>
      </c>
      <c r="AS49" t="s">
        <v>4248</v>
      </c>
      <c r="AT49" t="s">
        <v>2817</v>
      </c>
      <c r="AU49" t="s">
        <v>1816</v>
      </c>
      <c r="AV49" t="s">
        <v>44</v>
      </c>
      <c r="AW49" t="s">
        <v>104</v>
      </c>
      <c r="AX49" t="s">
        <v>175</v>
      </c>
      <c r="AY49" s="2">
        <v>0</v>
      </c>
      <c r="AZ49" s="2">
        <v>0</v>
      </c>
      <c r="BA49" s="2">
        <v>0</v>
      </c>
      <c r="BB49" s="2">
        <v>0</v>
      </c>
      <c r="BC49" s="2">
        <v>0</v>
      </c>
    </row>
    <row r="50" spans="1:55" ht="28.8" x14ac:dyDescent="0.3">
      <c r="A50" t="s">
        <v>4229</v>
      </c>
      <c r="B50" t="s">
        <v>4230</v>
      </c>
      <c r="C50" t="s">
        <v>4231</v>
      </c>
      <c r="D50" t="s">
        <v>4232</v>
      </c>
      <c r="E50" t="s">
        <v>4233</v>
      </c>
      <c r="F50" t="s">
        <v>4234</v>
      </c>
      <c r="G50" t="s">
        <v>4322</v>
      </c>
      <c r="H50" t="s">
        <v>91</v>
      </c>
      <c r="I50" t="s">
        <v>4323</v>
      </c>
      <c r="J50" t="s">
        <v>92</v>
      </c>
      <c r="K50" t="s">
        <v>4401</v>
      </c>
      <c r="L50" t="s">
        <v>161</v>
      </c>
      <c r="M50" t="s">
        <v>4424</v>
      </c>
      <c r="N50" t="s">
        <v>171</v>
      </c>
      <c r="O50" t="s">
        <v>4326</v>
      </c>
      <c r="P50" t="s">
        <v>172</v>
      </c>
      <c r="Q50" t="s">
        <v>4267</v>
      </c>
      <c r="R50" t="s">
        <v>4425</v>
      </c>
      <c r="S50" t="s">
        <v>1695</v>
      </c>
      <c r="T50" t="s">
        <v>53</v>
      </c>
      <c r="U50" t="s">
        <v>4426</v>
      </c>
      <c r="V50" t="s">
        <v>4427</v>
      </c>
      <c r="W50" s="7" t="s">
        <v>4430</v>
      </c>
      <c r="X50">
        <v>1720000</v>
      </c>
      <c r="Z50" s="1"/>
      <c r="AB50" s="1"/>
      <c r="AD50" t="s">
        <v>3938</v>
      </c>
      <c r="AE50" t="s">
        <v>3938</v>
      </c>
      <c r="AF50" t="s">
        <v>4431</v>
      </c>
      <c r="AG50" t="s">
        <v>4265</v>
      </c>
      <c r="AH50" t="s">
        <v>4245</v>
      </c>
      <c r="AK50" t="s">
        <v>3938</v>
      </c>
      <c r="AL50" s="1"/>
      <c r="AM50" t="s">
        <v>1180</v>
      </c>
      <c r="AN50" s="1">
        <v>44946</v>
      </c>
      <c r="AO50" t="s">
        <v>4332</v>
      </c>
      <c r="AP50" t="s">
        <v>4247</v>
      </c>
      <c r="AQ50" t="s">
        <v>51</v>
      </c>
      <c r="AR50" t="s">
        <v>4259</v>
      </c>
      <c r="AS50" t="s">
        <v>4248</v>
      </c>
      <c r="AT50" t="s">
        <v>2817</v>
      </c>
      <c r="AU50" t="s">
        <v>1816</v>
      </c>
      <c r="AV50" t="s">
        <v>44</v>
      </c>
      <c r="AW50" t="s">
        <v>104</v>
      </c>
      <c r="AX50" t="s">
        <v>175</v>
      </c>
      <c r="AY50" s="2">
        <v>0</v>
      </c>
      <c r="AZ50" s="2">
        <v>0</v>
      </c>
      <c r="BA50" s="2">
        <v>0</v>
      </c>
      <c r="BB50" s="2">
        <v>0</v>
      </c>
      <c r="BC50" s="2">
        <v>0</v>
      </c>
    </row>
    <row r="51" spans="1:55" ht="28.8" x14ac:dyDescent="0.3">
      <c r="A51" t="s">
        <v>4229</v>
      </c>
      <c r="B51" t="s">
        <v>4230</v>
      </c>
      <c r="C51" t="s">
        <v>4231</v>
      </c>
      <c r="D51" t="s">
        <v>4232</v>
      </c>
      <c r="E51" t="s">
        <v>4233</v>
      </c>
      <c r="F51" t="s">
        <v>4234</v>
      </c>
      <c r="G51" t="s">
        <v>4322</v>
      </c>
      <c r="H51" t="s">
        <v>91</v>
      </c>
      <c r="I51" t="s">
        <v>4323</v>
      </c>
      <c r="J51" t="s">
        <v>92</v>
      </c>
      <c r="K51" t="s">
        <v>4401</v>
      </c>
      <c r="L51" t="s">
        <v>161</v>
      </c>
      <c r="M51" t="s">
        <v>4424</v>
      </c>
      <c r="N51" t="s">
        <v>171</v>
      </c>
      <c r="O51" t="s">
        <v>4326</v>
      </c>
      <c r="P51" t="s">
        <v>172</v>
      </c>
      <c r="Q51" t="s">
        <v>4240</v>
      </c>
      <c r="R51" t="s">
        <v>4432</v>
      </c>
      <c r="S51" t="s">
        <v>1690</v>
      </c>
      <c r="T51" t="s">
        <v>42</v>
      </c>
      <c r="U51" t="s">
        <v>1668</v>
      </c>
      <c r="V51" t="s">
        <v>4433</v>
      </c>
      <c r="W51" s="7" t="s">
        <v>4434</v>
      </c>
      <c r="X51">
        <v>1500000</v>
      </c>
      <c r="Z51" s="1"/>
      <c r="AB51" s="1"/>
      <c r="AD51" t="s">
        <v>3938</v>
      </c>
      <c r="AE51" t="s">
        <v>3938</v>
      </c>
      <c r="AF51" t="s">
        <v>4435</v>
      </c>
      <c r="AG51" t="s">
        <v>4436</v>
      </c>
      <c r="AH51" t="s">
        <v>4245</v>
      </c>
      <c r="AK51" t="s">
        <v>3938</v>
      </c>
      <c r="AL51" s="1"/>
      <c r="AM51" t="s">
        <v>1176</v>
      </c>
      <c r="AN51" s="1">
        <v>44930</v>
      </c>
      <c r="AO51" t="s">
        <v>4332</v>
      </c>
      <c r="AP51" t="s">
        <v>4247</v>
      </c>
      <c r="AQ51" t="s">
        <v>51</v>
      </c>
      <c r="AR51" t="s">
        <v>1691</v>
      </c>
      <c r="AS51" t="s">
        <v>4248</v>
      </c>
      <c r="AT51" t="s">
        <v>2885</v>
      </c>
      <c r="AU51" t="s">
        <v>174</v>
      </c>
      <c r="AV51" t="s">
        <v>44</v>
      </c>
      <c r="AW51" t="s">
        <v>104</v>
      </c>
      <c r="AX51" t="s">
        <v>175</v>
      </c>
      <c r="AY51" s="2">
        <v>0</v>
      </c>
      <c r="AZ51" s="2">
        <v>0</v>
      </c>
      <c r="BA51" s="2">
        <v>0</v>
      </c>
      <c r="BB51" s="2">
        <v>30000</v>
      </c>
      <c r="BC51" s="2">
        <v>0</v>
      </c>
    </row>
    <row r="52" spans="1:55" ht="28.8" x14ac:dyDescent="0.3">
      <c r="A52" t="s">
        <v>4229</v>
      </c>
      <c r="B52" t="s">
        <v>4230</v>
      </c>
      <c r="C52" t="s">
        <v>4231</v>
      </c>
      <c r="D52" t="s">
        <v>4232</v>
      </c>
      <c r="E52" t="s">
        <v>4233</v>
      </c>
      <c r="F52" t="s">
        <v>4234</v>
      </c>
      <c r="G52" t="s">
        <v>4322</v>
      </c>
      <c r="H52" t="s">
        <v>91</v>
      </c>
      <c r="I52" t="s">
        <v>4323</v>
      </c>
      <c r="J52" t="s">
        <v>92</v>
      </c>
      <c r="K52" t="s">
        <v>4401</v>
      </c>
      <c r="L52" t="s">
        <v>161</v>
      </c>
      <c r="M52" t="s">
        <v>4424</v>
      </c>
      <c r="N52" t="s">
        <v>171</v>
      </c>
      <c r="O52" t="s">
        <v>4326</v>
      </c>
      <c r="P52" t="s">
        <v>172</v>
      </c>
      <c r="Q52" t="s">
        <v>4240</v>
      </c>
      <c r="R52" t="s">
        <v>4432</v>
      </c>
      <c r="S52" t="s">
        <v>1690</v>
      </c>
      <c r="T52" t="s">
        <v>42</v>
      </c>
      <c r="U52" t="s">
        <v>179</v>
      </c>
      <c r="V52" t="s">
        <v>4437</v>
      </c>
      <c r="W52" s="7" t="s">
        <v>4438</v>
      </c>
      <c r="X52">
        <v>1500000</v>
      </c>
      <c r="Z52" s="1"/>
      <c r="AB52" s="1"/>
      <c r="AD52" t="s">
        <v>3938</v>
      </c>
      <c r="AE52" t="s">
        <v>3938</v>
      </c>
      <c r="AF52" t="s">
        <v>4439</v>
      </c>
      <c r="AG52" t="s">
        <v>4440</v>
      </c>
      <c r="AH52" t="s">
        <v>4245</v>
      </c>
      <c r="AK52" t="s">
        <v>3938</v>
      </c>
      <c r="AL52" s="1"/>
      <c r="AM52" t="s">
        <v>1172</v>
      </c>
      <c r="AN52" s="1">
        <v>44932</v>
      </c>
      <c r="AO52" t="s">
        <v>4332</v>
      </c>
      <c r="AP52" t="s">
        <v>4247</v>
      </c>
      <c r="AQ52" t="s">
        <v>51</v>
      </c>
      <c r="AR52" t="s">
        <v>1691</v>
      </c>
      <c r="AS52" t="s">
        <v>4248</v>
      </c>
      <c r="AT52" t="s">
        <v>2885</v>
      </c>
      <c r="AU52" t="s">
        <v>174</v>
      </c>
      <c r="AV52" t="s">
        <v>44</v>
      </c>
      <c r="AW52" t="s">
        <v>104</v>
      </c>
      <c r="AX52" t="s">
        <v>175</v>
      </c>
      <c r="AY52" s="2">
        <v>0</v>
      </c>
      <c r="AZ52" s="2">
        <v>0</v>
      </c>
      <c r="BA52" s="2">
        <v>0</v>
      </c>
      <c r="BB52" s="2">
        <v>0</v>
      </c>
      <c r="BC52" s="2">
        <v>0</v>
      </c>
    </row>
    <row r="53" spans="1:55" ht="28.8" x14ac:dyDescent="0.3">
      <c r="A53" t="s">
        <v>4229</v>
      </c>
      <c r="B53" t="s">
        <v>4230</v>
      </c>
      <c r="C53" t="s">
        <v>4231</v>
      </c>
      <c r="D53" t="s">
        <v>4232</v>
      </c>
      <c r="E53" t="s">
        <v>4233</v>
      </c>
      <c r="F53" t="s">
        <v>4234</v>
      </c>
      <c r="G53" t="s">
        <v>4322</v>
      </c>
      <c r="H53" t="s">
        <v>91</v>
      </c>
      <c r="I53" t="s">
        <v>4323</v>
      </c>
      <c r="J53" t="s">
        <v>92</v>
      </c>
      <c r="K53" t="s">
        <v>4401</v>
      </c>
      <c r="L53" t="s">
        <v>161</v>
      </c>
      <c r="M53" t="s">
        <v>4424</v>
      </c>
      <c r="N53" t="s">
        <v>171</v>
      </c>
      <c r="O53" t="s">
        <v>4326</v>
      </c>
      <c r="P53" t="s">
        <v>172</v>
      </c>
      <c r="Q53" t="s">
        <v>4240</v>
      </c>
      <c r="R53" t="s">
        <v>4432</v>
      </c>
      <c r="S53" t="s">
        <v>1690</v>
      </c>
      <c r="T53" t="s">
        <v>42</v>
      </c>
      <c r="U53" t="s">
        <v>176</v>
      </c>
      <c r="V53" t="s">
        <v>4441</v>
      </c>
      <c r="W53" s="7" t="s">
        <v>4442</v>
      </c>
      <c r="X53">
        <v>1000000</v>
      </c>
      <c r="Z53" s="1"/>
      <c r="AB53" s="1"/>
      <c r="AD53" t="s">
        <v>3938</v>
      </c>
      <c r="AE53" t="s">
        <v>3938</v>
      </c>
      <c r="AF53" t="s">
        <v>4443</v>
      </c>
      <c r="AG53" t="s">
        <v>4272</v>
      </c>
      <c r="AH53" t="s">
        <v>4245</v>
      </c>
      <c r="AK53" t="s">
        <v>3938</v>
      </c>
      <c r="AL53" s="1"/>
      <c r="AM53" t="s">
        <v>1169</v>
      </c>
      <c r="AN53" s="1">
        <v>44935</v>
      </c>
      <c r="AO53" t="s">
        <v>4332</v>
      </c>
      <c r="AP53" t="s">
        <v>4247</v>
      </c>
      <c r="AQ53" t="s">
        <v>51</v>
      </c>
      <c r="AR53" t="s">
        <v>1691</v>
      </c>
      <c r="AS53" t="s">
        <v>4248</v>
      </c>
      <c r="AT53" t="s">
        <v>2885</v>
      </c>
      <c r="AU53" t="s">
        <v>174</v>
      </c>
      <c r="AV53" t="s">
        <v>44</v>
      </c>
      <c r="AW53" t="s">
        <v>104</v>
      </c>
      <c r="AX53" t="s">
        <v>175</v>
      </c>
      <c r="AY53" s="2">
        <v>0</v>
      </c>
      <c r="AZ53" s="2">
        <v>0</v>
      </c>
      <c r="BA53" s="2">
        <v>0</v>
      </c>
      <c r="BB53" s="2">
        <v>0</v>
      </c>
      <c r="BC53" s="2">
        <v>0</v>
      </c>
    </row>
    <row r="54" spans="1:55" ht="28.8" x14ac:dyDescent="0.3">
      <c r="A54" t="s">
        <v>4229</v>
      </c>
      <c r="B54" t="s">
        <v>4230</v>
      </c>
      <c r="C54" t="s">
        <v>4231</v>
      </c>
      <c r="D54" t="s">
        <v>4232</v>
      </c>
      <c r="E54" t="s">
        <v>4233</v>
      </c>
      <c r="F54" t="s">
        <v>4234</v>
      </c>
      <c r="G54" t="s">
        <v>4322</v>
      </c>
      <c r="H54" t="s">
        <v>91</v>
      </c>
      <c r="I54" t="s">
        <v>4323</v>
      </c>
      <c r="J54" t="s">
        <v>92</v>
      </c>
      <c r="K54" t="s">
        <v>4401</v>
      </c>
      <c r="L54" t="s">
        <v>161</v>
      </c>
      <c r="M54" t="s">
        <v>4424</v>
      </c>
      <c r="N54" t="s">
        <v>171</v>
      </c>
      <c r="O54" t="s">
        <v>4326</v>
      </c>
      <c r="P54" t="s">
        <v>172</v>
      </c>
      <c r="Q54" t="s">
        <v>1687</v>
      </c>
      <c r="R54" t="s">
        <v>4444</v>
      </c>
      <c r="S54" t="s">
        <v>1690</v>
      </c>
      <c r="T54" t="s">
        <v>42</v>
      </c>
      <c r="U54" t="s">
        <v>4445</v>
      </c>
      <c r="V54" t="s">
        <v>4446</v>
      </c>
      <c r="W54" s="7" t="s">
        <v>4447</v>
      </c>
      <c r="X54">
        <v>1495000</v>
      </c>
      <c r="Z54" s="1"/>
      <c r="AB54" s="1"/>
      <c r="AD54" t="s">
        <v>3938</v>
      </c>
      <c r="AE54" t="s">
        <v>3938</v>
      </c>
      <c r="AF54" t="s">
        <v>4448</v>
      </c>
      <c r="AG54" t="s">
        <v>4244</v>
      </c>
      <c r="AH54" t="s">
        <v>4245</v>
      </c>
      <c r="AK54" t="s">
        <v>3938</v>
      </c>
      <c r="AL54" s="1"/>
      <c r="AM54" t="s">
        <v>1166</v>
      </c>
      <c r="AN54" s="1">
        <v>44937</v>
      </c>
      <c r="AO54" t="s">
        <v>4332</v>
      </c>
      <c r="AP54" t="s">
        <v>4247</v>
      </c>
      <c r="AQ54" t="s">
        <v>51</v>
      </c>
      <c r="AR54" t="s">
        <v>1691</v>
      </c>
      <c r="AS54" t="s">
        <v>4248</v>
      </c>
      <c r="AT54" t="s">
        <v>2818</v>
      </c>
      <c r="AU54" t="s">
        <v>189</v>
      </c>
      <c r="AV54" t="s">
        <v>44</v>
      </c>
      <c r="AW54" t="s">
        <v>104</v>
      </c>
      <c r="AX54" t="s">
        <v>175</v>
      </c>
      <c r="AY54" s="2">
        <v>0</v>
      </c>
      <c r="AZ54" s="2">
        <v>0</v>
      </c>
      <c r="BA54" s="2">
        <v>0</v>
      </c>
      <c r="BB54" s="2">
        <v>29900</v>
      </c>
      <c r="BC54" s="2">
        <v>0</v>
      </c>
    </row>
    <row r="55" spans="1:55" ht="28.8" x14ac:dyDescent="0.3">
      <c r="A55" t="s">
        <v>4229</v>
      </c>
      <c r="B55" t="s">
        <v>4230</v>
      </c>
      <c r="C55" t="s">
        <v>4231</v>
      </c>
      <c r="D55" t="s">
        <v>4232</v>
      </c>
      <c r="E55" t="s">
        <v>4233</v>
      </c>
      <c r="F55" t="s">
        <v>4234</v>
      </c>
      <c r="G55" t="s">
        <v>4322</v>
      </c>
      <c r="H55" t="s">
        <v>91</v>
      </c>
      <c r="I55" t="s">
        <v>4323</v>
      </c>
      <c r="J55" t="s">
        <v>92</v>
      </c>
      <c r="K55" t="s">
        <v>4401</v>
      </c>
      <c r="L55" t="s">
        <v>161</v>
      </c>
      <c r="M55" t="s">
        <v>4424</v>
      </c>
      <c r="N55" t="s">
        <v>171</v>
      </c>
      <c r="O55" t="s">
        <v>4326</v>
      </c>
      <c r="P55" t="s">
        <v>172</v>
      </c>
      <c r="Q55" t="s">
        <v>1687</v>
      </c>
      <c r="R55" t="s">
        <v>4444</v>
      </c>
      <c r="S55" t="s">
        <v>1690</v>
      </c>
      <c r="T55" t="s">
        <v>42</v>
      </c>
      <c r="U55" t="s">
        <v>179</v>
      </c>
      <c r="V55" t="s">
        <v>4449</v>
      </c>
      <c r="W55" s="7" t="s">
        <v>4450</v>
      </c>
      <c r="X55">
        <v>1450000</v>
      </c>
      <c r="Z55" s="1"/>
      <c r="AB55" s="1"/>
      <c r="AD55" t="s">
        <v>3938</v>
      </c>
      <c r="AE55" t="s">
        <v>3938</v>
      </c>
      <c r="AF55" t="s">
        <v>4451</v>
      </c>
      <c r="AG55" t="s">
        <v>4251</v>
      </c>
      <c r="AH55" t="s">
        <v>4245</v>
      </c>
      <c r="AK55" t="s">
        <v>3938</v>
      </c>
      <c r="AL55" s="1"/>
      <c r="AM55" t="s">
        <v>847</v>
      </c>
      <c r="AN55" s="1">
        <v>44939</v>
      </c>
      <c r="AO55" t="s">
        <v>4332</v>
      </c>
      <c r="AP55" t="s">
        <v>4247</v>
      </c>
      <c r="AQ55" t="s">
        <v>51</v>
      </c>
      <c r="AR55" t="s">
        <v>1691</v>
      </c>
      <c r="AS55" t="s">
        <v>4248</v>
      </c>
      <c r="AT55" t="s">
        <v>2818</v>
      </c>
      <c r="AU55" t="s">
        <v>189</v>
      </c>
      <c r="AV55" t="s">
        <v>44</v>
      </c>
      <c r="AW55" t="s">
        <v>104</v>
      </c>
      <c r="AX55" t="s">
        <v>175</v>
      </c>
      <c r="AY55" s="2">
        <v>0</v>
      </c>
      <c r="AZ55" s="2">
        <v>0</v>
      </c>
      <c r="BA55" s="2">
        <v>0</v>
      </c>
      <c r="BB55" s="2">
        <v>0</v>
      </c>
      <c r="BC55" s="2">
        <v>0</v>
      </c>
    </row>
    <row r="56" spans="1:55" x14ac:dyDescent="0.3">
      <c r="A56" t="s">
        <v>4229</v>
      </c>
      <c r="B56" t="s">
        <v>4230</v>
      </c>
      <c r="C56" t="s">
        <v>4231</v>
      </c>
      <c r="D56" t="s">
        <v>4232</v>
      </c>
      <c r="E56" t="s">
        <v>4233</v>
      </c>
      <c r="F56" t="s">
        <v>4234</v>
      </c>
      <c r="G56" t="s">
        <v>4322</v>
      </c>
      <c r="H56" t="s">
        <v>91</v>
      </c>
      <c r="I56" t="s">
        <v>4323</v>
      </c>
      <c r="J56" t="s">
        <v>92</v>
      </c>
      <c r="K56" t="s">
        <v>4401</v>
      </c>
      <c r="L56" t="s">
        <v>161</v>
      </c>
      <c r="M56" t="s">
        <v>4424</v>
      </c>
      <c r="N56" t="s">
        <v>171</v>
      </c>
      <c r="O56" t="s">
        <v>4326</v>
      </c>
      <c r="P56" t="s">
        <v>172</v>
      </c>
      <c r="Q56" t="s">
        <v>1687</v>
      </c>
      <c r="R56" t="s">
        <v>4444</v>
      </c>
      <c r="S56" t="s">
        <v>1690</v>
      </c>
      <c r="T56" t="s">
        <v>42</v>
      </c>
      <c r="U56" t="s">
        <v>176</v>
      </c>
      <c r="V56" t="s">
        <v>4452</v>
      </c>
      <c r="W56" s="7" t="s">
        <v>4453</v>
      </c>
      <c r="X56">
        <v>1000000</v>
      </c>
      <c r="Z56" s="1"/>
      <c r="AB56" s="1"/>
      <c r="AD56" t="s">
        <v>3938</v>
      </c>
      <c r="AE56" t="s">
        <v>3938</v>
      </c>
      <c r="AF56" t="s">
        <v>4454</v>
      </c>
      <c r="AG56" t="s">
        <v>4295</v>
      </c>
      <c r="AH56" t="s">
        <v>4245</v>
      </c>
      <c r="AK56" t="s">
        <v>3938</v>
      </c>
      <c r="AL56" s="1"/>
      <c r="AM56" t="s">
        <v>797</v>
      </c>
      <c r="AN56" s="1">
        <v>44942</v>
      </c>
      <c r="AO56" t="s">
        <v>4332</v>
      </c>
      <c r="AP56" t="s">
        <v>4247</v>
      </c>
      <c r="AQ56" t="s">
        <v>51</v>
      </c>
      <c r="AR56" t="s">
        <v>1691</v>
      </c>
      <c r="AS56" t="s">
        <v>4248</v>
      </c>
      <c r="AT56" t="s">
        <v>2818</v>
      </c>
      <c r="AU56" t="s">
        <v>189</v>
      </c>
      <c r="AV56" t="s">
        <v>44</v>
      </c>
      <c r="AW56" t="s">
        <v>104</v>
      </c>
      <c r="AX56" t="s">
        <v>175</v>
      </c>
      <c r="AY56" s="2">
        <v>0</v>
      </c>
      <c r="AZ56" s="2">
        <v>0</v>
      </c>
      <c r="BA56" s="2">
        <v>0</v>
      </c>
      <c r="BB56" s="2">
        <v>0</v>
      </c>
      <c r="BC56" s="2">
        <v>0</v>
      </c>
    </row>
    <row r="57" spans="1:55" ht="28.8" x14ac:dyDescent="0.3">
      <c r="A57" t="s">
        <v>4229</v>
      </c>
      <c r="B57" t="s">
        <v>4230</v>
      </c>
      <c r="C57" t="s">
        <v>4231</v>
      </c>
      <c r="D57" t="s">
        <v>4232</v>
      </c>
      <c r="E57" t="s">
        <v>4233</v>
      </c>
      <c r="F57" t="s">
        <v>4234</v>
      </c>
      <c r="G57" t="s">
        <v>4322</v>
      </c>
      <c r="H57" t="s">
        <v>91</v>
      </c>
      <c r="I57" t="s">
        <v>4323</v>
      </c>
      <c r="J57" t="s">
        <v>92</v>
      </c>
      <c r="K57" t="s">
        <v>4401</v>
      </c>
      <c r="L57" t="s">
        <v>161</v>
      </c>
      <c r="M57" t="s">
        <v>4424</v>
      </c>
      <c r="N57" t="s">
        <v>171</v>
      </c>
      <c r="O57" t="s">
        <v>4326</v>
      </c>
      <c r="P57" t="s">
        <v>172</v>
      </c>
      <c r="Q57" t="s">
        <v>1687</v>
      </c>
      <c r="R57" t="s">
        <v>4444</v>
      </c>
      <c r="S57" t="s">
        <v>1695</v>
      </c>
      <c r="T57" t="s">
        <v>53</v>
      </c>
      <c r="U57" t="s">
        <v>4455</v>
      </c>
      <c r="V57" t="s">
        <v>4456</v>
      </c>
      <c r="W57" s="7" t="s">
        <v>4457</v>
      </c>
      <c r="X57">
        <v>2015000</v>
      </c>
      <c r="Z57" s="1"/>
      <c r="AB57" s="1"/>
      <c r="AD57" t="s">
        <v>3938</v>
      </c>
      <c r="AE57" t="s">
        <v>3938</v>
      </c>
      <c r="AF57" t="s">
        <v>4458</v>
      </c>
      <c r="AG57" t="s">
        <v>4265</v>
      </c>
      <c r="AH57" t="s">
        <v>4245</v>
      </c>
      <c r="AK57" t="s">
        <v>3938</v>
      </c>
      <c r="AL57" s="1"/>
      <c r="AM57" t="s">
        <v>774</v>
      </c>
      <c r="AN57" s="1">
        <v>44946</v>
      </c>
      <c r="AO57" t="s">
        <v>4332</v>
      </c>
      <c r="AP57" t="s">
        <v>4247</v>
      </c>
      <c r="AQ57" t="s">
        <v>51</v>
      </c>
      <c r="AR57" t="s">
        <v>4259</v>
      </c>
      <c r="AS57" t="s">
        <v>4248</v>
      </c>
      <c r="AT57" t="s">
        <v>2818</v>
      </c>
      <c r="AU57" t="s">
        <v>631</v>
      </c>
      <c r="AV57" t="s">
        <v>44</v>
      </c>
      <c r="AW57" t="s">
        <v>104</v>
      </c>
      <c r="AX57" t="s">
        <v>175</v>
      </c>
      <c r="AY57" s="2">
        <v>0</v>
      </c>
      <c r="AZ57" s="2">
        <v>0</v>
      </c>
      <c r="BA57" s="2">
        <v>0</v>
      </c>
      <c r="BB57" s="2">
        <v>0</v>
      </c>
      <c r="BC57" s="2">
        <v>0</v>
      </c>
    </row>
    <row r="58" spans="1:55" ht="28.8" x14ac:dyDescent="0.3">
      <c r="A58" t="s">
        <v>4229</v>
      </c>
      <c r="B58" t="s">
        <v>4230</v>
      </c>
      <c r="C58" t="s">
        <v>4231</v>
      </c>
      <c r="D58" t="s">
        <v>4232</v>
      </c>
      <c r="E58" t="s">
        <v>4233</v>
      </c>
      <c r="F58" t="s">
        <v>4234</v>
      </c>
      <c r="G58" t="s">
        <v>4322</v>
      </c>
      <c r="H58" t="s">
        <v>91</v>
      </c>
      <c r="I58" t="s">
        <v>4323</v>
      </c>
      <c r="J58" t="s">
        <v>92</v>
      </c>
      <c r="K58" t="s">
        <v>4401</v>
      </c>
      <c r="L58" t="s">
        <v>161</v>
      </c>
      <c r="M58" t="s">
        <v>4424</v>
      </c>
      <c r="N58" t="s">
        <v>171</v>
      </c>
      <c r="O58" t="s">
        <v>4326</v>
      </c>
      <c r="P58" t="s">
        <v>172</v>
      </c>
      <c r="Q58" t="s">
        <v>4346</v>
      </c>
      <c r="R58" t="s">
        <v>4459</v>
      </c>
      <c r="S58" t="s">
        <v>1690</v>
      </c>
      <c r="T58" t="s">
        <v>42</v>
      </c>
      <c r="U58" t="s">
        <v>1847</v>
      </c>
      <c r="V58" t="s">
        <v>4460</v>
      </c>
      <c r="W58" s="7" t="s">
        <v>4461</v>
      </c>
      <c r="X58">
        <v>748000</v>
      </c>
      <c r="Z58" s="1"/>
      <c r="AB58" s="1"/>
      <c r="AD58" t="s">
        <v>3938</v>
      </c>
      <c r="AE58" t="s">
        <v>3938</v>
      </c>
      <c r="AF58" t="s">
        <v>4462</v>
      </c>
      <c r="AG58" t="s">
        <v>4275</v>
      </c>
      <c r="AH58" t="s">
        <v>4245</v>
      </c>
      <c r="AK58" t="s">
        <v>3938</v>
      </c>
      <c r="AL58" s="1"/>
      <c r="AM58" t="s">
        <v>695</v>
      </c>
      <c r="AN58" s="1">
        <v>44945</v>
      </c>
      <c r="AO58" t="s">
        <v>4332</v>
      </c>
      <c r="AP58" t="s">
        <v>4247</v>
      </c>
      <c r="AQ58" t="s">
        <v>51</v>
      </c>
      <c r="AR58" t="s">
        <v>1691</v>
      </c>
      <c r="AS58" t="s">
        <v>4248</v>
      </c>
      <c r="AT58" t="s">
        <v>2884</v>
      </c>
      <c r="AU58" t="s">
        <v>195</v>
      </c>
      <c r="AV58" t="s">
        <v>44</v>
      </c>
      <c r="AW58" t="s">
        <v>104</v>
      </c>
      <c r="AX58" t="s">
        <v>175</v>
      </c>
      <c r="AY58" s="2">
        <v>0</v>
      </c>
      <c r="AZ58" s="2">
        <v>0</v>
      </c>
      <c r="BA58" s="2">
        <v>0</v>
      </c>
      <c r="BB58" s="2">
        <v>0</v>
      </c>
      <c r="BC58" s="2">
        <v>0</v>
      </c>
    </row>
    <row r="59" spans="1:55" ht="28.8" x14ac:dyDescent="0.3">
      <c r="A59" t="s">
        <v>4229</v>
      </c>
      <c r="B59" t="s">
        <v>4230</v>
      </c>
      <c r="C59" t="s">
        <v>4231</v>
      </c>
      <c r="D59" t="s">
        <v>4232</v>
      </c>
      <c r="E59" t="s">
        <v>4233</v>
      </c>
      <c r="F59" t="s">
        <v>4234</v>
      </c>
      <c r="G59" t="s">
        <v>4322</v>
      </c>
      <c r="H59" t="s">
        <v>91</v>
      </c>
      <c r="I59" t="s">
        <v>4323</v>
      </c>
      <c r="J59" t="s">
        <v>92</v>
      </c>
      <c r="K59" t="s">
        <v>4401</v>
      </c>
      <c r="L59" t="s">
        <v>161</v>
      </c>
      <c r="M59" t="s">
        <v>4424</v>
      </c>
      <c r="N59" t="s">
        <v>171</v>
      </c>
      <c r="O59" t="s">
        <v>4326</v>
      </c>
      <c r="P59" t="s">
        <v>172</v>
      </c>
      <c r="Q59" t="s">
        <v>4346</v>
      </c>
      <c r="R59" t="s">
        <v>4459</v>
      </c>
      <c r="S59" t="s">
        <v>1690</v>
      </c>
      <c r="T59" t="s">
        <v>42</v>
      </c>
      <c r="U59" t="s">
        <v>4445</v>
      </c>
      <c r="V59" t="s">
        <v>4463</v>
      </c>
      <c r="W59" s="7" t="s">
        <v>4464</v>
      </c>
      <c r="X59">
        <v>1497500</v>
      </c>
      <c r="Z59" s="1"/>
      <c r="AB59" s="1"/>
      <c r="AD59" t="s">
        <v>3938</v>
      </c>
      <c r="AE59" t="s">
        <v>3938</v>
      </c>
      <c r="AF59" t="s">
        <v>4465</v>
      </c>
      <c r="AG59" t="s">
        <v>4359</v>
      </c>
      <c r="AH59" t="s">
        <v>4245</v>
      </c>
      <c r="AK59" t="s">
        <v>3938</v>
      </c>
      <c r="AL59" s="1"/>
      <c r="AM59" t="s">
        <v>685</v>
      </c>
      <c r="AN59" s="1">
        <v>44943</v>
      </c>
      <c r="AO59" t="s">
        <v>4332</v>
      </c>
      <c r="AP59" t="s">
        <v>4247</v>
      </c>
      <c r="AQ59" t="s">
        <v>51</v>
      </c>
      <c r="AR59" t="s">
        <v>1691</v>
      </c>
      <c r="AS59" t="s">
        <v>4248</v>
      </c>
      <c r="AT59" t="s">
        <v>2884</v>
      </c>
      <c r="AU59" t="s">
        <v>195</v>
      </c>
      <c r="AV59" t="s">
        <v>44</v>
      </c>
      <c r="AW59" t="s">
        <v>104</v>
      </c>
      <c r="AX59" t="s">
        <v>175</v>
      </c>
      <c r="AY59" s="2">
        <v>0</v>
      </c>
      <c r="AZ59" s="2">
        <v>0</v>
      </c>
      <c r="BA59" s="2">
        <v>0</v>
      </c>
      <c r="BB59" s="2">
        <v>29950</v>
      </c>
      <c r="BC59" s="2">
        <v>0</v>
      </c>
    </row>
    <row r="60" spans="1:55" ht="28.8" x14ac:dyDescent="0.3">
      <c r="A60" t="s">
        <v>4229</v>
      </c>
      <c r="B60" t="s">
        <v>4230</v>
      </c>
      <c r="C60" t="s">
        <v>4231</v>
      </c>
      <c r="D60" t="s">
        <v>4232</v>
      </c>
      <c r="E60" t="s">
        <v>4233</v>
      </c>
      <c r="F60" t="s">
        <v>4234</v>
      </c>
      <c r="G60" t="s">
        <v>4322</v>
      </c>
      <c r="H60" t="s">
        <v>91</v>
      </c>
      <c r="I60" t="s">
        <v>4323</v>
      </c>
      <c r="J60" t="s">
        <v>92</v>
      </c>
      <c r="K60" t="s">
        <v>4401</v>
      </c>
      <c r="L60" t="s">
        <v>161</v>
      </c>
      <c r="M60" t="s">
        <v>4424</v>
      </c>
      <c r="N60" t="s">
        <v>171</v>
      </c>
      <c r="O60" t="s">
        <v>4326</v>
      </c>
      <c r="P60" t="s">
        <v>172</v>
      </c>
      <c r="Q60" t="s">
        <v>4346</v>
      </c>
      <c r="R60" t="s">
        <v>4459</v>
      </c>
      <c r="S60" t="s">
        <v>1690</v>
      </c>
      <c r="T60" t="s">
        <v>42</v>
      </c>
      <c r="U60" t="s">
        <v>179</v>
      </c>
      <c r="V60" t="s">
        <v>4466</v>
      </c>
      <c r="W60" s="7" t="s">
        <v>4467</v>
      </c>
      <c r="X60">
        <v>1450000</v>
      </c>
      <c r="Z60" s="1"/>
      <c r="AB60" s="1"/>
      <c r="AD60" t="s">
        <v>3938</v>
      </c>
      <c r="AE60" t="s">
        <v>3938</v>
      </c>
      <c r="AF60" t="s">
        <v>4468</v>
      </c>
      <c r="AG60" t="s">
        <v>4275</v>
      </c>
      <c r="AH60" t="s">
        <v>4245</v>
      </c>
      <c r="AK60" t="s">
        <v>3938</v>
      </c>
      <c r="AL60" s="1"/>
      <c r="AM60" t="s">
        <v>792</v>
      </c>
      <c r="AN60" s="1">
        <v>44945</v>
      </c>
      <c r="AO60" t="s">
        <v>4332</v>
      </c>
      <c r="AP60" t="s">
        <v>4247</v>
      </c>
      <c r="AQ60" t="s">
        <v>51</v>
      </c>
      <c r="AR60" t="s">
        <v>1691</v>
      </c>
      <c r="AS60" t="s">
        <v>4248</v>
      </c>
      <c r="AT60" t="s">
        <v>2884</v>
      </c>
      <c r="AU60" t="s">
        <v>195</v>
      </c>
      <c r="AV60" t="s">
        <v>44</v>
      </c>
      <c r="AW60" t="s">
        <v>104</v>
      </c>
      <c r="AX60" t="s">
        <v>175</v>
      </c>
      <c r="AY60" s="2">
        <v>0</v>
      </c>
      <c r="AZ60" s="2">
        <v>0</v>
      </c>
      <c r="BA60" s="2">
        <v>0</v>
      </c>
      <c r="BB60" s="2">
        <v>0</v>
      </c>
      <c r="BC60" s="2">
        <v>0</v>
      </c>
    </row>
    <row r="61" spans="1:55" ht="28.8" x14ac:dyDescent="0.3">
      <c r="A61" t="s">
        <v>4229</v>
      </c>
      <c r="B61" t="s">
        <v>4230</v>
      </c>
      <c r="C61" t="s">
        <v>4231</v>
      </c>
      <c r="D61" t="s">
        <v>4232</v>
      </c>
      <c r="E61" t="s">
        <v>4233</v>
      </c>
      <c r="F61" t="s">
        <v>4234</v>
      </c>
      <c r="G61" t="s">
        <v>4322</v>
      </c>
      <c r="H61" t="s">
        <v>91</v>
      </c>
      <c r="I61" t="s">
        <v>4323</v>
      </c>
      <c r="J61" t="s">
        <v>92</v>
      </c>
      <c r="K61" t="s">
        <v>4401</v>
      </c>
      <c r="L61" t="s">
        <v>161</v>
      </c>
      <c r="M61" t="s">
        <v>4424</v>
      </c>
      <c r="N61" t="s">
        <v>171</v>
      </c>
      <c r="O61" t="s">
        <v>4326</v>
      </c>
      <c r="P61" t="s">
        <v>172</v>
      </c>
      <c r="Q61" t="s">
        <v>4346</v>
      </c>
      <c r="R61" t="s">
        <v>4459</v>
      </c>
      <c r="S61" t="s">
        <v>1690</v>
      </c>
      <c r="T61" t="s">
        <v>42</v>
      </c>
      <c r="U61" t="s">
        <v>176</v>
      </c>
      <c r="V61" t="s">
        <v>4469</v>
      </c>
      <c r="W61" s="7" t="s">
        <v>4470</v>
      </c>
      <c r="X61">
        <v>1000000</v>
      </c>
      <c r="Z61" s="1"/>
      <c r="AB61" s="1"/>
      <c r="AD61" t="s">
        <v>3938</v>
      </c>
      <c r="AE61" t="s">
        <v>3938</v>
      </c>
      <c r="AF61" t="s">
        <v>4471</v>
      </c>
      <c r="AG61" t="s">
        <v>4286</v>
      </c>
      <c r="AH61" t="s">
        <v>4245</v>
      </c>
      <c r="AK61" t="s">
        <v>3938</v>
      </c>
      <c r="AL61" s="1"/>
      <c r="AM61" t="s">
        <v>1146</v>
      </c>
      <c r="AN61" s="1">
        <v>44950</v>
      </c>
      <c r="AO61" t="s">
        <v>4332</v>
      </c>
      <c r="AP61" t="s">
        <v>4247</v>
      </c>
      <c r="AQ61" t="s">
        <v>51</v>
      </c>
      <c r="AR61" t="s">
        <v>1691</v>
      </c>
      <c r="AS61" t="s">
        <v>4248</v>
      </c>
      <c r="AT61" t="s">
        <v>2884</v>
      </c>
      <c r="AU61" t="s">
        <v>195</v>
      </c>
      <c r="AV61" t="s">
        <v>44</v>
      </c>
      <c r="AW61" t="s">
        <v>104</v>
      </c>
      <c r="AX61" t="s">
        <v>175</v>
      </c>
      <c r="AY61" s="2">
        <v>0</v>
      </c>
      <c r="AZ61" s="2">
        <v>0</v>
      </c>
      <c r="BA61" s="2">
        <v>0</v>
      </c>
      <c r="BB61" s="2">
        <v>0</v>
      </c>
      <c r="BC61" s="2">
        <v>0</v>
      </c>
    </row>
    <row r="62" spans="1:55" ht="28.8" x14ac:dyDescent="0.3">
      <c r="A62" t="s">
        <v>4229</v>
      </c>
      <c r="B62" t="s">
        <v>4230</v>
      </c>
      <c r="C62" t="s">
        <v>4231</v>
      </c>
      <c r="D62" t="s">
        <v>4232</v>
      </c>
      <c r="E62" t="s">
        <v>4233</v>
      </c>
      <c r="F62" t="s">
        <v>4234</v>
      </c>
      <c r="G62" t="s">
        <v>4322</v>
      </c>
      <c r="H62" t="s">
        <v>91</v>
      </c>
      <c r="I62" t="s">
        <v>4323</v>
      </c>
      <c r="J62" t="s">
        <v>92</v>
      </c>
      <c r="K62" t="s">
        <v>4401</v>
      </c>
      <c r="L62" t="s">
        <v>161</v>
      </c>
      <c r="M62" t="s">
        <v>4424</v>
      </c>
      <c r="N62" t="s">
        <v>171</v>
      </c>
      <c r="O62" t="s">
        <v>4326</v>
      </c>
      <c r="P62" t="s">
        <v>172</v>
      </c>
      <c r="Q62" t="s">
        <v>4346</v>
      </c>
      <c r="R62" t="s">
        <v>4459</v>
      </c>
      <c r="S62" t="s">
        <v>1695</v>
      </c>
      <c r="T62" t="s">
        <v>53</v>
      </c>
      <c r="U62" t="s">
        <v>4472</v>
      </c>
      <c r="V62" t="s">
        <v>4473</v>
      </c>
      <c r="W62" s="7" t="s">
        <v>4474</v>
      </c>
      <c r="X62">
        <v>1400000</v>
      </c>
      <c r="Z62" s="1"/>
      <c r="AB62" s="1"/>
      <c r="AD62" t="s">
        <v>3938</v>
      </c>
      <c r="AE62" t="s">
        <v>3938</v>
      </c>
      <c r="AF62" t="s">
        <v>4475</v>
      </c>
      <c r="AG62" t="s">
        <v>4251</v>
      </c>
      <c r="AH62" t="s">
        <v>4245</v>
      </c>
      <c r="AK62" t="s">
        <v>3938</v>
      </c>
      <c r="AL62" s="1"/>
      <c r="AM62" t="s">
        <v>1143</v>
      </c>
      <c r="AN62" s="1">
        <v>44939</v>
      </c>
      <c r="AO62" t="s">
        <v>4332</v>
      </c>
      <c r="AP62" t="s">
        <v>4247</v>
      </c>
      <c r="AQ62" t="s">
        <v>51</v>
      </c>
      <c r="AR62" t="s">
        <v>4259</v>
      </c>
      <c r="AS62" t="s">
        <v>4248</v>
      </c>
      <c r="AT62" t="s">
        <v>2884</v>
      </c>
      <c r="AU62" t="s">
        <v>1823</v>
      </c>
      <c r="AV62" t="s">
        <v>44</v>
      </c>
      <c r="AW62" t="s">
        <v>104</v>
      </c>
      <c r="AX62" t="s">
        <v>175</v>
      </c>
      <c r="AY62" s="2">
        <v>0</v>
      </c>
      <c r="AZ62" s="2">
        <v>0</v>
      </c>
      <c r="BA62" s="2">
        <v>0</v>
      </c>
      <c r="BB62" s="2">
        <v>0</v>
      </c>
      <c r="BC62" s="2">
        <v>0</v>
      </c>
    </row>
    <row r="63" spans="1:55" x14ac:dyDescent="0.3">
      <c r="A63" t="s">
        <v>4229</v>
      </c>
      <c r="B63" t="s">
        <v>4230</v>
      </c>
      <c r="C63" t="s">
        <v>4231</v>
      </c>
      <c r="D63" t="s">
        <v>4232</v>
      </c>
      <c r="E63" t="s">
        <v>4233</v>
      </c>
      <c r="F63" t="s">
        <v>4234</v>
      </c>
      <c r="G63" t="s">
        <v>4322</v>
      </c>
      <c r="H63" t="s">
        <v>91</v>
      </c>
      <c r="I63" t="s">
        <v>4323</v>
      </c>
      <c r="J63" t="s">
        <v>92</v>
      </c>
      <c r="K63" t="s">
        <v>4401</v>
      </c>
      <c r="L63" t="s">
        <v>161</v>
      </c>
      <c r="M63" t="s">
        <v>4424</v>
      </c>
      <c r="N63" t="s">
        <v>171</v>
      </c>
      <c r="O63" t="s">
        <v>4326</v>
      </c>
      <c r="P63" t="s">
        <v>172</v>
      </c>
      <c r="Q63" t="s">
        <v>4346</v>
      </c>
      <c r="R63" t="s">
        <v>4459</v>
      </c>
      <c r="S63" t="s">
        <v>1695</v>
      </c>
      <c r="T63" t="s">
        <v>53</v>
      </c>
      <c r="U63" t="s">
        <v>4472</v>
      </c>
      <c r="V63" t="s">
        <v>4473</v>
      </c>
      <c r="W63" s="7" t="s">
        <v>4476</v>
      </c>
      <c r="X63">
        <v>1865000</v>
      </c>
      <c r="Z63" s="1"/>
      <c r="AB63" s="1"/>
      <c r="AD63" t="s">
        <v>3938</v>
      </c>
      <c r="AE63" t="s">
        <v>3938</v>
      </c>
      <c r="AF63" t="s">
        <v>4477</v>
      </c>
      <c r="AG63" t="s">
        <v>4275</v>
      </c>
      <c r="AH63" t="s">
        <v>4245</v>
      </c>
      <c r="AK63" t="s">
        <v>3938</v>
      </c>
      <c r="AL63" s="1"/>
      <c r="AM63" t="s">
        <v>1140</v>
      </c>
      <c r="AN63" s="1">
        <v>44945</v>
      </c>
      <c r="AO63" t="s">
        <v>4332</v>
      </c>
      <c r="AP63" t="s">
        <v>4247</v>
      </c>
      <c r="AQ63" t="s">
        <v>51</v>
      </c>
      <c r="AR63" t="s">
        <v>4259</v>
      </c>
      <c r="AS63" t="s">
        <v>4248</v>
      </c>
      <c r="AT63" t="s">
        <v>2884</v>
      </c>
      <c r="AU63" t="s">
        <v>1823</v>
      </c>
      <c r="AV63" t="s">
        <v>44</v>
      </c>
      <c r="AW63" t="s">
        <v>104</v>
      </c>
      <c r="AX63" t="s">
        <v>175</v>
      </c>
      <c r="AY63" s="2">
        <v>0</v>
      </c>
      <c r="AZ63" s="2">
        <v>0</v>
      </c>
      <c r="BA63" s="2">
        <v>0</v>
      </c>
      <c r="BB63" s="2">
        <v>0</v>
      </c>
      <c r="BC63" s="2">
        <v>0</v>
      </c>
    </row>
    <row r="64" spans="1:55" ht="28.8" x14ac:dyDescent="0.3">
      <c r="A64" t="s">
        <v>4229</v>
      </c>
      <c r="B64" t="s">
        <v>4230</v>
      </c>
      <c r="C64" t="s">
        <v>4231</v>
      </c>
      <c r="D64" t="s">
        <v>4232</v>
      </c>
      <c r="E64" t="s">
        <v>4233</v>
      </c>
      <c r="F64" t="s">
        <v>4234</v>
      </c>
      <c r="G64" t="s">
        <v>4322</v>
      </c>
      <c r="H64" t="s">
        <v>91</v>
      </c>
      <c r="I64" t="s">
        <v>4323</v>
      </c>
      <c r="J64" t="s">
        <v>92</v>
      </c>
      <c r="K64" t="s">
        <v>4401</v>
      </c>
      <c r="L64" t="s">
        <v>161</v>
      </c>
      <c r="M64" t="s">
        <v>4424</v>
      </c>
      <c r="N64" t="s">
        <v>171</v>
      </c>
      <c r="O64" t="s">
        <v>4326</v>
      </c>
      <c r="P64" t="s">
        <v>172</v>
      </c>
      <c r="Q64" t="s">
        <v>4525</v>
      </c>
      <c r="R64" t="s">
        <v>142</v>
      </c>
      <c r="S64" t="s">
        <v>1695</v>
      </c>
      <c r="T64" t="s">
        <v>53</v>
      </c>
      <c r="U64" t="s">
        <v>5257</v>
      </c>
      <c r="V64" t="s">
        <v>5258</v>
      </c>
      <c r="W64" s="7" t="s">
        <v>4264</v>
      </c>
      <c r="X64">
        <v>1440000</v>
      </c>
      <c r="Z64" s="1"/>
      <c r="AB64" s="1"/>
      <c r="AD64" t="s">
        <v>3938</v>
      </c>
      <c r="AE64" t="s">
        <v>3938</v>
      </c>
      <c r="AF64" t="s">
        <v>5259</v>
      </c>
      <c r="AG64" t="s">
        <v>4265</v>
      </c>
      <c r="AH64" t="s">
        <v>4245</v>
      </c>
      <c r="AK64" t="s">
        <v>3938</v>
      </c>
      <c r="AL64" s="1"/>
      <c r="AM64" t="s">
        <v>5260</v>
      </c>
      <c r="AN64" s="1">
        <v>44946</v>
      </c>
      <c r="AO64" t="s">
        <v>4246</v>
      </c>
      <c r="AP64" t="s">
        <v>4247</v>
      </c>
      <c r="AQ64" t="s">
        <v>51</v>
      </c>
      <c r="AR64" t="s">
        <v>4259</v>
      </c>
      <c r="AS64" t="s">
        <v>4248</v>
      </c>
      <c r="AT64" t="s">
        <v>5261</v>
      </c>
      <c r="AU64" t="s">
        <v>5250</v>
      </c>
      <c r="AV64" t="s">
        <v>44</v>
      </c>
      <c r="AW64" t="s">
        <v>45</v>
      </c>
      <c r="AX64" t="s">
        <v>46</v>
      </c>
      <c r="AY64" s="2">
        <v>0</v>
      </c>
      <c r="AZ64" s="2">
        <v>0</v>
      </c>
      <c r="BA64" s="2">
        <v>0</v>
      </c>
      <c r="BB64" s="2">
        <v>0</v>
      </c>
      <c r="BC64" s="2">
        <v>0</v>
      </c>
    </row>
    <row r="65" spans="26:58" x14ac:dyDescent="0.3">
      <c r="Z65" s="1"/>
      <c r="AB65" s="1"/>
      <c r="AL65" s="1"/>
      <c r="AN65" s="1"/>
      <c r="AY65" s="24"/>
      <c r="AZ65" s="24"/>
      <c r="BA65" s="24"/>
      <c r="BB65" s="24"/>
      <c r="BC65" s="24"/>
    </row>
    <row r="77" spans="26:58" x14ac:dyDescent="0.3">
      <c r="BF77" s="72"/>
    </row>
  </sheetData>
  <phoneticPr fontId="5"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364D1E-62E7-4898-97B8-498FE9A6425D}">
  <sheetPr codeName="Sheet24">
    <tabColor rgb="FF00B050"/>
  </sheetPr>
  <dimension ref="A1:P938"/>
  <sheetViews>
    <sheetView showGridLines="0" topLeftCell="A5" zoomScale="85" zoomScaleNormal="85" workbookViewId="0">
      <selection activeCell="C5" sqref="C5"/>
    </sheetView>
  </sheetViews>
  <sheetFormatPr defaultRowHeight="13.2" x14ac:dyDescent="0.3"/>
  <cols>
    <col min="1" max="1" width="35.109375" style="68" bestFit="1" customWidth="1"/>
    <col min="2" max="2" width="35.88671875" style="68" bestFit="1" customWidth="1"/>
    <col min="3" max="3" width="9.5546875" style="68" bestFit="1" customWidth="1"/>
    <col min="4" max="4" width="13.44140625" style="68" bestFit="1" customWidth="1"/>
    <col min="5" max="5" width="16.6640625" style="68" bestFit="1" customWidth="1"/>
    <col min="6" max="7" width="14.109375" style="68" bestFit="1" customWidth="1"/>
    <col min="8" max="8" width="15" style="68" bestFit="1" customWidth="1"/>
    <col min="9" max="9" width="13.5546875" style="68" bestFit="1" customWidth="1"/>
    <col min="10" max="10" width="10.6640625" style="68" bestFit="1" customWidth="1"/>
    <col min="11" max="11" width="13.5546875" style="68" bestFit="1" customWidth="1"/>
    <col min="12" max="12" width="56.88671875" style="67" bestFit="1" customWidth="1"/>
    <col min="13" max="13" width="29.33203125" style="68" bestFit="1" customWidth="1"/>
    <col min="14" max="14" width="79.88671875" style="67" customWidth="1"/>
    <col min="15" max="15" width="15.88671875" style="57" bestFit="1" customWidth="1"/>
    <col min="16" max="16384" width="8.88671875" style="57"/>
  </cols>
  <sheetData>
    <row r="1" spans="1:16" x14ac:dyDescent="0.3">
      <c r="A1" s="153" t="s">
        <v>28</v>
      </c>
      <c r="B1" s="144" t="s">
        <v>3970</v>
      </c>
    </row>
    <row r="3" spans="1:16" s="71" customFormat="1" ht="14.4" x14ac:dyDescent="0.3">
      <c r="A3" s="154" t="s">
        <v>2917</v>
      </c>
      <c r="B3" s="154" t="s">
        <v>2918</v>
      </c>
      <c r="C3" s="154" t="s">
        <v>2919</v>
      </c>
      <c r="D3" s="154" t="s">
        <v>2916</v>
      </c>
      <c r="E3" s="154" t="s">
        <v>2915</v>
      </c>
      <c r="F3" s="154" t="s">
        <v>2914</v>
      </c>
      <c r="G3" s="154" t="s">
        <v>2913</v>
      </c>
      <c r="H3" s="154" t="s">
        <v>2907</v>
      </c>
      <c r="I3" s="154" t="s">
        <v>2908</v>
      </c>
      <c r="J3" s="154" t="s">
        <v>1899</v>
      </c>
      <c r="K3" s="154" t="s">
        <v>2909</v>
      </c>
      <c r="L3" s="155" t="s">
        <v>2910</v>
      </c>
      <c r="M3" s="154" t="s">
        <v>2911</v>
      </c>
      <c r="N3" s="155" t="s">
        <v>13</v>
      </c>
      <c r="O3" s="156" t="s">
        <v>2912</v>
      </c>
      <c r="P3"/>
    </row>
    <row r="4" spans="1:16" ht="26.4" x14ac:dyDescent="0.3">
      <c r="A4" s="149" t="s">
        <v>166</v>
      </c>
      <c r="B4" s="149" t="s">
        <v>204</v>
      </c>
      <c r="C4" s="149" t="s">
        <v>4056</v>
      </c>
      <c r="D4" s="165">
        <v>44925</v>
      </c>
      <c r="E4" s="159" t="s">
        <v>4055</v>
      </c>
      <c r="F4" s="165">
        <v>44925</v>
      </c>
      <c r="G4" s="149" t="s">
        <v>843</v>
      </c>
      <c r="H4" s="164" t="s">
        <v>4116</v>
      </c>
      <c r="I4" s="167">
        <v>44924</v>
      </c>
      <c r="J4" s="147" t="s">
        <v>4046</v>
      </c>
      <c r="K4" s="163">
        <v>44901</v>
      </c>
      <c r="L4" s="144" t="s">
        <v>176</v>
      </c>
      <c r="M4" s="144" t="s">
        <v>243</v>
      </c>
      <c r="N4" s="146" t="s">
        <v>4045</v>
      </c>
      <c r="O4" s="145">
        <v>1980000</v>
      </c>
      <c r="P4"/>
    </row>
    <row r="5" spans="1:16" ht="26.4" x14ac:dyDescent="0.3">
      <c r="A5" s="157"/>
      <c r="B5" s="157"/>
      <c r="C5" s="157"/>
      <c r="D5" s="157"/>
      <c r="E5" s="160"/>
      <c r="F5" s="157"/>
      <c r="G5" s="157" t="s">
        <v>850</v>
      </c>
      <c r="H5" s="164" t="s">
        <v>3950</v>
      </c>
      <c r="I5" s="167">
        <v>44924</v>
      </c>
      <c r="J5" s="147" t="s">
        <v>4054</v>
      </c>
      <c r="K5" s="163">
        <v>44915</v>
      </c>
      <c r="L5" s="144" t="s">
        <v>176</v>
      </c>
      <c r="M5" s="144" t="s">
        <v>383</v>
      </c>
      <c r="N5" s="146" t="s">
        <v>4053</v>
      </c>
      <c r="O5" s="145">
        <v>910000</v>
      </c>
      <c r="P5"/>
    </row>
    <row r="6" spans="1:16" ht="26.4" x14ac:dyDescent="0.3">
      <c r="A6" s="157"/>
      <c r="B6" s="158"/>
      <c r="C6" s="158"/>
      <c r="D6" s="158"/>
      <c r="E6" s="161"/>
      <c r="F6" s="158"/>
      <c r="G6" s="158"/>
      <c r="H6" s="164" t="s">
        <v>3949</v>
      </c>
      <c r="I6" s="167">
        <v>44924</v>
      </c>
      <c r="J6" s="147" t="s">
        <v>4052</v>
      </c>
      <c r="K6" s="163">
        <v>44908</v>
      </c>
      <c r="L6" s="144" t="s">
        <v>176</v>
      </c>
      <c r="M6" s="144" t="s">
        <v>360</v>
      </c>
      <c r="N6" s="146" t="s">
        <v>4051</v>
      </c>
      <c r="O6" s="145">
        <v>945000</v>
      </c>
      <c r="P6"/>
    </row>
    <row r="7" spans="1:16" ht="14.4" x14ac:dyDescent="0.3">
      <c r="A7" s="158"/>
      <c r="B7" s="148" t="s">
        <v>2903</v>
      </c>
      <c r="C7" s="150"/>
      <c r="D7" s="150"/>
      <c r="E7" s="150"/>
      <c r="F7" s="150"/>
      <c r="G7" s="150"/>
      <c r="H7" s="148"/>
      <c r="I7" s="148"/>
      <c r="J7" s="148"/>
      <c r="K7" s="148"/>
      <c r="L7" s="148"/>
      <c r="M7" s="148"/>
      <c r="N7" s="148"/>
      <c r="O7" s="145">
        <v>3835000</v>
      </c>
      <c r="P7"/>
    </row>
    <row r="8" spans="1:16" ht="14.4" x14ac:dyDescent="0.3">
      <c r="A8" s="148" t="s">
        <v>2904</v>
      </c>
      <c r="B8" s="150"/>
      <c r="C8" s="150"/>
      <c r="D8" s="150"/>
      <c r="E8" s="150"/>
      <c r="F8" s="150"/>
      <c r="G8" s="150"/>
      <c r="H8" s="148"/>
      <c r="I8" s="148"/>
      <c r="J8" s="148"/>
      <c r="K8" s="148"/>
      <c r="L8" s="148"/>
      <c r="M8" s="148"/>
      <c r="N8" s="148"/>
      <c r="O8" s="145">
        <v>3835000</v>
      </c>
      <c r="P8"/>
    </row>
    <row r="9" spans="1:16" ht="14.4" x14ac:dyDescent="0.3">
      <c r="A9" s="149" t="s">
        <v>104</v>
      </c>
      <c r="B9" s="149" t="s">
        <v>175</v>
      </c>
      <c r="C9" s="149" t="s">
        <v>4056</v>
      </c>
      <c r="D9" s="165">
        <v>44925</v>
      </c>
      <c r="E9" s="159" t="s">
        <v>4055</v>
      </c>
      <c r="F9" s="165">
        <v>44925</v>
      </c>
      <c r="G9" s="149" t="s">
        <v>843</v>
      </c>
      <c r="H9" s="164" t="s">
        <v>4061</v>
      </c>
      <c r="I9" s="167">
        <v>44924</v>
      </c>
      <c r="J9" s="147" t="s">
        <v>4050</v>
      </c>
      <c r="K9" s="163">
        <v>44923</v>
      </c>
      <c r="L9" s="144" t="s">
        <v>480</v>
      </c>
      <c r="M9" s="144" t="s">
        <v>479</v>
      </c>
      <c r="N9" s="146" t="s">
        <v>4049</v>
      </c>
      <c r="O9" s="145">
        <v>410000</v>
      </c>
      <c r="P9"/>
    </row>
    <row r="10" spans="1:16" ht="26.4" x14ac:dyDescent="0.3">
      <c r="A10" s="157"/>
      <c r="B10" s="157"/>
      <c r="C10" s="157"/>
      <c r="D10" s="157"/>
      <c r="E10" s="160"/>
      <c r="F10" s="157"/>
      <c r="G10" s="157"/>
      <c r="H10" s="164" t="s">
        <v>3948</v>
      </c>
      <c r="I10" s="167">
        <v>44924</v>
      </c>
      <c r="J10" s="147" t="s">
        <v>4048</v>
      </c>
      <c r="K10" s="163">
        <v>44914</v>
      </c>
      <c r="L10" s="144" t="s">
        <v>480</v>
      </c>
      <c r="M10" s="144" t="s">
        <v>479</v>
      </c>
      <c r="N10" s="146" t="s">
        <v>4047</v>
      </c>
      <c r="O10" s="145">
        <v>612500</v>
      </c>
      <c r="P10"/>
    </row>
    <row r="11" spans="1:16" ht="26.4" x14ac:dyDescent="0.3">
      <c r="A11" s="157"/>
      <c r="B11" s="158"/>
      <c r="C11" s="158" t="s">
        <v>4058</v>
      </c>
      <c r="D11" s="166">
        <v>44925</v>
      </c>
      <c r="E11" s="161" t="s">
        <v>4057</v>
      </c>
      <c r="F11" s="166">
        <v>44925</v>
      </c>
      <c r="G11" s="158" t="s">
        <v>812</v>
      </c>
      <c r="H11" s="164" t="s">
        <v>4120</v>
      </c>
      <c r="I11" s="167">
        <v>44924</v>
      </c>
      <c r="J11" s="147" t="s">
        <v>3975</v>
      </c>
      <c r="K11" s="163">
        <v>44923</v>
      </c>
      <c r="L11" s="144" t="s">
        <v>3972</v>
      </c>
      <c r="M11" s="144" t="s">
        <v>1777</v>
      </c>
      <c r="N11" s="146" t="s">
        <v>3973</v>
      </c>
      <c r="O11" s="145">
        <v>24233000</v>
      </c>
      <c r="P11"/>
    </row>
    <row r="12" spans="1:16" ht="14.4" x14ac:dyDescent="0.3">
      <c r="A12" s="157"/>
      <c r="B12" s="148" t="s">
        <v>3895</v>
      </c>
      <c r="C12" s="150"/>
      <c r="D12" s="150"/>
      <c r="E12" s="150"/>
      <c r="F12" s="150"/>
      <c r="G12" s="150"/>
      <c r="H12" s="148"/>
      <c r="I12" s="148"/>
      <c r="J12" s="148"/>
      <c r="K12" s="148"/>
      <c r="L12" s="148"/>
      <c r="M12" s="148"/>
      <c r="N12" s="148"/>
      <c r="O12" s="145">
        <v>25255500</v>
      </c>
      <c r="P12"/>
    </row>
    <row r="13" spans="1:16" ht="26.4" x14ac:dyDescent="0.3">
      <c r="A13" s="157"/>
      <c r="B13" s="149" t="s">
        <v>105</v>
      </c>
      <c r="C13" s="149" t="s">
        <v>4056</v>
      </c>
      <c r="D13" s="165">
        <v>44925</v>
      </c>
      <c r="E13" s="159" t="s">
        <v>4055</v>
      </c>
      <c r="F13" s="165">
        <v>44925</v>
      </c>
      <c r="G13" s="149" t="s">
        <v>839</v>
      </c>
      <c r="H13" s="164" t="s">
        <v>3957</v>
      </c>
      <c r="I13" s="167">
        <v>44924</v>
      </c>
      <c r="J13" s="147" t="s">
        <v>3971</v>
      </c>
      <c r="K13" s="163">
        <v>44892</v>
      </c>
      <c r="L13" s="144" t="s">
        <v>112</v>
      </c>
      <c r="M13" s="144" t="s">
        <v>111</v>
      </c>
      <c r="N13" s="146" t="s">
        <v>3969</v>
      </c>
      <c r="O13" s="145">
        <v>2425000</v>
      </c>
      <c r="P13"/>
    </row>
    <row r="14" spans="1:16" ht="26.4" x14ac:dyDescent="0.3">
      <c r="A14" s="157"/>
      <c r="B14" s="157"/>
      <c r="C14" s="157"/>
      <c r="D14" s="157"/>
      <c r="E14" s="160"/>
      <c r="F14" s="157"/>
      <c r="G14" s="157"/>
      <c r="H14" s="164" t="s">
        <v>4063</v>
      </c>
      <c r="I14" s="167">
        <v>44924</v>
      </c>
      <c r="J14" s="147" t="s">
        <v>3977</v>
      </c>
      <c r="K14" s="163">
        <v>44891</v>
      </c>
      <c r="L14" s="144" t="s">
        <v>112</v>
      </c>
      <c r="M14" s="144" t="s">
        <v>111</v>
      </c>
      <c r="N14" s="146" t="s">
        <v>3976</v>
      </c>
      <c r="O14" s="145">
        <v>400500</v>
      </c>
      <c r="P14"/>
    </row>
    <row r="15" spans="1:16" ht="26.4" x14ac:dyDescent="0.3">
      <c r="A15" s="157"/>
      <c r="B15" s="157"/>
      <c r="C15" s="157"/>
      <c r="D15" s="157"/>
      <c r="E15" s="160"/>
      <c r="F15" s="157"/>
      <c r="G15" s="157"/>
      <c r="H15" s="164" t="s">
        <v>4066</v>
      </c>
      <c r="I15" s="167">
        <v>44924</v>
      </c>
      <c r="J15" s="147" t="s">
        <v>3979</v>
      </c>
      <c r="K15" s="163">
        <v>44916</v>
      </c>
      <c r="L15" s="144" t="s">
        <v>1121</v>
      </c>
      <c r="M15" s="144" t="s">
        <v>1120</v>
      </c>
      <c r="N15" s="146" t="s">
        <v>3978</v>
      </c>
      <c r="O15" s="145">
        <v>150000</v>
      </c>
      <c r="P15"/>
    </row>
    <row r="16" spans="1:16" ht="26.4" x14ac:dyDescent="0.3">
      <c r="A16" s="157"/>
      <c r="B16" s="157"/>
      <c r="C16" s="157"/>
      <c r="D16" s="157"/>
      <c r="E16" s="160"/>
      <c r="F16" s="157"/>
      <c r="G16" s="157"/>
      <c r="H16" s="164" t="s">
        <v>4068</v>
      </c>
      <c r="I16" s="167">
        <v>44924</v>
      </c>
      <c r="J16" s="147" t="s">
        <v>4013</v>
      </c>
      <c r="K16" s="163">
        <v>44916</v>
      </c>
      <c r="L16" s="144" t="s">
        <v>179</v>
      </c>
      <c r="M16" s="144" t="s">
        <v>416</v>
      </c>
      <c r="N16" s="146" t="s">
        <v>4012</v>
      </c>
      <c r="O16" s="145">
        <v>380000</v>
      </c>
      <c r="P16"/>
    </row>
    <row r="17" spans="1:16" ht="26.4" x14ac:dyDescent="0.3">
      <c r="A17" s="157"/>
      <c r="B17" s="157"/>
      <c r="C17" s="157"/>
      <c r="D17" s="157"/>
      <c r="E17" s="160"/>
      <c r="F17" s="157"/>
      <c r="G17" s="157"/>
      <c r="H17" s="164" t="s">
        <v>3958</v>
      </c>
      <c r="I17" s="167">
        <v>44924</v>
      </c>
      <c r="J17" s="147" t="s">
        <v>3981</v>
      </c>
      <c r="K17" s="163">
        <v>44907</v>
      </c>
      <c r="L17" s="144" t="s">
        <v>1096</v>
      </c>
      <c r="M17" s="144" t="s">
        <v>1095</v>
      </c>
      <c r="N17" s="146" t="s">
        <v>3980</v>
      </c>
      <c r="O17" s="145">
        <v>420000</v>
      </c>
      <c r="P17"/>
    </row>
    <row r="18" spans="1:16" ht="26.4" x14ac:dyDescent="0.3">
      <c r="A18" s="157"/>
      <c r="B18" s="157"/>
      <c r="C18" s="157"/>
      <c r="D18" s="157"/>
      <c r="E18" s="160"/>
      <c r="F18" s="157"/>
      <c r="G18" s="157"/>
      <c r="H18" s="164" t="s">
        <v>3947</v>
      </c>
      <c r="I18" s="167">
        <v>44924</v>
      </c>
      <c r="J18" s="147" t="s">
        <v>4044</v>
      </c>
      <c r="K18" s="163">
        <v>44924</v>
      </c>
      <c r="L18" s="144" t="s">
        <v>974</v>
      </c>
      <c r="M18" s="144" t="s">
        <v>443</v>
      </c>
      <c r="N18" s="146" t="s">
        <v>4043</v>
      </c>
      <c r="O18" s="145">
        <v>600000</v>
      </c>
      <c r="P18"/>
    </row>
    <row r="19" spans="1:16" ht="26.4" x14ac:dyDescent="0.3">
      <c r="A19" s="157"/>
      <c r="B19" s="157"/>
      <c r="C19" s="157"/>
      <c r="D19" s="157"/>
      <c r="E19" s="160"/>
      <c r="F19" s="157"/>
      <c r="G19" s="157"/>
      <c r="H19" s="164" t="s">
        <v>3959</v>
      </c>
      <c r="I19" s="167">
        <v>44924</v>
      </c>
      <c r="J19" s="147" t="s">
        <v>3983</v>
      </c>
      <c r="K19" s="163">
        <v>44911</v>
      </c>
      <c r="L19" s="144" t="s">
        <v>1096</v>
      </c>
      <c r="M19" s="144" t="s">
        <v>1095</v>
      </c>
      <c r="N19" s="146" t="s">
        <v>3982</v>
      </c>
      <c r="O19" s="145">
        <v>2220000</v>
      </c>
      <c r="P19"/>
    </row>
    <row r="20" spans="1:16" ht="26.4" x14ac:dyDescent="0.3">
      <c r="A20" s="157"/>
      <c r="B20" s="157"/>
      <c r="C20" s="157"/>
      <c r="D20" s="157"/>
      <c r="E20" s="160"/>
      <c r="F20" s="157"/>
      <c r="G20" s="157"/>
      <c r="H20" s="164" t="s">
        <v>3943</v>
      </c>
      <c r="I20" s="167">
        <v>44924</v>
      </c>
      <c r="J20" s="147" t="s">
        <v>4042</v>
      </c>
      <c r="K20" s="163">
        <v>44924</v>
      </c>
      <c r="L20" s="144" t="s">
        <v>468</v>
      </c>
      <c r="M20" s="144" t="s">
        <v>443</v>
      </c>
      <c r="N20" s="146" t="s">
        <v>4041</v>
      </c>
      <c r="O20" s="145">
        <v>2400000</v>
      </c>
      <c r="P20"/>
    </row>
    <row r="21" spans="1:16" ht="26.4" x14ac:dyDescent="0.3">
      <c r="A21" s="157"/>
      <c r="B21" s="157"/>
      <c r="C21" s="157"/>
      <c r="D21" s="157"/>
      <c r="E21" s="160"/>
      <c r="F21" s="157"/>
      <c r="G21" s="157"/>
      <c r="H21" s="164"/>
      <c r="I21" s="162"/>
      <c r="J21" s="147"/>
      <c r="K21" s="147"/>
      <c r="L21" s="144" t="s">
        <v>444</v>
      </c>
      <c r="M21" s="144" t="s">
        <v>443</v>
      </c>
      <c r="N21" s="146" t="s">
        <v>4041</v>
      </c>
      <c r="O21" s="145">
        <v>5956000</v>
      </c>
      <c r="P21"/>
    </row>
    <row r="22" spans="1:16" ht="26.4" x14ac:dyDescent="0.3">
      <c r="A22" s="157"/>
      <c r="B22" s="157"/>
      <c r="C22" s="157"/>
      <c r="D22" s="157"/>
      <c r="E22" s="160"/>
      <c r="F22" s="157"/>
      <c r="G22" s="157"/>
      <c r="H22" s="164" t="s">
        <v>3946</v>
      </c>
      <c r="I22" s="167">
        <v>44924</v>
      </c>
      <c r="J22" s="147" t="s">
        <v>4040</v>
      </c>
      <c r="K22" s="163">
        <v>44923</v>
      </c>
      <c r="L22" s="144" t="s">
        <v>444</v>
      </c>
      <c r="M22" s="144" t="s">
        <v>443</v>
      </c>
      <c r="N22" s="146" t="s">
        <v>4039</v>
      </c>
      <c r="O22" s="145">
        <v>500000</v>
      </c>
      <c r="P22"/>
    </row>
    <row r="23" spans="1:16" ht="26.4" x14ac:dyDescent="0.3">
      <c r="A23" s="157"/>
      <c r="B23" s="157"/>
      <c r="C23" s="157"/>
      <c r="D23" s="157"/>
      <c r="E23" s="160"/>
      <c r="F23" s="157"/>
      <c r="G23" s="157"/>
      <c r="H23" s="164" t="s">
        <v>4075</v>
      </c>
      <c r="I23" s="167">
        <v>44924</v>
      </c>
      <c r="J23" s="147" t="s">
        <v>3985</v>
      </c>
      <c r="K23" s="163">
        <v>44910</v>
      </c>
      <c r="L23" s="144" t="s">
        <v>395</v>
      </c>
      <c r="M23" s="144" t="s">
        <v>394</v>
      </c>
      <c r="N23" s="146" t="s">
        <v>3984</v>
      </c>
      <c r="O23" s="145">
        <v>418000</v>
      </c>
      <c r="P23"/>
    </row>
    <row r="24" spans="1:16" ht="26.4" x14ac:dyDescent="0.3">
      <c r="A24" s="157"/>
      <c r="B24" s="157"/>
      <c r="C24" s="157"/>
      <c r="D24" s="157"/>
      <c r="E24" s="160"/>
      <c r="F24" s="157"/>
      <c r="G24" s="157"/>
      <c r="H24" s="164" t="s">
        <v>4077</v>
      </c>
      <c r="I24" s="167">
        <v>44924</v>
      </c>
      <c r="J24" s="147" t="s">
        <v>4038</v>
      </c>
      <c r="K24" s="163">
        <v>44923</v>
      </c>
      <c r="L24" s="144" t="s">
        <v>444</v>
      </c>
      <c r="M24" s="144" t="s">
        <v>443</v>
      </c>
      <c r="N24" s="146" t="s">
        <v>4037</v>
      </c>
      <c r="O24" s="145">
        <v>159800</v>
      </c>
      <c r="P24"/>
    </row>
    <row r="25" spans="1:16" ht="26.4" x14ac:dyDescent="0.3">
      <c r="A25" s="157"/>
      <c r="B25" s="157"/>
      <c r="C25" s="157"/>
      <c r="D25" s="157"/>
      <c r="E25" s="160"/>
      <c r="F25" s="157"/>
      <c r="G25" s="157"/>
      <c r="H25" s="164" t="s">
        <v>3960</v>
      </c>
      <c r="I25" s="167">
        <v>44924</v>
      </c>
      <c r="J25" s="147" t="s">
        <v>3987</v>
      </c>
      <c r="K25" s="163">
        <v>44922</v>
      </c>
      <c r="L25" s="144" t="s">
        <v>395</v>
      </c>
      <c r="M25" s="144" t="s">
        <v>394</v>
      </c>
      <c r="N25" s="146" t="s">
        <v>3986</v>
      </c>
      <c r="O25" s="145">
        <v>715000</v>
      </c>
      <c r="P25"/>
    </row>
    <row r="26" spans="1:16" ht="26.4" x14ac:dyDescent="0.3">
      <c r="A26" s="157"/>
      <c r="B26" s="157"/>
      <c r="C26" s="157"/>
      <c r="D26" s="157"/>
      <c r="E26" s="160"/>
      <c r="F26" s="157"/>
      <c r="G26" s="157"/>
      <c r="H26" s="164" t="s">
        <v>3945</v>
      </c>
      <c r="I26" s="167">
        <v>44924</v>
      </c>
      <c r="J26" s="147" t="s">
        <v>4036</v>
      </c>
      <c r="K26" s="163">
        <v>44922</v>
      </c>
      <c r="L26" s="144" t="s">
        <v>974</v>
      </c>
      <c r="M26" s="144" t="s">
        <v>443</v>
      </c>
      <c r="N26" s="146" t="s">
        <v>4035</v>
      </c>
      <c r="O26" s="145">
        <v>1010000</v>
      </c>
      <c r="P26"/>
    </row>
    <row r="27" spans="1:16" ht="26.4" x14ac:dyDescent="0.3">
      <c r="A27" s="157"/>
      <c r="B27" s="157"/>
      <c r="C27" s="157"/>
      <c r="D27" s="157"/>
      <c r="E27" s="160"/>
      <c r="F27" s="157"/>
      <c r="G27" s="157"/>
      <c r="H27" s="164" t="s">
        <v>4081</v>
      </c>
      <c r="I27" s="167">
        <v>44924</v>
      </c>
      <c r="J27" s="147" t="s">
        <v>3989</v>
      </c>
      <c r="K27" s="163">
        <v>44908</v>
      </c>
      <c r="L27" s="144" t="s">
        <v>400</v>
      </c>
      <c r="M27" s="144" t="s">
        <v>394</v>
      </c>
      <c r="N27" s="146" t="s">
        <v>3988</v>
      </c>
      <c r="O27" s="145">
        <v>242000</v>
      </c>
      <c r="P27"/>
    </row>
    <row r="28" spans="1:16" ht="26.4" x14ac:dyDescent="0.3">
      <c r="A28" s="157"/>
      <c r="B28" s="157"/>
      <c r="C28" s="157"/>
      <c r="D28" s="157"/>
      <c r="E28" s="160"/>
      <c r="F28" s="157"/>
      <c r="G28" s="157"/>
      <c r="H28" s="164" t="s">
        <v>4083</v>
      </c>
      <c r="I28" s="167">
        <v>44924</v>
      </c>
      <c r="J28" s="147" t="s">
        <v>4034</v>
      </c>
      <c r="K28" s="163">
        <v>44922</v>
      </c>
      <c r="L28" s="144" t="s">
        <v>444</v>
      </c>
      <c r="M28" s="144" t="s">
        <v>443</v>
      </c>
      <c r="N28" s="146" t="s">
        <v>4033</v>
      </c>
      <c r="O28" s="145">
        <v>190000</v>
      </c>
      <c r="P28"/>
    </row>
    <row r="29" spans="1:16" ht="26.4" x14ac:dyDescent="0.3">
      <c r="A29" s="157"/>
      <c r="B29" s="157"/>
      <c r="C29" s="157"/>
      <c r="D29" s="157"/>
      <c r="E29" s="160"/>
      <c r="F29" s="157"/>
      <c r="G29" s="157"/>
      <c r="H29" s="164" t="s">
        <v>3961</v>
      </c>
      <c r="I29" s="167">
        <v>44924</v>
      </c>
      <c r="J29" s="147" t="s">
        <v>3991</v>
      </c>
      <c r="K29" s="163">
        <v>44908</v>
      </c>
      <c r="L29" s="144" t="s">
        <v>400</v>
      </c>
      <c r="M29" s="144" t="s">
        <v>394</v>
      </c>
      <c r="N29" s="146" t="s">
        <v>3990</v>
      </c>
      <c r="O29" s="145">
        <v>583000</v>
      </c>
      <c r="P29"/>
    </row>
    <row r="30" spans="1:16" ht="26.4" x14ac:dyDescent="0.3">
      <c r="A30" s="157"/>
      <c r="B30" s="157"/>
      <c r="C30" s="157"/>
      <c r="D30" s="157"/>
      <c r="E30" s="160"/>
      <c r="F30" s="157"/>
      <c r="G30" s="157"/>
      <c r="H30" s="164" t="s">
        <v>3944</v>
      </c>
      <c r="I30" s="167">
        <v>44924</v>
      </c>
      <c r="J30" s="147" t="s">
        <v>4032</v>
      </c>
      <c r="K30" s="163">
        <v>44922</v>
      </c>
      <c r="L30" s="144" t="s">
        <v>444</v>
      </c>
      <c r="M30" s="144" t="s">
        <v>443</v>
      </c>
      <c r="N30" s="146" t="s">
        <v>4031</v>
      </c>
      <c r="O30" s="145">
        <v>1664000</v>
      </c>
      <c r="P30"/>
    </row>
    <row r="31" spans="1:16" ht="26.4" x14ac:dyDescent="0.3">
      <c r="A31" s="157"/>
      <c r="B31" s="157"/>
      <c r="C31" s="157"/>
      <c r="D31" s="157"/>
      <c r="E31" s="160"/>
      <c r="F31" s="157"/>
      <c r="G31" s="157"/>
      <c r="H31" s="164" t="s">
        <v>3962</v>
      </c>
      <c r="I31" s="167">
        <v>44924</v>
      </c>
      <c r="J31" s="147" t="s">
        <v>3993</v>
      </c>
      <c r="K31" s="163">
        <v>44911</v>
      </c>
      <c r="L31" s="144" t="s">
        <v>400</v>
      </c>
      <c r="M31" s="144" t="s">
        <v>394</v>
      </c>
      <c r="N31" s="146" t="s">
        <v>3992</v>
      </c>
      <c r="O31" s="145">
        <v>616000</v>
      </c>
      <c r="P31"/>
    </row>
    <row r="32" spans="1:16" ht="26.4" x14ac:dyDescent="0.3">
      <c r="A32" s="157"/>
      <c r="B32" s="157"/>
      <c r="C32" s="157"/>
      <c r="D32" s="157"/>
      <c r="E32" s="160"/>
      <c r="F32" s="157"/>
      <c r="G32" s="157"/>
      <c r="H32" s="164" t="s">
        <v>4088</v>
      </c>
      <c r="I32" s="167">
        <v>44924</v>
      </c>
      <c r="J32" s="147" t="s">
        <v>4030</v>
      </c>
      <c r="K32" s="163">
        <v>44922</v>
      </c>
      <c r="L32" s="144" t="s">
        <v>444</v>
      </c>
      <c r="M32" s="144" t="s">
        <v>443</v>
      </c>
      <c r="N32" s="146" t="s">
        <v>4029</v>
      </c>
      <c r="O32" s="145">
        <v>1872000</v>
      </c>
      <c r="P32"/>
    </row>
    <row r="33" spans="1:16" ht="26.4" x14ac:dyDescent="0.3">
      <c r="A33" s="157"/>
      <c r="B33" s="157"/>
      <c r="C33" s="157"/>
      <c r="D33" s="157"/>
      <c r="E33" s="160"/>
      <c r="F33" s="157"/>
      <c r="G33" s="157"/>
      <c r="H33" s="164" t="s">
        <v>3963</v>
      </c>
      <c r="I33" s="167">
        <v>44924</v>
      </c>
      <c r="J33" s="147" t="s">
        <v>3995</v>
      </c>
      <c r="K33" s="163">
        <v>44911</v>
      </c>
      <c r="L33" s="144" t="s">
        <v>400</v>
      </c>
      <c r="M33" s="144" t="s">
        <v>394</v>
      </c>
      <c r="N33" s="146" t="s">
        <v>3994</v>
      </c>
      <c r="O33" s="145">
        <v>742000</v>
      </c>
      <c r="P33"/>
    </row>
    <row r="34" spans="1:16" ht="26.4" x14ac:dyDescent="0.3">
      <c r="A34" s="157"/>
      <c r="B34" s="157"/>
      <c r="C34" s="157"/>
      <c r="D34" s="157"/>
      <c r="E34" s="160"/>
      <c r="F34" s="157"/>
      <c r="G34" s="157"/>
      <c r="H34" s="164" t="s">
        <v>4091</v>
      </c>
      <c r="I34" s="167">
        <v>44924</v>
      </c>
      <c r="J34" s="147" t="s">
        <v>4028</v>
      </c>
      <c r="K34" s="163">
        <v>44922</v>
      </c>
      <c r="L34" s="144" t="s">
        <v>444</v>
      </c>
      <c r="M34" s="144" t="s">
        <v>443</v>
      </c>
      <c r="N34" s="146" t="s">
        <v>4027</v>
      </c>
      <c r="O34" s="145">
        <v>3068000</v>
      </c>
      <c r="P34"/>
    </row>
    <row r="35" spans="1:16" ht="26.4" x14ac:dyDescent="0.3">
      <c r="A35" s="157"/>
      <c r="B35" s="157"/>
      <c r="C35" s="157"/>
      <c r="D35" s="157"/>
      <c r="E35" s="160"/>
      <c r="F35" s="157"/>
      <c r="G35" s="157"/>
      <c r="H35" s="164" t="s">
        <v>4093</v>
      </c>
      <c r="I35" s="167">
        <v>44924</v>
      </c>
      <c r="J35" s="147" t="s">
        <v>3997</v>
      </c>
      <c r="K35" s="163">
        <v>44915</v>
      </c>
      <c r="L35" s="144" t="s">
        <v>400</v>
      </c>
      <c r="M35" s="144" t="s">
        <v>394</v>
      </c>
      <c r="N35" s="146" t="s">
        <v>3996</v>
      </c>
      <c r="O35" s="145">
        <v>1590000</v>
      </c>
      <c r="P35"/>
    </row>
    <row r="36" spans="1:16" ht="26.4" x14ac:dyDescent="0.3">
      <c r="A36" s="157"/>
      <c r="B36" s="157"/>
      <c r="C36" s="157"/>
      <c r="D36" s="157"/>
      <c r="E36" s="160"/>
      <c r="F36" s="157"/>
      <c r="G36" s="157"/>
      <c r="H36" s="164" t="s">
        <v>4095</v>
      </c>
      <c r="I36" s="167">
        <v>44924</v>
      </c>
      <c r="J36" s="147" t="s">
        <v>4026</v>
      </c>
      <c r="K36" s="163">
        <v>44919</v>
      </c>
      <c r="L36" s="144" t="s">
        <v>444</v>
      </c>
      <c r="M36" s="144" t="s">
        <v>443</v>
      </c>
      <c r="N36" s="146" t="s">
        <v>4025</v>
      </c>
      <c r="O36" s="145">
        <v>3675000</v>
      </c>
      <c r="P36"/>
    </row>
    <row r="37" spans="1:16" ht="26.4" x14ac:dyDescent="0.3">
      <c r="A37" s="157"/>
      <c r="B37" s="157"/>
      <c r="C37" s="157"/>
      <c r="D37" s="157"/>
      <c r="E37" s="160"/>
      <c r="F37" s="157"/>
      <c r="G37" s="157"/>
      <c r="H37" s="164" t="s">
        <v>3964</v>
      </c>
      <c r="I37" s="167">
        <v>44924</v>
      </c>
      <c r="J37" s="147" t="s">
        <v>3999</v>
      </c>
      <c r="K37" s="163">
        <v>44918</v>
      </c>
      <c r="L37" s="144" t="s">
        <v>407</v>
      </c>
      <c r="M37" s="144" t="s">
        <v>394</v>
      </c>
      <c r="N37" s="146" t="s">
        <v>3998</v>
      </c>
      <c r="O37" s="145">
        <v>685000</v>
      </c>
      <c r="P37"/>
    </row>
    <row r="38" spans="1:16" ht="26.4" x14ac:dyDescent="0.3">
      <c r="A38" s="157"/>
      <c r="B38" s="157"/>
      <c r="C38" s="157"/>
      <c r="D38" s="157"/>
      <c r="E38" s="160"/>
      <c r="F38" s="157"/>
      <c r="G38" s="157"/>
      <c r="H38" s="164" t="s">
        <v>3954</v>
      </c>
      <c r="I38" s="167">
        <v>44924</v>
      </c>
      <c r="J38" s="147" t="s">
        <v>4024</v>
      </c>
      <c r="K38" s="163">
        <v>44918</v>
      </c>
      <c r="L38" s="144" t="s">
        <v>444</v>
      </c>
      <c r="M38" s="144" t="s">
        <v>443</v>
      </c>
      <c r="N38" s="146" t="s">
        <v>4022</v>
      </c>
      <c r="O38" s="145">
        <v>1560000</v>
      </c>
      <c r="P38"/>
    </row>
    <row r="39" spans="1:16" ht="26.4" x14ac:dyDescent="0.3">
      <c r="A39" s="157"/>
      <c r="B39" s="157"/>
      <c r="C39" s="157"/>
      <c r="D39" s="157"/>
      <c r="E39" s="160"/>
      <c r="F39" s="157"/>
      <c r="G39" s="157"/>
      <c r="H39" s="164" t="s">
        <v>3965</v>
      </c>
      <c r="I39" s="167">
        <v>44924</v>
      </c>
      <c r="J39" s="147" t="s">
        <v>4001</v>
      </c>
      <c r="K39" s="163">
        <v>44911</v>
      </c>
      <c r="L39" s="144" t="s">
        <v>958</v>
      </c>
      <c r="M39" s="144" t="s">
        <v>394</v>
      </c>
      <c r="N39" s="146" t="s">
        <v>4000</v>
      </c>
      <c r="O39" s="145">
        <v>1750000</v>
      </c>
      <c r="P39"/>
    </row>
    <row r="40" spans="1:16" ht="26.4" x14ac:dyDescent="0.3">
      <c r="A40" s="157"/>
      <c r="B40" s="157"/>
      <c r="C40" s="157"/>
      <c r="D40" s="157"/>
      <c r="E40" s="160"/>
      <c r="F40" s="157"/>
      <c r="G40" s="157"/>
      <c r="H40" s="164" t="s">
        <v>3953</v>
      </c>
      <c r="I40" s="167">
        <v>44924</v>
      </c>
      <c r="J40" s="147" t="s">
        <v>4023</v>
      </c>
      <c r="K40" s="163">
        <v>44918</v>
      </c>
      <c r="L40" s="144" t="s">
        <v>444</v>
      </c>
      <c r="M40" s="144" t="s">
        <v>443</v>
      </c>
      <c r="N40" s="146" t="s">
        <v>4022</v>
      </c>
      <c r="O40" s="145">
        <v>4542000</v>
      </c>
      <c r="P40"/>
    </row>
    <row r="41" spans="1:16" ht="26.4" x14ac:dyDescent="0.3">
      <c r="A41" s="157"/>
      <c r="B41" s="157"/>
      <c r="C41" s="157"/>
      <c r="D41" s="157"/>
      <c r="E41" s="160"/>
      <c r="F41" s="157"/>
      <c r="G41" s="157"/>
      <c r="H41" s="164" t="s">
        <v>4101</v>
      </c>
      <c r="I41" s="167">
        <v>44924</v>
      </c>
      <c r="J41" s="147" t="s">
        <v>4003</v>
      </c>
      <c r="K41" s="163">
        <v>44918</v>
      </c>
      <c r="L41" s="144" t="s">
        <v>958</v>
      </c>
      <c r="M41" s="144" t="s">
        <v>394</v>
      </c>
      <c r="N41" s="146" t="s">
        <v>4002</v>
      </c>
      <c r="O41" s="145">
        <v>12654000</v>
      </c>
      <c r="P41"/>
    </row>
    <row r="42" spans="1:16" ht="26.4" x14ac:dyDescent="0.3">
      <c r="A42" s="157"/>
      <c r="B42" s="157"/>
      <c r="C42" s="157"/>
      <c r="D42" s="157"/>
      <c r="E42" s="160"/>
      <c r="F42" s="157"/>
      <c r="G42" s="157"/>
      <c r="H42" s="164" t="s">
        <v>4103</v>
      </c>
      <c r="I42" s="167">
        <v>44924</v>
      </c>
      <c r="J42" s="147" t="s">
        <v>4021</v>
      </c>
      <c r="K42" s="163">
        <v>44903</v>
      </c>
      <c r="L42" s="144" t="s">
        <v>974</v>
      </c>
      <c r="M42" s="144" t="s">
        <v>443</v>
      </c>
      <c r="N42" s="146" t="s">
        <v>4020</v>
      </c>
      <c r="O42" s="145">
        <v>55500</v>
      </c>
      <c r="P42"/>
    </row>
    <row r="43" spans="1:16" ht="26.4" x14ac:dyDescent="0.3">
      <c r="A43" s="157"/>
      <c r="B43" s="157"/>
      <c r="C43" s="157"/>
      <c r="D43" s="157"/>
      <c r="E43" s="160"/>
      <c r="F43" s="157"/>
      <c r="G43" s="157"/>
      <c r="H43" s="164" t="s">
        <v>3966</v>
      </c>
      <c r="I43" s="167">
        <v>44924</v>
      </c>
      <c r="J43" s="147" t="s">
        <v>4005</v>
      </c>
      <c r="K43" s="163">
        <v>44922</v>
      </c>
      <c r="L43" s="144" t="s">
        <v>958</v>
      </c>
      <c r="M43" s="144" t="s">
        <v>394</v>
      </c>
      <c r="N43" s="146" t="s">
        <v>4004</v>
      </c>
      <c r="O43" s="145">
        <v>2000000</v>
      </c>
      <c r="P43"/>
    </row>
    <row r="44" spans="1:16" ht="26.4" x14ac:dyDescent="0.3">
      <c r="A44" s="157"/>
      <c r="B44" s="157"/>
      <c r="C44" s="157"/>
      <c r="D44" s="157"/>
      <c r="E44" s="160"/>
      <c r="F44" s="157"/>
      <c r="G44" s="157"/>
      <c r="H44" s="164" t="s">
        <v>3952</v>
      </c>
      <c r="I44" s="167">
        <v>44924</v>
      </c>
      <c r="J44" s="147" t="s">
        <v>4019</v>
      </c>
      <c r="K44" s="163">
        <v>44903</v>
      </c>
      <c r="L44" s="144" t="s">
        <v>974</v>
      </c>
      <c r="M44" s="144" t="s">
        <v>443</v>
      </c>
      <c r="N44" s="146" t="s">
        <v>4018</v>
      </c>
      <c r="O44" s="145">
        <v>96000</v>
      </c>
      <c r="P44"/>
    </row>
    <row r="45" spans="1:16" ht="26.4" x14ac:dyDescent="0.3">
      <c r="A45" s="157"/>
      <c r="B45" s="157"/>
      <c r="C45" s="157"/>
      <c r="D45" s="157"/>
      <c r="E45" s="160"/>
      <c r="F45" s="157"/>
      <c r="G45" s="157"/>
      <c r="H45" s="164" t="s">
        <v>4107</v>
      </c>
      <c r="I45" s="167">
        <v>44924</v>
      </c>
      <c r="J45" s="147" t="s">
        <v>4007</v>
      </c>
      <c r="K45" s="163">
        <v>44903</v>
      </c>
      <c r="L45" s="144" t="s">
        <v>3739</v>
      </c>
      <c r="M45" s="144" t="s">
        <v>394</v>
      </c>
      <c r="N45" s="146" t="s">
        <v>4006</v>
      </c>
      <c r="O45" s="145">
        <v>288600</v>
      </c>
      <c r="P45"/>
    </row>
    <row r="46" spans="1:16" ht="26.4" x14ac:dyDescent="0.3">
      <c r="A46" s="157"/>
      <c r="B46" s="157"/>
      <c r="C46" s="157"/>
      <c r="D46" s="157"/>
      <c r="E46" s="160"/>
      <c r="F46" s="157"/>
      <c r="G46" s="157"/>
      <c r="H46" s="164" t="s">
        <v>4109</v>
      </c>
      <c r="I46" s="167">
        <v>44924</v>
      </c>
      <c r="J46" s="147" t="s">
        <v>4017</v>
      </c>
      <c r="K46" s="163">
        <v>44904</v>
      </c>
      <c r="L46" s="144" t="s">
        <v>1527</v>
      </c>
      <c r="M46" s="144" t="s">
        <v>1526</v>
      </c>
      <c r="N46" s="146" t="s">
        <v>4016</v>
      </c>
      <c r="O46" s="145">
        <v>4950000</v>
      </c>
      <c r="P46"/>
    </row>
    <row r="47" spans="1:16" ht="26.4" x14ac:dyDescent="0.3">
      <c r="A47" s="157"/>
      <c r="B47" s="157"/>
      <c r="C47" s="157"/>
      <c r="D47" s="157"/>
      <c r="E47" s="160"/>
      <c r="F47" s="157"/>
      <c r="G47" s="157"/>
      <c r="H47" s="164" t="s">
        <v>4111</v>
      </c>
      <c r="I47" s="167">
        <v>44924</v>
      </c>
      <c r="J47" s="147" t="s">
        <v>4009</v>
      </c>
      <c r="K47" s="163">
        <v>44914</v>
      </c>
      <c r="L47" s="144" t="s">
        <v>3739</v>
      </c>
      <c r="M47" s="144" t="s">
        <v>394</v>
      </c>
      <c r="N47" s="146" t="s">
        <v>4008</v>
      </c>
      <c r="O47" s="145">
        <v>507368</v>
      </c>
      <c r="P47"/>
    </row>
    <row r="48" spans="1:16" ht="26.4" x14ac:dyDescent="0.3">
      <c r="A48" s="157"/>
      <c r="B48" s="157"/>
      <c r="C48" s="157"/>
      <c r="D48" s="157"/>
      <c r="E48" s="160"/>
      <c r="F48" s="157"/>
      <c r="G48" s="157"/>
      <c r="H48" s="164" t="s">
        <v>3951</v>
      </c>
      <c r="I48" s="167">
        <v>44924</v>
      </c>
      <c r="J48" s="147" t="s">
        <v>4015</v>
      </c>
      <c r="K48" s="163">
        <v>44922</v>
      </c>
      <c r="L48" s="144" t="s">
        <v>436</v>
      </c>
      <c r="M48" s="144" t="s">
        <v>435</v>
      </c>
      <c r="N48" s="146" t="s">
        <v>4014</v>
      </c>
      <c r="O48" s="145">
        <v>130000</v>
      </c>
      <c r="P48"/>
    </row>
    <row r="49" spans="1:16" ht="26.4" x14ac:dyDescent="0.3">
      <c r="A49" s="157"/>
      <c r="B49" s="158"/>
      <c r="C49" s="158"/>
      <c r="D49" s="158"/>
      <c r="E49" s="161"/>
      <c r="F49" s="158"/>
      <c r="G49" s="158"/>
      <c r="H49" s="164" t="s">
        <v>4114</v>
      </c>
      <c r="I49" s="167">
        <v>44924</v>
      </c>
      <c r="J49" s="147" t="s">
        <v>4011</v>
      </c>
      <c r="K49" s="163">
        <v>44924</v>
      </c>
      <c r="L49" s="144" t="s">
        <v>400</v>
      </c>
      <c r="M49" s="144" t="s">
        <v>394</v>
      </c>
      <c r="N49" s="146" t="s">
        <v>4010</v>
      </c>
      <c r="O49" s="145">
        <v>2640000</v>
      </c>
      <c r="P49"/>
    </row>
    <row r="50" spans="1:16" ht="14.4" x14ac:dyDescent="0.3">
      <c r="A50" s="158"/>
      <c r="B50" s="148" t="s">
        <v>2905</v>
      </c>
      <c r="C50" s="152"/>
      <c r="D50" s="148"/>
      <c r="E50" s="148"/>
      <c r="F50" s="148"/>
      <c r="G50" s="148"/>
      <c r="H50" s="148"/>
      <c r="I50" s="148"/>
      <c r="J50" s="148"/>
      <c r="K50" s="148"/>
      <c r="L50" s="148"/>
      <c r="M50" s="148"/>
      <c r="N50" s="148"/>
      <c r="O50" s="145">
        <v>63854768</v>
      </c>
      <c r="P50"/>
    </row>
    <row r="51" spans="1:16" ht="14.4" x14ac:dyDescent="0.3">
      <c r="A51" s="148" t="s">
        <v>2906</v>
      </c>
      <c r="B51" s="150"/>
      <c r="C51" s="150"/>
      <c r="D51" s="150"/>
      <c r="E51" s="150"/>
      <c r="F51" s="150"/>
      <c r="G51" s="150"/>
      <c r="H51" s="148"/>
      <c r="I51" s="148"/>
      <c r="J51" s="148"/>
      <c r="K51" s="148"/>
      <c r="L51" s="148"/>
      <c r="M51" s="148"/>
      <c r="N51" s="148"/>
      <c r="O51" s="145">
        <v>89110268</v>
      </c>
      <c r="P51"/>
    </row>
    <row r="52" spans="1:16" ht="14.4" x14ac:dyDescent="0.3">
      <c r="A52" s="151" t="s">
        <v>1675</v>
      </c>
      <c r="B52" s="150"/>
      <c r="C52" s="150"/>
      <c r="D52" s="150"/>
      <c r="E52" s="150"/>
      <c r="F52" s="150"/>
      <c r="G52" s="150"/>
      <c r="H52" s="148"/>
      <c r="I52" s="148"/>
      <c r="J52" s="148"/>
      <c r="K52" s="148"/>
      <c r="L52" s="148"/>
      <c r="M52" s="148"/>
      <c r="N52" s="148"/>
      <c r="O52" s="145">
        <v>92945268</v>
      </c>
      <c r="P52"/>
    </row>
    <row r="53" spans="1:16" ht="14.4" x14ac:dyDescent="0.3">
      <c r="A53"/>
      <c r="B53"/>
      <c r="C53"/>
      <c r="D53"/>
      <c r="E53"/>
      <c r="F53"/>
      <c r="G53"/>
      <c r="H53"/>
      <c r="I53"/>
      <c r="J53"/>
      <c r="K53"/>
      <c r="L53"/>
      <c r="M53"/>
      <c r="N53"/>
      <c r="O53"/>
      <c r="P53"/>
    </row>
    <row r="54" spans="1:16" ht="14.4" x14ac:dyDescent="0.3">
      <c r="A54"/>
      <c r="B54"/>
      <c r="C54"/>
      <c r="D54"/>
      <c r="E54"/>
      <c r="F54"/>
      <c r="G54"/>
      <c r="H54"/>
      <c r="I54"/>
      <c r="J54"/>
      <c r="K54"/>
      <c r="L54"/>
      <c r="M54"/>
      <c r="N54"/>
      <c r="O54"/>
      <c r="P54"/>
    </row>
    <row r="55" spans="1:16" ht="14.4" x14ac:dyDescent="0.3">
      <c r="A55"/>
      <c r="B55"/>
      <c r="C55"/>
      <c r="D55"/>
      <c r="E55"/>
      <c r="F55"/>
      <c r="G55"/>
      <c r="H55"/>
      <c r="I55"/>
      <c r="J55"/>
      <c r="K55"/>
      <c r="L55"/>
      <c r="M55"/>
      <c r="N55"/>
      <c r="O55"/>
      <c r="P55"/>
    </row>
    <row r="56" spans="1:16" ht="14.4" x14ac:dyDescent="0.3">
      <c r="A56"/>
      <c r="B56"/>
      <c r="C56"/>
      <c r="D56"/>
      <c r="E56"/>
      <c r="F56"/>
      <c r="G56"/>
      <c r="H56"/>
      <c r="I56"/>
      <c r="J56"/>
      <c r="K56"/>
      <c r="L56"/>
      <c r="M56"/>
      <c r="N56"/>
      <c r="O56"/>
      <c r="P56"/>
    </row>
    <row r="57" spans="1:16" ht="14.4" x14ac:dyDescent="0.3">
      <c r="A57"/>
      <c r="B57"/>
      <c r="C57"/>
      <c r="D57"/>
      <c r="E57"/>
      <c r="F57"/>
      <c r="G57"/>
      <c r="H57"/>
      <c r="I57"/>
      <c r="J57"/>
      <c r="K57"/>
      <c r="L57"/>
      <c r="M57"/>
      <c r="N57"/>
      <c r="O57"/>
      <c r="P57"/>
    </row>
    <row r="58" spans="1:16" ht="14.4" x14ac:dyDescent="0.3">
      <c r="A58"/>
      <c r="B58"/>
      <c r="C58"/>
      <c r="D58"/>
      <c r="E58"/>
      <c r="F58"/>
      <c r="G58"/>
      <c r="H58"/>
      <c r="I58"/>
      <c r="J58"/>
      <c r="K58"/>
      <c r="L58"/>
      <c r="M58"/>
      <c r="N58"/>
      <c r="O58"/>
      <c r="P58"/>
    </row>
    <row r="59" spans="1:16" ht="14.4" x14ac:dyDescent="0.3">
      <c r="A59"/>
      <c r="B59"/>
      <c r="C59"/>
      <c r="D59"/>
      <c r="E59"/>
      <c r="F59"/>
      <c r="G59"/>
      <c r="H59"/>
      <c r="I59"/>
      <c r="J59"/>
      <c r="K59"/>
      <c r="L59"/>
      <c r="M59"/>
      <c r="N59"/>
      <c r="O59"/>
      <c r="P59"/>
    </row>
    <row r="60" spans="1:16" ht="14.4" x14ac:dyDescent="0.3">
      <c r="A60"/>
      <c r="B60"/>
      <c r="C60"/>
      <c r="D60"/>
      <c r="E60"/>
      <c r="F60"/>
      <c r="G60"/>
      <c r="H60"/>
      <c r="I60"/>
      <c r="J60"/>
      <c r="K60"/>
      <c r="L60"/>
      <c r="M60"/>
      <c r="N60"/>
      <c r="O60"/>
      <c r="P60"/>
    </row>
    <row r="61" spans="1:16" ht="14.4" x14ac:dyDescent="0.3">
      <c r="A61"/>
      <c r="B61"/>
      <c r="C61"/>
      <c r="D61"/>
      <c r="E61"/>
      <c r="F61"/>
      <c r="G61"/>
      <c r="H61"/>
      <c r="I61"/>
      <c r="J61"/>
      <c r="K61"/>
      <c r="L61"/>
      <c r="M61"/>
      <c r="N61"/>
      <c r="O61"/>
    </row>
    <row r="62" spans="1:16" ht="14.4" x14ac:dyDescent="0.3">
      <c r="A62"/>
      <c r="B62"/>
      <c r="C62"/>
      <c r="D62"/>
      <c r="E62"/>
      <c r="F62"/>
      <c r="G62"/>
      <c r="H62"/>
      <c r="I62"/>
      <c r="J62"/>
      <c r="K62"/>
      <c r="L62"/>
      <c r="M62"/>
      <c r="N62"/>
      <c r="O62"/>
    </row>
    <row r="63" spans="1:16" ht="14.4" x14ac:dyDescent="0.3">
      <c r="A63"/>
      <c r="B63"/>
      <c r="C63"/>
      <c r="D63"/>
      <c r="E63"/>
      <c r="F63"/>
      <c r="G63"/>
      <c r="H63"/>
      <c r="I63"/>
      <c r="J63"/>
      <c r="K63"/>
      <c r="L63"/>
      <c r="M63"/>
      <c r="N63"/>
      <c r="O63"/>
    </row>
    <row r="64" spans="1:16" ht="14.4" x14ac:dyDescent="0.3">
      <c r="A64"/>
      <c r="B64"/>
      <c r="C64"/>
      <c r="D64"/>
      <c r="E64"/>
      <c r="F64"/>
      <c r="G64"/>
      <c r="H64"/>
      <c r="I64"/>
      <c r="J64"/>
      <c r="K64"/>
      <c r="L64"/>
      <c r="M64"/>
      <c r="N64"/>
      <c r="O64"/>
    </row>
    <row r="65" spans="1:15" ht="14.4" x14ac:dyDescent="0.3">
      <c r="A65"/>
      <c r="B65"/>
      <c r="C65"/>
      <c r="D65"/>
      <c r="E65"/>
      <c r="F65"/>
      <c r="G65"/>
      <c r="H65"/>
      <c r="I65"/>
      <c r="J65"/>
      <c r="K65"/>
      <c r="L65"/>
      <c r="M65"/>
      <c r="N65"/>
      <c r="O65"/>
    </row>
    <row r="66" spans="1:15" ht="14.4" x14ac:dyDescent="0.3">
      <c r="A66"/>
      <c r="B66"/>
      <c r="C66"/>
      <c r="D66"/>
      <c r="E66"/>
      <c r="F66"/>
      <c r="G66"/>
      <c r="H66"/>
      <c r="I66"/>
      <c r="J66"/>
      <c r="K66"/>
      <c r="L66"/>
      <c r="M66"/>
      <c r="N66"/>
      <c r="O66"/>
    </row>
    <row r="67" spans="1:15" ht="14.4" x14ac:dyDescent="0.3">
      <c r="A67"/>
      <c r="B67"/>
      <c r="C67"/>
      <c r="D67"/>
      <c r="E67"/>
      <c r="F67"/>
      <c r="G67"/>
      <c r="H67"/>
      <c r="I67"/>
      <c r="J67"/>
      <c r="K67"/>
      <c r="L67"/>
      <c r="M67"/>
      <c r="N67"/>
      <c r="O67"/>
    </row>
    <row r="68" spans="1:15" ht="14.4" x14ac:dyDescent="0.3">
      <c r="A68"/>
      <c r="B68"/>
      <c r="C68"/>
      <c r="D68"/>
      <c r="E68"/>
      <c r="F68"/>
      <c r="G68"/>
      <c r="H68"/>
      <c r="I68"/>
      <c r="J68"/>
      <c r="K68"/>
      <c r="L68"/>
      <c r="M68"/>
      <c r="N68"/>
      <c r="O68"/>
    </row>
    <row r="69" spans="1:15" ht="14.4" x14ac:dyDescent="0.3">
      <c r="A69"/>
      <c r="B69"/>
      <c r="C69"/>
      <c r="D69"/>
      <c r="E69"/>
      <c r="F69"/>
      <c r="G69"/>
      <c r="H69"/>
      <c r="I69"/>
      <c r="J69"/>
      <c r="K69"/>
      <c r="L69"/>
      <c r="M69"/>
      <c r="N69"/>
      <c r="O69"/>
    </row>
    <row r="70" spans="1:15" ht="14.4" x14ac:dyDescent="0.3">
      <c r="A70"/>
      <c r="B70"/>
      <c r="C70"/>
      <c r="D70"/>
      <c r="E70"/>
      <c r="F70"/>
      <c r="G70"/>
      <c r="H70"/>
      <c r="I70"/>
      <c r="J70"/>
      <c r="K70"/>
      <c r="L70"/>
      <c r="M70"/>
      <c r="N70"/>
      <c r="O70"/>
    </row>
    <row r="71" spans="1:15" ht="14.4" x14ac:dyDescent="0.3">
      <c r="A71"/>
      <c r="B71"/>
      <c r="C71"/>
      <c r="D71"/>
      <c r="E71"/>
      <c r="F71"/>
      <c r="G71"/>
      <c r="H71"/>
      <c r="I71"/>
      <c r="J71"/>
      <c r="K71"/>
      <c r="L71"/>
      <c r="M71"/>
      <c r="N71"/>
      <c r="O71"/>
    </row>
    <row r="72" spans="1:15" ht="14.4" x14ac:dyDescent="0.3">
      <c r="A72"/>
      <c r="B72"/>
      <c r="C72"/>
      <c r="D72"/>
      <c r="E72"/>
      <c r="F72"/>
      <c r="G72"/>
      <c r="H72"/>
      <c r="I72"/>
      <c r="J72"/>
      <c r="K72"/>
      <c r="L72"/>
      <c r="M72"/>
      <c r="N72"/>
      <c r="O72"/>
    </row>
    <row r="73" spans="1:15" ht="14.4" x14ac:dyDescent="0.3">
      <c r="A73"/>
      <c r="B73"/>
      <c r="C73"/>
      <c r="D73"/>
      <c r="E73"/>
      <c r="F73"/>
      <c r="G73"/>
      <c r="H73"/>
      <c r="I73"/>
      <c r="J73"/>
      <c r="K73"/>
      <c r="L73"/>
      <c r="M73"/>
      <c r="N73"/>
      <c r="O73"/>
    </row>
    <row r="74" spans="1:15" ht="14.4" x14ac:dyDescent="0.3">
      <c r="A74"/>
      <c r="B74"/>
      <c r="C74"/>
      <c r="D74"/>
      <c r="E74"/>
      <c r="F74"/>
      <c r="G74"/>
      <c r="H74"/>
      <c r="I74"/>
      <c r="J74"/>
      <c r="K74"/>
      <c r="L74"/>
      <c r="M74"/>
      <c r="N74"/>
      <c r="O74"/>
    </row>
    <row r="75" spans="1:15" ht="14.4" x14ac:dyDescent="0.3">
      <c r="A75"/>
      <c r="B75"/>
      <c r="C75"/>
      <c r="D75"/>
      <c r="E75"/>
      <c r="F75"/>
      <c r="G75"/>
      <c r="H75"/>
      <c r="I75"/>
      <c r="J75"/>
      <c r="K75"/>
      <c r="L75"/>
      <c r="M75"/>
      <c r="N75"/>
      <c r="O75"/>
    </row>
    <row r="76" spans="1:15" ht="14.4" x14ac:dyDescent="0.3">
      <c r="A76"/>
      <c r="B76"/>
      <c r="C76"/>
      <c r="D76"/>
      <c r="E76"/>
      <c r="F76"/>
      <c r="G76"/>
      <c r="H76"/>
      <c r="I76"/>
      <c r="J76"/>
      <c r="K76"/>
      <c r="L76"/>
      <c r="M76"/>
      <c r="N76"/>
      <c r="O76"/>
    </row>
    <row r="77" spans="1:15" ht="14.4" x14ac:dyDescent="0.3">
      <c r="A77"/>
      <c r="B77"/>
      <c r="C77"/>
      <c r="D77"/>
      <c r="E77"/>
      <c r="F77"/>
      <c r="G77"/>
      <c r="H77"/>
      <c r="I77"/>
      <c r="J77"/>
      <c r="K77"/>
      <c r="L77"/>
      <c r="M77"/>
      <c r="N77"/>
      <c r="O77"/>
    </row>
    <row r="78" spans="1:15" ht="14.4" x14ac:dyDescent="0.3">
      <c r="A78"/>
      <c r="B78"/>
      <c r="C78"/>
      <c r="D78"/>
      <c r="E78"/>
      <c r="F78"/>
      <c r="G78"/>
      <c r="H78"/>
      <c r="I78"/>
      <c r="J78"/>
      <c r="K78"/>
      <c r="L78"/>
      <c r="M78"/>
      <c r="N78"/>
      <c r="O78"/>
    </row>
    <row r="79" spans="1:15" ht="14.4" x14ac:dyDescent="0.3">
      <c r="A79"/>
      <c r="B79"/>
      <c r="C79"/>
      <c r="D79"/>
      <c r="E79"/>
      <c r="F79"/>
      <c r="G79"/>
      <c r="H79"/>
      <c r="I79"/>
      <c r="J79"/>
      <c r="K79"/>
      <c r="L79"/>
      <c r="M79"/>
      <c r="N79"/>
      <c r="O79"/>
    </row>
    <row r="80" spans="1:15" ht="14.4" x14ac:dyDescent="0.3">
      <c r="A80"/>
      <c r="B80"/>
      <c r="C80"/>
      <c r="D80"/>
      <c r="E80"/>
      <c r="F80"/>
      <c r="G80"/>
      <c r="H80"/>
      <c r="I80"/>
      <c r="J80"/>
      <c r="K80"/>
      <c r="L80"/>
      <c r="M80"/>
      <c r="N80" s="7"/>
      <c r="O80"/>
    </row>
    <row r="81" spans="1:15" ht="14.4" x14ac:dyDescent="0.3">
      <c r="A81"/>
      <c r="B81"/>
      <c r="C81"/>
      <c r="D81"/>
      <c r="E81"/>
      <c r="F81"/>
      <c r="G81"/>
      <c r="H81"/>
      <c r="I81"/>
      <c r="J81"/>
      <c r="K81"/>
      <c r="L81"/>
      <c r="M81"/>
      <c r="N81" s="7"/>
      <c r="O81"/>
    </row>
    <row r="82" spans="1:15" ht="14.4" x14ac:dyDescent="0.3">
      <c r="A82"/>
      <c r="B82"/>
      <c r="C82"/>
      <c r="D82"/>
      <c r="E82"/>
      <c r="F82"/>
      <c r="G82"/>
      <c r="H82"/>
      <c r="I82"/>
      <c r="J82"/>
      <c r="K82"/>
      <c r="L82"/>
      <c r="M82"/>
      <c r="N82" s="7"/>
      <c r="O82"/>
    </row>
    <row r="83" spans="1:15" ht="14.4" x14ac:dyDescent="0.3">
      <c r="A83"/>
      <c r="B83"/>
      <c r="C83"/>
      <c r="D83"/>
      <c r="E83"/>
      <c r="F83"/>
      <c r="G83"/>
      <c r="H83"/>
      <c r="I83"/>
      <c r="J83"/>
      <c r="K83"/>
      <c r="L83"/>
      <c r="M83"/>
      <c r="N83" s="7"/>
      <c r="O83"/>
    </row>
    <row r="84" spans="1:15" ht="14.4" x14ac:dyDescent="0.3">
      <c r="A84"/>
      <c r="B84"/>
      <c r="C84"/>
      <c r="D84"/>
      <c r="E84"/>
      <c r="F84"/>
      <c r="G84"/>
      <c r="H84"/>
      <c r="I84"/>
      <c r="J84"/>
      <c r="K84"/>
      <c r="L84"/>
      <c r="M84"/>
      <c r="N84" s="7"/>
      <c r="O84"/>
    </row>
    <row r="85" spans="1:15" ht="14.4" x14ac:dyDescent="0.3">
      <c r="A85"/>
      <c r="B85"/>
      <c r="C85"/>
      <c r="D85"/>
      <c r="E85"/>
      <c r="F85"/>
      <c r="G85"/>
      <c r="H85"/>
      <c r="I85"/>
      <c r="J85"/>
      <c r="K85"/>
      <c r="L85"/>
      <c r="M85"/>
      <c r="N85" s="7"/>
      <c r="O85"/>
    </row>
    <row r="86" spans="1:15" ht="14.4" x14ac:dyDescent="0.3">
      <c r="A86"/>
      <c r="B86"/>
      <c r="C86"/>
      <c r="D86"/>
      <c r="E86"/>
      <c r="F86"/>
      <c r="G86"/>
      <c r="H86"/>
      <c r="I86"/>
      <c r="J86"/>
      <c r="K86"/>
      <c r="L86"/>
      <c r="M86"/>
      <c r="N86" s="7"/>
      <c r="O86"/>
    </row>
    <row r="87" spans="1:15" ht="14.4" x14ac:dyDescent="0.3">
      <c r="A87"/>
      <c r="B87"/>
      <c r="C87"/>
      <c r="D87"/>
      <c r="E87"/>
      <c r="F87"/>
      <c r="G87"/>
      <c r="H87"/>
      <c r="I87"/>
      <c r="J87"/>
      <c r="K87"/>
      <c r="L87"/>
      <c r="M87"/>
      <c r="N87" s="7"/>
      <c r="O87"/>
    </row>
    <row r="88" spans="1:15" ht="14.4" x14ac:dyDescent="0.3">
      <c r="A88"/>
      <c r="B88"/>
      <c r="C88"/>
      <c r="D88"/>
      <c r="E88"/>
      <c r="F88"/>
      <c r="G88"/>
      <c r="H88"/>
      <c r="I88"/>
      <c r="J88"/>
      <c r="K88"/>
      <c r="L88"/>
      <c r="M88"/>
      <c r="N88" s="7"/>
      <c r="O88"/>
    </row>
    <row r="89" spans="1:15" ht="14.4" x14ac:dyDescent="0.3">
      <c r="A89"/>
      <c r="B89"/>
      <c r="C89"/>
      <c r="D89"/>
      <c r="E89"/>
      <c r="F89"/>
      <c r="G89"/>
      <c r="H89"/>
      <c r="I89"/>
      <c r="J89"/>
      <c r="K89"/>
      <c r="L89"/>
      <c r="M89"/>
      <c r="N89" s="7"/>
      <c r="O89"/>
    </row>
    <row r="90" spans="1:15" ht="14.4" x14ac:dyDescent="0.3">
      <c r="A90"/>
      <c r="B90"/>
      <c r="C90"/>
      <c r="D90"/>
      <c r="E90"/>
      <c r="F90"/>
      <c r="G90"/>
      <c r="H90"/>
      <c r="I90"/>
      <c r="J90"/>
      <c r="K90"/>
      <c r="L90"/>
      <c r="M90"/>
      <c r="N90" s="7"/>
      <c r="O90"/>
    </row>
    <row r="91" spans="1:15" ht="14.4" x14ac:dyDescent="0.3">
      <c r="A91"/>
      <c r="B91"/>
      <c r="C91"/>
      <c r="D91"/>
      <c r="E91"/>
      <c r="F91"/>
      <c r="G91"/>
      <c r="H91"/>
      <c r="I91"/>
      <c r="J91"/>
      <c r="K91"/>
      <c r="L91"/>
      <c r="M91"/>
      <c r="N91" s="7"/>
      <c r="O91"/>
    </row>
    <row r="92" spans="1:15" ht="14.4" x14ac:dyDescent="0.3">
      <c r="A92"/>
      <c r="B92"/>
      <c r="C92"/>
      <c r="D92"/>
      <c r="E92"/>
      <c r="F92"/>
      <c r="G92"/>
      <c r="H92"/>
      <c r="I92"/>
      <c r="J92"/>
      <c r="K92"/>
      <c r="L92"/>
      <c r="M92"/>
      <c r="N92" s="7"/>
      <c r="O92"/>
    </row>
    <row r="93" spans="1:15" ht="14.4" x14ac:dyDescent="0.3">
      <c r="A93"/>
      <c r="B93"/>
      <c r="C93"/>
      <c r="D93"/>
      <c r="E93"/>
      <c r="F93"/>
      <c r="G93"/>
      <c r="H93"/>
      <c r="I93"/>
      <c r="J93"/>
      <c r="K93"/>
      <c r="L93"/>
      <c r="M93"/>
      <c r="N93" s="7"/>
      <c r="O93"/>
    </row>
    <row r="94" spans="1:15" ht="14.4" x14ac:dyDescent="0.3">
      <c r="A94"/>
      <c r="B94"/>
      <c r="C94"/>
      <c r="D94"/>
      <c r="E94"/>
      <c r="F94"/>
      <c r="G94"/>
      <c r="H94"/>
      <c r="I94"/>
      <c r="J94"/>
      <c r="K94"/>
      <c r="L94"/>
      <c r="M94"/>
      <c r="N94" s="7"/>
      <c r="O94"/>
    </row>
    <row r="95" spans="1:15" ht="14.4" x14ac:dyDescent="0.3">
      <c r="A95"/>
      <c r="B95"/>
      <c r="C95"/>
      <c r="D95"/>
      <c r="E95"/>
      <c r="F95"/>
      <c r="G95"/>
      <c r="H95"/>
      <c r="I95"/>
      <c r="J95"/>
      <c r="K95"/>
      <c r="L95"/>
      <c r="M95"/>
      <c r="N95" s="7"/>
      <c r="O95"/>
    </row>
    <row r="96" spans="1:15" ht="14.4" x14ac:dyDescent="0.3">
      <c r="A96"/>
      <c r="B96"/>
      <c r="C96"/>
      <c r="D96"/>
      <c r="E96"/>
      <c r="F96"/>
      <c r="G96"/>
      <c r="H96"/>
      <c r="I96"/>
      <c r="J96"/>
      <c r="K96"/>
      <c r="L96"/>
      <c r="M96"/>
      <c r="N96" s="7"/>
      <c r="O96"/>
    </row>
    <row r="97" spans="1:15" ht="14.4" x14ac:dyDescent="0.3">
      <c r="A97"/>
      <c r="B97"/>
      <c r="C97"/>
      <c r="D97"/>
      <c r="E97"/>
      <c r="F97"/>
      <c r="G97"/>
      <c r="H97"/>
      <c r="I97"/>
      <c r="J97"/>
      <c r="K97"/>
      <c r="L97"/>
      <c r="M97"/>
      <c r="N97" s="7"/>
      <c r="O97"/>
    </row>
    <row r="98" spans="1:15" ht="14.4" x14ac:dyDescent="0.3">
      <c r="A98"/>
      <c r="B98"/>
      <c r="C98"/>
      <c r="D98"/>
      <c r="E98"/>
      <c r="F98"/>
      <c r="G98"/>
      <c r="H98"/>
      <c r="I98"/>
      <c r="J98"/>
      <c r="K98"/>
      <c r="L98"/>
      <c r="M98"/>
      <c r="N98" s="7"/>
      <c r="O98"/>
    </row>
    <row r="99" spans="1:15" ht="14.4" x14ac:dyDescent="0.3">
      <c r="A99"/>
      <c r="B99"/>
      <c r="C99"/>
      <c r="D99"/>
      <c r="E99"/>
      <c r="F99"/>
      <c r="G99"/>
      <c r="H99"/>
      <c r="I99"/>
      <c r="J99"/>
      <c r="K99"/>
      <c r="L99"/>
      <c r="M99"/>
      <c r="N99" s="7"/>
      <c r="O99"/>
    </row>
    <row r="100" spans="1:15" ht="14.4" x14ac:dyDescent="0.3">
      <c r="A100" s="27"/>
      <c r="B100" s="27"/>
      <c r="C100" s="26"/>
      <c r="D100" s="26"/>
      <c r="E100" s="26"/>
      <c r="F100" s="26"/>
      <c r="G100" s="26"/>
      <c r="H100" s="26"/>
      <c r="I100" s="26"/>
      <c r="J100" s="26"/>
      <c r="K100" s="26"/>
      <c r="L100" s="66"/>
      <c r="M100" s="27"/>
      <c r="N100" s="66"/>
      <c r="O100" s="27"/>
    </row>
    <row r="101" spans="1:15" ht="14.4" x14ac:dyDescent="0.3">
      <c r="A101" s="27"/>
      <c r="B101" s="27"/>
      <c r="C101" s="26"/>
      <c r="D101" s="26"/>
      <c r="E101" s="26"/>
      <c r="F101" s="26"/>
      <c r="G101" s="26"/>
      <c r="H101" s="26"/>
      <c r="I101" s="26"/>
      <c r="J101" s="26"/>
      <c r="K101" s="26"/>
      <c r="L101" s="66"/>
      <c r="M101" s="27"/>
      <c r="N101" s="66"/>
      <c r="O101" s="27"/>
    </row>
    <row r="102" spans="1:15" ht="14.4" x14ac:dyDescent="0.3">
      <c r="A102" s="27"/>
      <c r="B102" s="27"/>
      <c r="C102" s="26"/>
      <c r="D102" s="26"/>
      <c r="E102" s="26"/>
      <c r="F102" s="26"/>
      <c r="G102" s="26"/>
      <c r="H102" s="26"/>
      <c r="I102" s="26"/>
      <c r="J102" s="26"/>
      <c r="K102" s="26"/>
      <c r="L102" s="66"/>
      <c r="M102" s="27"/>
      <c r="N102" s="66"/>
      <c r="O102" s="27"/>
    </row>
    <row r="103" spans="1:15" ht="14.4" x14ac:dyDescent="0.3">
      <c r="A103" s="27"/>
      <c r="B103" s="27"/>
      <c r="C103" s="26"/>
      <c r="D103" s="26"/>
      <c r="E103" s="26"/>
      <c r="F103" s="26"/>
      <c r="G103" s="26"/>
      <c r="H103" s="26"/>
      <c r="I103" s="26"/>
      <c r="J103" s="26"/>
      <c r="K103" s="26"/>
      <c r="L103" s="66"/>
      <c r="M103" s="27"/>
      <c r="N103" s="66"/>
      <c r="O103" s="27"/>
    </row>
    <row r="104" spans="1:15" ht="14.4" x14ac:dyDescent="0.3">
      <c r="A104" s="27"/>
      <c r="B104" s="27"/>
      <c r="C104" s="26"/>
      <c r="D104" s="26"/>
      <c r="E104" s="26"/>
      <c r="F104" s="26"/>
      <c r="G104" s="26"/>
      <c r="H104" s="26"/>
      <c r="I104" s="26"/>
      <c r="J104" s="26"/>
      <c r="K104" s="26"/>
      <c r="L104" s="66"/>
      <c r="M104" s="27"/>
      <c r="N104" s="66"/>
      <c r="O104" s="27"/>
    </row>
    <row r="105" spans="1:15" ht="14.4" x14ac:dyDescent="0.3">
      <c r="A105" s="27"/>
      <c r="B105" s="27"/>
      <c r="C105" s="26"/>
      <c r="D105" s="26"/>
      <c r="E105" s="26"/>
      <c r="F105" s="26"/>
      <c r="G105" s="26"/>
      <c r="H105" s="26"/>
      <c r="I105" s="26"/>
      <c r="J105" s="26"/>
      <c r="K105" s="26"/>
      <c r="L105" s="66"/>
      <c r="M105" s="27"/>
      <c r="N105" s="66"/>
      <c r="O105" s="27"/>
    </row>
    <row r="106" spans="1:15" ht="14.4" x14ac:dyDescent="0.3">
      <c r="A106" s="27"/>
      <c r="B106" s="27"/>
      <c r="C106" s="26"/>
      <c r="D106" s="26"/>
      <c r="E106" s="26"/>
      <c r="F106" s="26"/>
      <c r="G106" s="26"/>
      <c r="H106" s="26"/>
      <c r="I106" s="26"/>
      <c r="J106" s="26"/>
      <c r="K106" s="26"/>
      <c r="L106" s="66"/>
      <c r="M106" s="27"/>
      <c r="N106" s="66"/>
      <c r="O106" s="27"/>
    </row>
    <row r="107" spans="1:15" ht="14.4" x14ac:dyDescent="0.3">
      <c r="A107" s="27"/>
      <c r="B107" s="27"/>
      <c r="C107" s="26"/>
      <c r="D107" s="26"/>
      <c r="E107" s="26"/>
      <c r="F107" s="26"/>
      <c r="G107" s="26"/>
      <c r="H107" s="26"/>
      <c r="I107" s="26"/>
      <c r="J107" s="26"/>
      <c r="K107" s="26"/>
      <c r="L107" s="66"/>
      <c r="M107" s="27"/>
      <c r="N107" s="66"/>
      <c r="O107" s="27"/>
    </row>
    <row r="108" spans="1:15" ht="14.4" x14ac:dyDescent="0.3">
      <c r="A108" s="27"/>
      <c r="B108" s="27"/>
      <c r="C108" s="26"/>
      <c r="D108" s="26"/>
      <c r="E108" s="26"/>
      <c r="F108" s="26"/>
      <c r="G108" s="26"/>
      <c r="H108" s="26"/>
      <c r="I108" s="26"/>
      <c r="J108" s="26"/>
      <c r="K108" s="26"/>
      <c r="L108" s="66"/>
      <c r="M108" s="27"/>
      <c r="N108" s="66"/>
      <c r="O108" s="27"/>
    </row>
    <row r="109" spans="1:15" ht="14.4" x14ac:dyDescent="0.3">
      <c r="A109" s="27"/>
      <c r="B109" s="27"/>
      <c r="C109" s="26"/>
      <c r="D109" s="26"/>
      <c r="E109" s="26"/>
      <c r="F109" s="26"/>
      <c r="G109" s="26"/>
      <c r="H109" s="26"/>
      <c r="I109" s="26"/>
      <c r="J109" s="26"/>
      <c r="K109" s="26"/>
      <c r="L109" s="66"/>
      <c r="M109" s="27"/>
      <c r="N109" s="66"/>
      <c r="O109" s="27"/>
    </row>
    <row r="110" spans="1:15" ht="14.4" x14ac:dyDescent="0.3">
      <c r="A110" s="27"/>
      <c r="B110" s="27"/>
      <c r="C110" s="26"/>
      <c r="D110" s="26"/>
      <c r="E110" s="26"/>
      <c r="F110" s="26"/>
      <c r="G110" s="26"/>
      <c r="H110" s="26"/>
      <c r="I110" s="26"/>
      <c r="J110" s="26"/>
      <c r="K110" s="26"/>
      <c r="L110" s="66"/>
      <c r="M110" s="27"/>
      <c r="N110" s="66"/>
      <c r="O110" s="27"/>
    </row>
    <row r="111" spans="1:15" ht="14.4" x14ac:dyDescent="0.3">
      <c r="A111" s="27"/>
      <c r="B111" s="27"/>
      <c r="C111" s="26"/>
      <c r="D111" s="26"/>
      <c r="E111" s="26"/>
      <c r="F111" s="26"/>
      <c r="G111" s="26"/>
      <c r="H111" s="26"/>
      <c r="I111" s="26"/>
      <c r="J111" s="26"/>
      <c r="K111" s="26"/>
      <c r="L111" s="66"/>
      <c r="M111" s="27"/>
      <c r="N111" s="66"/>
      <c r="O111" s="27"/>
    </row>
    <row r="112" spans="1:15" ht="14.4" x14ac:dyDescent="0.3">
      <c r="A112" s="27"/>
      <c r="B112" s="27"/>
      <c r="C112" s="26"/>
      <c r="D112" s="26"/>
      <c r="E112" s="26"/>
      <c r="F112" s="26"/>
      <c r="G112" s="26"/>
      <c r="H112" s="26"/>
      <c r="I112" s="26"/>
      <c r="J112" s="26"/>
      <c r="K112" s="26"/>
      <c r="L112" s="66"/>
      <c r="M112" s="27"/>
      <c r="N112" s="66"/>
      <c r="O112" s="27"/>
    </row>
    <row r="113" spans="1:15" ht="14.4" x14ac:dyDescent="0.3">
      <c r="A113" s="27"/>
      <c r="B113" s="27"/>
      <c r="C113" s="26"/>
      <c r="D113" s="26"/>
      <c r="E113" s="26"/>
      <c r="F113" s="26"/>
      <c r="G113" s="26"/>
      <c r="H113" s="26"/>
      <c r="I113" s="26"/>
      <c r="J113" s="26"/>
      <c r="K113" s="26"/>
      <c r="L113" s="66"/>
      <c r="M113" s="27"/>
      <c r="N113" s="66"/>
      <c r="O113" s="27"/>
    </row>
    <row r="114" spans="1:15" ht="14.4" x14ac:dyDescent="0.3">
      <c r="A114" s="27"/>
      <c r="B114" s="27"/>
      <c r="C114" s="26"/>
      <c r="D114" s="26"/>
      <c r="E114" s="26"/>
      <c r="F114" s="26"/>
      <c r="G114" s="26"/>
      <c r="H114" s="26"/>
      <c r="I114" s="26"/>
      <c r="J114" s="26"/>
      <c r="K114" s="26"/>
      <c r="L114" s="66"/>
      <c r="M114" s="27"/>
      <c r="N114" s="66"/>
      <c r="O114" s="27"/>
    </row>
    <row r="115" spans="1:15" ht="14.4" x14ac:dyDescent="0.3">
      <c r="A115" s="27"/>
      <c r="B115" s="27"/>
      <c r="C115" s="26"/>
      <c r="D115" s="26"/>
      <c r="E115" s="26"/>
      <c r="F115" s="26"/>
      <c r="G115" s="26"/>
      <c r="H115" s="26"/>
      <c r="I115" s="26"/>
      <c r="J115" s="26"/>
      <c r="K115" s="26"/>
      <c r="L115" s="66"/>
      <c r="M115" s="27"/>
      <c r="N115" s="66"/>
      <c r="O115" s="27"/>
    </row>
    <row r="116" spans="1:15" ht="14.4" x14ac:dyDescent="0.3">
      <c r="A116" s="27"/>
      <c r="B116" s="27"/>
      <c r="C116" s="26"/>
      <c r="D116" s="26"/>
      <c r="E116" s="26"/>
      <c r="F116" s="26"/>
      <c r="G116" s="26"/>
      <c r="H116" s="26"/>
      <c r="I116" s="26"/>
      <c r="J116" s="26"/>
      <c r="K116" s="26"/>
      <c r="L116" s="66"/>
      <c r="M116" s="27"/>
      <c r="N116" s="66"/>
      <c r="O116" s="27"/>
    </row>
    <row r="117" spans="1:15" ht="14.4" x14ac:dyDescent="0.3">
      <c r="A117" s="27"/>
      <c r="B117" s="27"/>
      <c r="C117" s="26"/>
      <c r="D117" s="26"/>
      <c r="E117" s="26"/>
      <c r="F117" s="26"/>
      <c r="G117" s="26"/>
      <c r="H117" s="26"/>
      <c r="I117" s="26"/>
      <c r="J117" s="26"/>
      <c r="K117" s="26"/>
      <c r="L117" s="66"/>
      <c r="M117" s="27"/>
      <c r="N117" s="66"/>
      <c r="O117" s="27"/>
    </row>
    <row r="118" spans="1:15" ht="14.4" x14ac:dyDescent="0.3">
      <c r="A118" s="27"/>
      <c r="B118" s="27"/>
      <c r="C118" s="26"/>
      <c r="D118" s="26"/>
      <c r="E118" s="26"/>
      <c r="F118" s="26"/>
      <c r="G118" s="26"/>
      <c r="H118" s="26"/>
      <c r="I118" s="26"/>
      <c r="J118" s="26"/>
      <c r="K118" s="26"/>
      <c r="L118" s="66"/>
      <c r="M118" s="27"/>
      <c r="N118" s="66"/>
      <c r="O118" s="27"/>
    </row>
    <row r="119" spans="1:15" ht="14.4" x14ac:dyDescent="0.3">
      <c r="A119" s="27"/>
      <c r="B119" s="27"/>
      <c r="C119" s="26"/>
      <c r="D119" s="26"/>
      <c r="E119" s="26"/>
      <c r="F119" s="26"/>
      <c r="G119" s="26"/>
      <c r="H119" s="26"/>
      <c r="I119" s="26"/>
      <c r="J119" s="26"/>
      <c r="K119" s="26"/>
      <c r="L119" s="66"/>
      <c r="M119" s="27"/>
      <c r="N119" s="66"/>
      <c r="O119" s="27"/>
    </row>
    <row r="120" spans="1:15" ht="14.4" x14ac:dyDescent="0.3">
      <c r="A120" s="27"/>
      <c r="B120" s="27"/>
      <c r="C120" s="26"/>
      <c r="D120" s="26"/>
      <c r="E120" s="26"/>
      <c r="F120" s="26"/>
      <c r="G120" s="26"/>
      <c r="H120" s="26"/>
      <c r="I120" s="26"/>
      <c r="J120" s="26"/>
      <c r="K120" s="26"/>
      <c r="L120" s="66"/>
      <c r="M120" s="27"/>
      <c r="N120" s="66"/>
      <c r="O120" s="27"/>
    </row>
    <row r="121" spans="1:15" ht="14.4" x14ac:dyDescent="0.3">
      <c r="A121" s="27"/>
      <c r="B121" s="27"/>
      <c r="C121" s="26"/>
      <c r="D121" s="26"/>
      <c r="E121" s="26"/>
      <c r="F121" s="26"/>
      <c r="G121" s="26"/>
      <c r="H121" s="26"/>
      <c r="I121" s="26"/>
      <c r="J121" s="26"/>
      <c r="K121" s="26"/>
      <c r="L121" s="66"/>
      <c r="M121" s="27"/>
      <c r="N121" s="66"/>
      <c r="O121" s="27"/>
    </row>
    <row r="122" spans="1:15" ht="14.4" x14ac:dyDescent="0.3">
      <c r="A122" s="27"/>
      <c r="B122" s="27"/>
      <c r="C122" s="26"/>
      <c r="D122" s="26"/>
      <c r="E122" s="26"/>
      <c r="F122" s="26"/>
      <c r="G122" s="26"/>
      <c r="H122" s="26"/>
      <c r="I122" s="26"/>
      <c r="J122" s="26"/>
      <c r="K122" s="26"/>
      <c r="L122" s="66"/>
      <c r="M122" s="27"/>
      <c r="N122" s="66"/>
      <c r="O122" s="27"/>
    </row>
    <row r="123" spans="1:15" ht="14.4" x14ac:dyDescent="0.3">
      <c r="A123" s="27"/>
      <c r="B123" s="27"/>
      <c r="C123" s="26"/>
      <c r="D123" s="26"/>
      <c r="E123" s="26"/>
      <c r="F123" s="26"/>
      <c r="G123" s="26"/>
      <c r="H123" s="26"/>
      <c r="I123" s="26"/>
      <c r="J123" s="26"/>
      <c r="K123" s="26"/>
      <c r="L123" s="66"/>
      <c r="M123" s="27"/>
      <c r="N123" s="66"/>
      <c r="O123" s="27"/>
    </row>
    <row r="124" spans="1:15" ht="14.4" x14ac:dyDescent="0.3">
      <c r="A124" s="27"/>
      <c r="B124" s="27"/>
      <c r="C124" s="26"/>
      <c r="D124" s="26"/>
      <c r="E124" s="26"/>
      <c r="F124" s="26"/>
      <c r="G124" s="26"/>
      <c r="H124" s="26"/>
      <c r="I124" s="26"/>
      <c r="J124" s="26"/>
      <c r="K124" s="26"/>
      <c r="L124" s="66"/>
      <c r="M124" s="27"/>
      <c r="N124" s="66"/>
      <c r="O124" s="27"/>
    </row>
    <row r="125" spans="1:15" ht="14.4" x14ac:dyDescent="0.3">
      <c r="A125" s="27"/>
      <c r="B125" s="27"/>
      <c r="C125" s="26"/>
      <c r="D125" s="26"/>
      <c r="E125" s="26"/>
      <c r="F125" s="26"/>
      <c r="G125" s="26"/>
      <c r="H125" s="26"/>
      <c r="I125" s="26"/>
      <c r="J125" s="26"/>
      <c r="K125" s="26"/>
      <c r="L125" s="66"/>
      <c r="M125" s="27"/>
      <c r="N125" s="66"/>
      <c r="O125" s="27"/>
    </row>
    <row r="126" spans="1:15" ht="14.4" x14ac:dyDescent="0.3">
      <c r="A126" s="27"/>
      <c r="B126" s="27"/>
      <c r="C126" s="26"/>
      <c r="D126" s="26"/>
      <c r="E126" s="26"/>
      <c r="F126" s="26"/>
      <c r="G126" s="26"/>
      <c r="H126" s="26"/>
      <c r="I126" s="26"/>
      <c r="J126" s="26"/>
      <c r="K126" s="26"/>
      <c r="L126" s="66"/>
      <c r="M126" s="27"/>
      <c r="N126" s="66"/>
      <c r="O126" s="27"/>
    </row>
    <row r="127" spans="1:15" ht="14.4" x14ac:dyDescent="0.3">
      <c r="A127" s="27"/>
      <c r="B127" s="27"/>
      <c r="C127" s="26"/>
      <c r="D127" s="26"/>
      <c r="E127" s="26"/>
      <c r="F127" s="26"/>
      <c r="G127" s="26"/>
      <c r="H127" s="26"/>
      <c r="I127" s="26"/>
      <c r="J127" s="26"/>
      <c r="K127" s="26"/>
      <c r="L127" s="66"/>
      <c r="M127" s="27"/>
      <c r="N127" s="66"/>
      <c r="O127" s="27"/>
    </row>
    <row r="128" spans="1:15" ht="14.4" x14ac:dyDescent="0.3">
      <c r="A128" s="27"/>
      <c r="B128" s="27"/>
      <c r="C128" s="26"/>
      <c r="D128" s="26"/>
      <c r="E128" s="26"/>
      <c r="F128" s="26"/>
      <c r="G128" s="26"/>
      <c r="H128" s="26"/>
      <c r="I128" s="26"/>
      <c r="J128" s="26"/>
      <c r="K128" s="26"/>
      <c r="L128" s="66"/>
      <c r="M128" s="27"/>
      <c r="N128" s="66"/>
      <c r="O128" s="27"/>
    </row>
    <row r="129" spans="1:15" ht="14.4" x14ac:dyDescent="0.3">
      <c r="A129" s="27"/>
      <c r="B129" s="27"/>
      <c r="C129" s="26"/>
      <c r="D129" s="26"/>
      <c r="E129" s="26"/>
      <c r="F129" s="26"/>
      <c r="G129" s="26"/>
      <c r="H129" s="26"/>
      <c r="I129" s="26"/>
      <c r="J129" s="26"/>
      <c r="K129" s="26"/>
      <c r="L129" s="66"/>
      <c r="M129" s="27"/>
      <c r="N129" s="66"/>
      <c r="O129" s="27"/>
    </row>
    <row r="130" spans="1:15" ht="14.4" x14ac:dyDescent="0.3">
      <c r="A130" s="27"/>
      <c r="B130" s="27"/>
      <c r="C130" s="26"/>
      <c r="D130" s="26"/>
      <c r="E130" s="26"/>
      <c r="F130" s="26"/>
      <c r="G130" s="26"/>
      <c r="H130" s="26"/>
      <c r="I130" s="26"/>
      <c r="J130" s="26"/>
      <c r="K130" s="26"/>
      <c r="L130" s="66"/>
      <c r="M130" s="27"/>
      <c r="N130" s="66"/>
      <c r="O130" s="27"/>
    </row>
    <row r="131" spans="1:15" ht="14.4" x14ac:dyDescent="0.3">
      <c r="A131" s="27"/>
      <c r="B131" s="27"/>
      <c r="C131" s="26"/>
      <c r="D131" s="26"/>
      <c r="E131" s="26"/>
      <c r="F131" s="26"/>
      <c r="G131" s="26"/>
      <c r="H131" s="26"/>
      <c r="I131" s="26"/>
      <c r="J131" s="26"/>
      <c r="K131" s="26"/>
      <c r="L131" s="66"/>
      <c r="M131" s="27"/>
      <c r="N131" s="66"/>
      <c r="O131" s="27"/>
    </row>
    <row r="132" spans="1:15" ht="14.4" x14ac:dyDescent="0.3">
      <c r="A132" s="27"/>
      <c r="B132" s="27"/>
      <c r="C132" s="26"/>
      <c r="D132" s="26"/>
      <c r="E132" s="26"/>
      <c r="F132" s="26"/>
      <c r="G132" s="26"/>
      <c r="H132" s="26"/>
      <c r="I132" s="26"/>
      <c r="J132" s="26"/>
      <c r="K132" s="26"/>
      <c r="L132" s="66"/>
      <c r="M132" s="27"/>
      <c r="N132" s="66"/>
      <c r="O132" s="27"/>
    </row>
    <row r="133" spans="1:15" ht="14.4" x14ac:dyDescent="0.3">
      <c r="A133" s="27"/>
      <c r="B133" s="27"/>
      <c r="C133" s="26"/>
      <c r="D133" s="26"/>
      <c r="E133" s="26"/>
      <c r="F133" s="26"/>
      <c r="G133" s="26"/>
      <c r="H133" s="26"/>
      <c r="I133" s="26"/>
      <c r="J133" s="26"/>
      <c r="K133" s="26"/>
      <c r="L133" s="66"/>
      <c r="M133" s="27"/>
      <c r="N133" s="66"/>
      <c r="O133" s="27"/>
    </row>
    <row r="134" spans="1:15" ht="14.4" x14ac:dyDescent="0.3">
      <c r="A134" s="27"/>
      <c r="B134" s="27"/>
      <c r="C134" s="26"/>
      <c r="D134" s="26"/>
      <c r="E134" s="26"/>
      <c r="F134" s="26"/>
      <c r="G134" s="26"/>
      <c r="H134" s="26"/>
      <c r="I134" s="26"/>
      <c r="J134" s="26"/>
      <c r="K134" s="26"/>
      <c r="L134" s="66"/>
      <c r="M134" s="27"/>
      <c r="N134" s="66"/>
      <c r="O134" s="27"/>
    </row>
    <row r="135" spans="1:15" ht="14.4" x14ac:dyDescent="0.3">
      <c r="A135" s="27"/>
      <c r="B135" s="27"/>
      <c r="C135" s="26"/>
      <c r="D135" s="26"/>
      <c r="E135" s="26"/>
      <c r="F135" s="26"/>
      <c r="G135" s="26"/>
      <c r="H135" s="26"/>
      <c r="I135" s="26"/>
      <c r="J135" s="26"/>
      <c r="K135" s="26"/>
      <c r="L135" s="66"/>
      <c r="M135" s="27"/>
      <c r="N135" s="66"/>
      <c r="O135" s="27"/>
    </row>
    <row r="136" spans="1:15" ht="14.4" x14ac:dyDescent="0.3">
      <c r="A136" s="27"/>
      <c r="B136" s="27"/>
      <c r="C136" s="26"/>
      <c r="D136" s="26"/>
      <c r="E136" s="26"/>
      <c r="F136" s="26"/>
      <c r="G136" s="26"/>
      <c r="H136" s="26"/>
      <c r="I136" s="26"/>
      <c r="J136" s="26"/>
      <c r="K136" s="26"/>
      <c r="L136" s="66"/>
      <c r="M136" s="27"/>
      <c r="N136" s="66"/>
      <c r="O136" s="27"/>
    </row>
    <row r="137" spans="1:15" ht="14.4" x14ac:dyDescent="0.3">
      <c r="A137" s="27"/>
      <c r="B137" s="27"/>
      <c r="C137" s="26"/>
      <c r="D137" s="26"/>
      <c r="E137" s="26"/>
      <c r="F137" s="26"/>
      <c r="G137" s="26"/>
      <c r="H137" s="26"/>
      <c r="I137" s="26"/>
      <c r="J137" s="26"/>
      <c r="K137" s="26"/>
      <c r="L137" s="66"/>
      <c r="M137" s="27"/>
      <c r="N137" s="66"/>
      <c r="O137" s="27"/>
    </row>
    <row r="138" spans="1:15" ht="14.4" x14ac:dyDescent="0.3">
      <c r="A138" s="27"/>
      <c r="B138" s="27"/>
      <c r="C138" s="26"/>
      <c r="D138" s="26"/>
      <c r="E138" s="26"/>
      <c r="F138" s="26"/>
      <c r="G138" s="26"/>
      <c r="H138" s="26"/>
      <c r="I138" s="26"/>
      <c r="J138" s="26"/>
      <c r="K138" s="26"/>
      <c r="L138" s="66"/>
      <c r="M138" s="27"/>
      <c r="N138" s="66"/>
      <c r="O138" s="27"/>
    </row>
    <row r="139" spans="1:15" ht="14.4" x14ac:dyDescent="0.3">
      <c r="A139" s="27"/>
      <c r="B139" s="27"/>
      <c r="C139" s="26"/>
      <c r="D139" s="26"/>
      <c r="E139" s="26"/>
      <c r="F139" s="26"/>
      <c r="G139" s="26"/>
      <c r="H139" s="26"/>
      <c r="I139" s="26"/>
      <c r="J139" s="26"/>
      <c r="K139" s="26"/>
      <c r="L139" s="66"/>
      <c r="M139" s="27"/>
      <c r="N139" s="66"/>
      <c r="O139" s="27"/>
    </row>
    <row r="140" spans="1:15" ht="14.4" x14ac:dyDescent="0.3">
      <c r="A140" s="27"/>
      <c r="B140" s="27"/>
      <c r="C140" s="26"/>
      <c r="D140" s="26"/>
      <c r="E140" s="26"/>
      <c r="F140" s="26"/>
      <c r="G140" s="26"/>
      <c r="H140" s="26"/>
      <c r="I140" s="26"/>
      <c r="J140" s="26"/>
      <c r="K140" s="26"/>
      <c r="L140" s="66"/>
      <c r="M140" s="27"/>
      <c r="N140" s="66"/>
      <c r="O140" s="27"/>
    </row>
    <row r="141" spans="1:15" ht="14.4" x14ac:dyDescent="0.3">
      <c r="A141" s="27"/>
      <c r="B141" s="27"/>
      <c r="C141" s="26"/>
      <c r="D141" s="26"/>
      <c r="E141" s="26"/>
      <c r="F141" s="26"/>
      <c r="G141" s="26"/>
      <c r="H141" s="26"/>
      <c r="I141" s="26"/>
      <c r="J141" s="26"/>
      <c r="K141" s="26"/>
      <c r="L141" s="66"/>
      <c r="M141" s="27"/>
      <c r="N141" s="66"/>
      <c r="O141" s="27"/>
    </row>
    <row r="142" spans="1:15" ht="14.4" x14ac:dyDescent="0.3">
      <c r="A142" s="27"/>
      <c r="B142" s="27"/>
      <c r="C142" s="26"/>
      <c r="D142" s="26"/>
      <c r="E142" s="26"/>
      <c r="F142" s="26"/>
      <c r="G142" s="26"/>
      <c r="H142" s="26"/>
      <c r="I142" s="26"/>
      <c r="J142" s="26"/>
      <c r="K142" s="26"/>
      <c r="L142" s="66"/>
      <c r="M142" s="27"/>
      <c r="N142" s="66"/>
      <c r="O142" s="27"/>
    </row>
    <row r="143" spans="1:15" ht="14.4" x14ac:dyDescent="0.3">
      <c r="A143" s="27"/>
      <c r="B143" s="27"/>
      <c r="C143" s="26"/>
      <c r="D143" s="26"/>
      <c r="E143" s="26"/>
      <c r="F143" s="26"/>
      <c r="G143" s="26"/>
      <c r="H143" s="26"/>
      <c r="I143" s="26"/>
      <c r="J143" s="26"/>
      <c r="K143" s="26"/>
      <c r="L143" s="66"/>
      <c r="M143" s="27"/>
      <c r="N143" s="66"/>
      <c r="O143" s="27"/>
    </row>
    <row r="144" spans="1:15" ht="14.4" x14ac:dyDescent="0.3">
      <c r="A144" s="27"/>
      <c r="B144" s="27"/>
      <c r="C144" s="26"/>
      <c r="D144" s="26"/>
      <c r="E144" s="26"/>
      <c r="F144" s="26"/>
      <c r="G144" s="26"/>
      <c r="H144" s="26"/>
      <c r="I144" s="26"/>
      <c r="J144" s="26"/>
      <c r="K144" s="26"/>
      <c r="L144" s="66"/>
      <c r="M144" s="27"/>
      <c r="N144" s="66"/>
      <c r="O144" s="27"/>
    </row>
    <row r="145" spans="1:15" ht="14.4" x14ac:dyDescent="0.3">
      <c r="A145" s="27"/>
      <c r="B145" s="27"/>
      <c r="C145" s="26"/>
      <c r="D145" s="26"/>
      <c r="E145" s="26"/>
      <c r="F145" s="26"/>
      <c r="G145" s="26"/>
      <c r="H145" s="26"/>
      <c r="I145" s="26"/>
      <c r="J145" s="26"/>
      <c r="K145" s="26"/>
      <c r="L145" s="66"/>
      <c r="M145" s="27"/>
      <c r="N145" s="66"/>
      <c r="O145" s="27"/>
    </row>
    <row r="146" spans="1:15" ht="14.4" x14ac:dyDescent="0.3">
      <c r="A146" s="27"/>
      <c r="B146" s="27"/>
      <c r="C146" s="26"/>
      <c r="D146" s="26"/>
      <c r="E146" s="26"/>
      <c r="F146" s="26"/>
      <c r="G146" s="26"/>
      <c r="H146" s="26"/>
      <c r="I146" s="26"/>
      <c r="J146" s="26"/>
      <c r="K146" s="26"/>
      <c r="L146" s="66"/>
      <c r="M146" s="27"/>
      <c r="N146" s="66"/>
      <c r="O146" s="27"/>
    </row>
    <row r="147" spans="1:15" ht="14.4" x14ac:dyDescent="0.3">
      <c r="A147" s="27"/>
      <c r="B147" s="27"/>
      <c r="C147" s="26"/>
      <c r="D147" s="26"/>
      <c r="E147" s="26"/>
      <c r="F147" s="26"/>
      <c r="G147" s="26"/>
      <c r="H147" s="26"/>
      <c r="I147" s="26"/>
      <c r="J147" s="26"/>
      <c r="K147" s="26"/>
      <c r="L147" s="66"/>
      <c r="M147" s="27"/>
      <c r="N147" s="66"/>
      <c r="O147" s="27"/>
    </row>
    <row r="148" spans="1:15" ht="14.4" x14ac:dyDescent="0.3">
      <c r="A148" s="27"/>
      <c r="B148" s="27"/>
      <c r="C148" s="26"/>
      <c r="D148" s="26"/>
      <c r="E148" s="26"/>
      <c r="F148" s="26"/>
      <c r="G148" s="26"/>
      <c r="H148" s="26"/>
      <c r="I148" s="26"/>
      <c r="J148" s="26"/>
      <c r="K148" s="26"/>
      <c r="L148" s="66"/>
      <c r="M148" s="27"/>
      <c r="N148" s="66"/>
      <c r="O148" s="27"/>
    </row>
    <row r="149" spans="1:15" ht="14.4" x14ac:dyDescent="0.3">
      <c r="A149" s="27"/>
      <c r="B149" s="27"/>
      <c r="C149" s="26"/>
      <c r="D149" s="26"/>
      <c r="E149" s="26"/>
      <c r="F149" s="26"/>
      <c r="G149" s="26"/>
      <c r="H149" s="26"/>
      <c r="I149" s="26"/>
      <c r="J149" s="26"/>
      <c r="K149" s="26"/>
      <c r="L149" s="66"/>
      <c r="M149" s="27"/>
      <c r="N149" s="66"/>
      <c r="O149" s="27"/>
    </row>
    <row r="150" spans="1:15" ht="14.4" x14ac:dyDescent="0.3">
      <c r="A150" s="27"/>
      <c r="B150" s="27"/>
      <c r="C150" s="26"/>
      <c r="D150" s="26"/>
      <c r="E150" s="26"/>
      <c r="F150" s="26"/>
      <c r="G150" s="26"/>
      <c r="H150" s="26"/>
      <c r="I150" s="26"/>
      <c r="J150" s="26"/>
      <c r="K150" s="26"/>
      <c r="L150" s="66"/>
      <c r="M150" s="27"/>
      <c r="N150" s="66"/>
      <c r="O150" s="27"/>
    </row>
    <row r="151" spans="1:15" ht="14.4" x14ac:dyDescent="0.3">
      <c r="A151" s="27"/>
      <c r="B151" s="27"/>
      <c r="C151" s="26"/>
      <c r="D151" s="26"/>
      <c r="E151" s="26"/>
      <c r="F151" s="26"/>
      <c r="G151" s="26"/>
      <c r="H151" s="26"/>
      <c r="I151" s="26"/>
      <c r="J151" s="26"/>
      <c r="K151" s="26"/>
      <c r="L151" s="66"/>
      <c r="M151" s="27"/>
      <c r="N151" s="66"/>
      <c r="O151" s="27"/>
    </row>
    <row r="152" spans="1:15" ht="14.4" x14ac:dyDescent="0.3">
      <c r="A152" s="27"/>
      <c r="B152" s="27"/>
      <c r="C152" s="26"/>
      <c r="D152" s="26"/>
      <c r="E152" s="26"/>
      <c r="F152" s="26"/>
      <c r="G152" s="26"/>
      <c r="H152" s="26"/>
      <c r="I152" s="26"/>
      <c r="J152" s="26"/>
      <c r="K152" s="26"/>
      <c r="L152" s="66"/>
      <c r="M152" s="27"/>
      <c r="N152" s="66"/>
      <c r="O152" s="27"/>
    </row>
    <row r="153" spans="1:15" ht="14.4" x14ac:dyDescent="0.3">
      <c r="A153" s="27"/>
      <c r="B153" s="27"/>
      <c r="C153" s="26"/>
      <c r="D153" s="26"/>
      <c r="E153" s="26"/>
      <c r="F153" s="26"/>
      <c r="G153" s="26"/>
      <c r="H153" s="26"/>
      <c r="I153" s="26"/>
      <c r="J153" s="26"/>
      <c r="K153" s="26"/>
      <c r="L153" s="66"/>
      <c r="M153" s="27"/>
      <c r="N153" s="66"/>
      <c r="O153" s="27"/>
    </row>
    <row r="154" spans="1:15" ht="14.4" x14ac:dyDescent="0.3">
      <c r="A154" s="27"/>
      <c r="B154" s="27"/>
      <c r="C154" s="26"/>
      <c r="D154" s="26"/>
      <c r="E154" s="26"/>
      <c r="F154" s="26"/>
      <c r="G154" s="26"/>
      <c r="H154" s="26"/>
      <c r="I154" s="26"/>
      <c r="J154" s="26"/>
      <c r="K154" s="26"/>
      <c r="L154" s="66"/>
      <c r="M154" s="27"/>
      <c r="N154" s="66"/>
      <c r="O154" s="27"/>
    </row>
    <row r="155" spans="1:15" ht="14.4" x14ac:dyDescent="0.3">
      <c r="A155" s="27"/>
      <c r="B155" s="27"/>
      <c r="C155" s="26"/>
      <c r="D155" s="26"/>
      <c r="E155" s="26"/>
      <c r="F155" s="26"/>
      <c r="G155" s="26"/>
      <c r="H155" s="26"/>
      <c r="I155" s="26"/>
      <c r="J155" s="26"/>
      <c r="K155" s="26"/>
      <c r="L155" s="66"/>
      <c r="M155" s="27"/>
      <c r="N155" s="66"/>
      <c r="O155" s="27"/>
    </row>
    <row r="156" spans="1:15" ht="14.4" x14ac:dyDescent="0.3">
      <c r="A156" s="27"/>
      <c r="B156" s="27"/>
      <c r="C156" s="26"/>
      <c r="D156" s="26"/>
      <c r="E156" s="26"/>
      <c r="F156" s="26"/>
      <c r="G156" s="26"/>
      <c r="H156" s="26"/>
      <c r="I156" s="26"/>
      <c r="J156" s="26"/>
      <c r="K156" s="26"/>
      <c r="L156" s="66"/>
      <c r="M156" s="27"/>
      <c r="N156" s="66"/>
      <c r="O156" s="27"/>
    </row>
    <row r="157" spans="1:15" ht="14.4" x14ac:dyDescent="0.3">
      <c r="A157" s="27"/>
      <c r="B157" s="27"/>
      <c r="C157" s="26"/>
      <c r="D157" s="26"/>
      <c r="E157" s="26"/>
      <c r="F157" s="26"/>
      <c r="G157" s="26"/>
      <c r="H157" s="26"/>
      <c r="I157" s="26"/>
      <c r="J157" s="26"/>
      <c r="K157" s="26"/>
      <c r="L157" s="66"/>
      <c r="M157" s="27"/>
      <c r="N157" s="66"/>
      <c r="O157" s="27"/>
    </row>
    <row r="158" spans="1:15" ht="14.4" x14ac:dyDescent="0.3">
      <c r="A158" s="27"/>
      <c r="B158" s="27"/>
      <c r="C158" s="26"/>
      <c r="D158" s="26"/>
      <c r="E158" s="26"/>
      <c r="F158" s="26"/>
      <c r="G158" s="26"/>
      <c r="H158" s="26"/>
      <c r="I158" s="26"/>
      <c r="J158" s="26"/>
      <c r="K158" s="26"/>
      <c r="L158" s="66"/>
      <c r="M158" s="27"/>
      <c r="N158" s="66"/>
      <c r="O158" s="27"/>
    </row>
    <row r="159" spans="1:15" ht="14.4" x14ac:dyDescent="0.3">
      <c r="A159" s="27"/>
      <c r="B159" s="27"/>
      <c r="C159" s="26"/>
      <c r="D159" s="26"/>
      <c r="E159" s="26"/>
      <c r="F159" s="26"/>
      <c r="G159" s="26"/>
      <c r="H159" s="26"/>
      <c r="I159" s="26"/>
      <c r="J159" s="26"/>
      <c r="K159" s="26"/>
      <c r="L159" s="66"/>
      <c r="M159" s="27"/>
      <c r="N159" s="66"/>
      <c r="O159" s="27"/>
    </row>
    <row r="160" spans="1:15" ht="14.4" x14ac:dyDescent="0.3">
      <c r="A160" s="27"/>
      <c r="B160" s="27"/>
      <c r="C160" s="26"/>
      <c r="D160" s="26"/>
      <c r="E160" s="26"/>
      <c r="F160" s="26"/>
      <c r="G160" s="26"/>
      <c r="H160" s="26"/>
      <c r="I160" s="26"/>
      <c r="J160" s="26"/>
      <c r="K160" s="26"/>
      <c r="L160" s="66"/>
      <c r="M160" s="27"/>
      <c r="N160" s="66"/>
      <c r="O160" s="27"/>
    </row>
    <row r="161" spans="1:15" ht="14.4" x14ac:dyDescent="0.3">
      <c r="A161" s="27"/>
      <c r="B161" s="27"/>
      <c r="C161" s="26"/>
      <c r="D161" s="26"/>
      <c r="E161" s="26"/>
      <c r="F161" s="26"/>
      <c r="G161" s="26"/>
      <c r="H161" s="26"/>
      <c r="I161" s="26"/>
      <c r="J161" s="26"/>
      <c r="K161" s="26"/>
      <c r="L161" s="66"/>
      <c r="M161" s="27"/>
      <c r="N161" s="66"/>
      <c r="O161" s="27"/>
    </row>
    <row r="162" spans="1:15" ht="14.4" x14ac:dyDescent="0.3">
      <c r="A162" s="27"/>
      <c r="B162" s="27"/>
      <c r="C162" s="26"/>
      <c r="D162" s="26"/>
      <c r="E162" s="26"/>
      <c r="F162" s="26"/>
      <c r="G162" s="26"/>
      <c r="H162" s="26"/>
      <c r="I162" s="26"/>
      <c r="J162" s="26"/>
      <c r="K162" s="26"/>
      <c r="L162" s="66"/>
      <c r="M162" s="27"/>
      <c r="N162" s="66"/>
      <c r="O162" s="27"/>
    </row>
    <row r="163" spans="1:15" ht="14.4" x14ac:dyDescent="0.3">
      <c r="A163" s="27"/>
      <c r="B163" s="27"/>
      <c r="C163" s="26"/>
      <c r="D163" s="26"/>
      <c r="E163" s="26"/>
      <c r="F163" s="26"/>
      <c r="G163" s="26"/>
      <c r="H163" s="26"/>
      <c r="I163" s="26"/>
      <c r="J163" s="26"/>
      <c r="K163" s="26"/>
      <c r="L163" s="66"/>
      <c r="M163" s="27"/>
      <c r="N163" s="66"/>
      <c r="O163" s="27"/>
    </row>
    <row r="164" spans="1:15" ht="14.4" x14ac:dyDescent="0.3">
      <c r="A164" s="27"/>
      <c r="B164" s="27"/>
      <c r="C164" s="26"/>
      <c r="D164" s="26"/>
      <c r="E164" s="26"/>
      <c r="F164" s="26"/>
      <c r="G164" s="26"/>
      <c r="H164" s="26"/>
      <c r="I164" s="26"/>
      <c r="J164" s="26"/>
      <c r="K164" s="26"/>
      <c r="L164" s="66"/>
      <c r="M164" s="27"/>
      <c r="N164" s="66"/>
      <c r="O164" s="27"/>
    </row>
    <row r="165" spans="1:15" ht="14.4" x14ac:dyDescent="0.3">
      <c r="A165" s="27"/>
      <c r="B165" s="27"/>
      <c r="C165" s="26"/>
      <c r="D165" s="26"/>
      <c r="E165" s="26"/>
      <c r="F165" s="26"/>
      <c r="G165" s="26"/>
      <c r="H165" s="26"/>
      <c r="I165" s="26"/>
      <c r="J165" s="26"/>
      <c r="K165" s="26"/>
      <c r="L165" s="66"/>
      <c r="M165" s="27"/>
      <c r="N165" s="66"/>
      <c r="O165" s="27"/>
    </row>
    <row r="166" spans="1:15" ht="14.4" x14ac:dyDescent="0.3">
      <c r="A166" s="27"/>
      <c r="B166" s="27"/>
      <c r="C166" s="26"/>
      <c r="D166" s="26"/>
      <c r="E166" s="26"/>
      <c r="F166" s="26"/>
      <c r="G166" s="26"/>
      <c r="H166" s="26"/>
      <c r="I166" s="26"/>
      <c r="J166" s="26"/>
      <c r="K166" s="26"/>
      <c r="L166" s="66"/>
      <c r="M166" s="27"/>
      <c r="N166" s="66"/>
      <c r="O166" s="27"/>
    </row>
    <row r="167" spans="1:15" ht="14.4" x14ac:dyDescent="0.3">
      <c r="A167" s="27"/>
      <c r="B167" s="27"/>
      <c r="C167" s="26"/>
      <c r="D167" s="26"/>
      <c r="E167" s="26"/>
      <c r="F167" s="26"/>
      <c r="G167" s="26"/>
      <c r="H167" s="26"/>
      <c r="I167" s="26"/>
      <c r="J167" s="26"/>
      <c r="K167" s="26"/>
      <c r="L167" s="66"/>
      <c r="M167" s="27"/>
      <c r="N167" s="66"/>
      <c r="O167" s="27"/>
    </row>
    <row r="168" spans="1:15" ht="14.4" x14ac:dyDescent="0.3">
      <c r="A168" s="27"/>
      <c r="B168" s="27"/>
      <c r="C168" s="26"/>
      <c r="D168" s="26"/>
      <c r="E168" s="26"/>
      <c r="F168" s="26"/>
      <c r="G168" s="26"/>
      <c r="H168" s="26"/>
      <c r="I168" s="26"/>
      <c r="J168" s="26"/>
      <c r="K168" s="26"/>
      <c r="L168" s="66"/>
      <c r="M168" s="27"/>
      <c r="N168" s="66"/>
      <c r="O168" s="27"/>
    </row>
    <row r="169" spans="1:15" ht="14.4" x14ac:dyDescent="0.3">
      <c r="A169" s="27"/>
      <c r="B169" s="27"/>
      <c r="C169" s="26"/>
      <c r="D169" s="26"/>
      <c r="E169" s="26"/>
      <c r="F169" s="26"/>
      <c r="G169" s="26"/>
      <c r="H169" s="26"/>
      <c r="I169" s="26"/>
      <c r="J169" s="26"/>
      <c r="K169" s="26"/>
      <c r="L169" s="66"/>
      <c r="M169" s="27"/>
      <c r="N169" s="66"/>
      <c r="O169" s="27"/>
    </row>
    <row r="170" spans="1:15" ht="14.4" x14ac:dyDescent="0.3">
      <c r="A170" s="27"/>
      <c r="B170" s="27"/>
      <c r="C170" s="26"/>
      <c r="D170" s="26"/>
      <c r="E170" s="26"/>
      <c r="F170" s="26"/>
      <c r="G170" s="26"/>
      <c r="H170" s="26"/>
      <c r="I170" s="26"/>
      <c r="J170" s="26"/>
      <c r="K170" s="26"/>
      <c r="L170" s="66"/>
      <c r="M170" s="27"/>
      <c r="N170" s="66"/>
      <c r="O170" s="27"/>
    </row>
    <row r="171" spans="1:15" ht="14.4" x14ac:dyDescent="0.3">
      <c r="A171" s="27"/>
      <c r="B171" s="27"/>
      <c r="C171" s="26"/>
      <c r="D171" s="26"/>
      <c r="E171" s="26"/>
      <c r="F171" s="26"/>
      <c r="G171" s="26"/>
      <c r="H171" s="26"/>
      <c r="I171" s="26"/>
      <c r="J171" s="26"/>
      <c r="K171" s="26"/>
      <c r="L171" s="66"/>
      <c r="M171" s="27"/>
      <c r="N171" s="66"/>
      <c r="O171" s="27"/>
    </row>
    <row r="172" spans="1:15" ht="14.4" x14ac:dyDescent="0.3">
      <c r="A172" s="27"/>
      <c r="B172" s="27"/>
      <c r="C172" s="26"/>
      <c r="D172" s="26"/>
      <c r="E172" s="26"/>
      <c r="F172" s="26"/>
      <c r="G172" s="26"/>
      <c r="H172" s="26"/>
      <c r="I172" s="26"/>
      <c r="J172" s="26"/>
      <c r="K172" s="26"/>
      <c r="L172" s="66"/>
      <c r="M172" s="27"/>
      <c r="N172" s="66"/>
      <c r="O172" s="27"/>
    </row>
    <row r="173" spans="1:15" ht="14.4" x14ac:dyDescent="0.3">
      <c r="A173" s="27"/>
      <c r="B173" s="27"/>
      <c r="C173" s="26"/>
      <c r="D173" s="26"/>
      <c r="E173" s="26"/>
      <c r="F173" s="26"/>
      <c r="G173" s="26"/>
      <c r="H173" s="26"/>
      <c r="I173" s="26"/>
      <c r="J173" s="26"/>
      <c r="K173" s="26"/>
      <c r="L173" s="66"/>
      <c r="M173" s="27"/>
      <c r="N173" s="66"/>
      <c r="O173" s="27"/>
    </row>
    <row r="174" spans="1:15" ht="14.4" x14ac:dyDescent="0.3">
      <c r="A174" s="27"/>
      <c r="B174" s="27"/>
      <c r="C174" s="26"/>
      <c r="D174" s="26"/>
      <c r="E174" s="26"/>
      <c r="F174" s="26"/>
      <c r="G174" s="26"/>
      <c r="H174" s="26"/>
      <c r="I174" s="26"/>
      <c r="J174" s="26"/>
      <c r="K174" s="26"/>
      <c r="L174" s="66"/>
      <c r="M174" s="27"/>
      <c r="N174" s="66"/>
      <c r="O174" s="27"/>
    </row>
    <row r="175" spans="1:15" ht="14.4" x14ac:dyDescent="0.3">
      <c r="A175" s="27"/>
      <c r="B175" s="27"/>
      <c r="C175" s="26"/>
      <c r="D175" s="26"/>
      <c r="E175" s="26"/>
      <c r="F175" s="26"/>
      <c r="G175" s="26"/>
      <c r="H175" s="26"/>
      <c r="I175" s="26"/>
      <c r="J175" s="26"/>
      <c r="K175" s="26"/>
      <c r="L175" s="66"/>
      <c r="M175" s="27"/>
      <c r="N175" s="66"/>
      <c r="O175" s="27"/>
    </row>
    <row r="176" spans="1:15" ht="14.4" x14ac:dyDescent="0.3">
      <c r="A176" s="27"/>
      <c r="B176" s="27"/>
      <c r="C176" s="26"/>
      <c r="D176" s="26"/>
      <c r="E176" s="26"/>
      <c r="F176" s="26"/>
      <c r="G176" s="26"/>
      <c r="H176" s="26"/>
      <c r="I176" s="26"/>
      <c r="J176" s="26"/>
      <c r="K176" s="26"/>
      <c r="L176" s="66"/>
      <c r="M176" s="27"/>
      <c r="N176" s="66"/>
      <c r="O176" s="27"/>
    </row>
    <row r="177" spans="1:15" ht="14.4" x14ac:dyDescent="0.3">
      <c r="A177" s="27"/>
      <c r="B177" s="27"/>
      <c r="C177" s="26"/>
      <c r="D177" s="26"/>
      <c r="E177" s="26"/>
      <c r="F177" s="26"/>
      <c r="G177" s="26"/>
      <c r="H177" s="26"/>
      <c r="I177" s="26"/>
      <c r="J177" s="26"/>
      <c r="K177" s="26"/>
      <c r="L177" s="66"/>
      <c r="M177" s="27"/>
      <c r="N177" s="66"/>
      <c r="O177" s="27"/>
    </row>
    <row r="178" spans="1:15" ht="14.4" x14ac:dyDescent="0.3">
      <c r="A178" s="27"/>
      <c r="B178" s="27"/>
      <c r="C178" s="26"/>
      <c r="D178" s="26"/>
      <c r="E178" s="26"/>
      <c r="F178" s="26"/>
      <c r="G178" s="26"/>
      <c r="H178" s="26"/>
      <c r="I178" s="26"/>
      <c r="J178" s="26"/>
      <c r="K178" s="26"/>
      <c r="L178" s="66"/>
      <c r="M178" s="27"/>
      <c r="N178" s="66"/>
      <c r="O178" s="27"/>
    </row>
    <row r="179" spans="1:15" ht="14.4" x14ac:dyDescent="0.3">
      <c r="A179" s="27"/>
      <c r="B179" s="27"/>
      <c r="C179" s="26"/>
      <c r="D179" s="26"/>
      <c r="E179" s="26"/>
      <c r="F179" s="26"/>
      <c r="G179" s="26"/>
      <c r="H179" s="26"/>
      <c r="I179" s="26"/>
      <c r="J179" s="26"/>
      <c r="K179" s="26"/>
      <c r="L179" s="66"/>
      <c r="M179" s="27"/>
      <c r="N179" s="66"/>
      <c r="O179" s="27"/>
    </row>
    <row r="180" spans="1:15" ht="14.4" x14ac:dyDescent="0.3">
      <c r="A180" s="27"/>
      <c r="B180" s="27"/>
      <c r="C180" s="26"/>
      <c r="D180" s="26"/>
      <c r="E180" s="26"/>
      <c r="F180" s="26"/>
      <c r="G180" s="26"/>
      <c r="H180" s="26"/>
      <c r="I180" s="26"/>
      <c r="J180" s="26"/>
      <c r="K180" s="26"/>
      <c r="L180" s="66"/>
      <c r="M180" s="27"/>
      <c r="N180" s="66"/>
      <c r="O180" s="27"/>
    </row>
    <row r="181" spans="1:15" ht="14.4" x14ac:dyDescent="0.3">
      <c r="A181" s="27"/>
      <c r="B181" s="27"/>
      <c r="C181" s="26"/>
      <c r="D181" s="26"/>
      <c r="E181" s="26"/>
      <c r="F181" s="26"/>
      <c r="G181" s="26"/>
      <c r="H181" s="26"/>
      <c r="I181" s="26"/>
      <c r="J181" s="26"/>
      <c r="K181" s="26"/>
      <c r="L181" s="66"/>
      <c r="M181" s="27"/>
      <c r="N181" s="66"/>
      <c r="O181" s="27"/>
    </row>
    <row r="182" spans="1:15" ht="14.4" x14ac:dyDescent="0.3">
      <c r="A182" s="27"/>
      <c r="B182" s="27"/>
      <c r="C182" s="26"/>
      <c r="D182" s="26"/>
      <c r="E182" s="26"/>
      <c r="F182" s="26"/>
      <c r="G182" s="26"/>
      <c r="H182" s="26"/>
      <c r="I182" s="26"/>
      <c r="J182" s="26"/>
      <c r="K182" s="26"/>
      <c r="L182" s="66"/>
      <c r="M182" s="27"/>
      <c r="N182" s="66"/>
      <c r="O182" s="27"/>
    </row>
    <row r="183" spans="1:15" ht="14.4" x14ac:dyDescent="0.3">
      <c r="A183" s="27"/>
      <c r="B183" s="27"/>
      <c r="C183" s="26"/>
      <c r="D183" s="26"/>
      <c r="E183" s="26"/>
      <c r="F183" s="26"/>
      <c r="G183" s="26"/>
      <c r="H183" s="26"/>
      <c r="I183" s="26"/>
      <c r="J183" s="26"/>
      <c r="K183" s="26"/>
      <c r="L183" s="66"/>
      <c r="M183" s="27"/>
      <c r="N183" s="66"/>
      <c r="O183" s="27"/>
    </row>
    <row r="184" spans="1:15" ht="14.4" x14ac:dyDescent="0.3">
      <c r="A184" s="27"/>
      <c r="B184" s="27"/>
      <c r="C184" s="26"/>
      <c r="D184" s="26"/>
      <c r="E184" s="26"/>
      <c r="F184" s="26"/>
      <c r="G184" s="26"/>
      <c r="H184" s="26"/>
      <c r="I184" s="26"/>
      <c r="J184" s="26"/>
      <c r="K184" s="26"/>
      <c r="L184" s="66"/>
      <c r="M184" s="27"/>
      <c r="N184" s="66"/>
      <c r="O184" s="27"/>
    </row>
    <row r="185" spans="1:15" ht="14.4" x14ac:dyDescent="0.3">
      <c r="A185" s="27"/>
      <c r="B185" s="27"/>
      <c r="C185" s="26"/>
      <c r="D185" s="26"/>
      <c r="E185" s="26"/>
      <c r="F185" s="26"/>
      <c r="G185" s="26"/>
      <c r="H185" s="26"/>
      <c r="I185" s="26"/>
      <c r="J185" s="26"/>
      <c r="K185" s="26"/>
      <c r="L185" s="66"/>
      <c r="M185" s="27"/>
      <c r="N185" s="66"/>
      <c r="O185" s="27"/>
    </row>
    <row r="186" spans="1:15" ht="14.4" x14ac:dyDescent="0.3">
      <c r="A186" s="27"/>
      <c r="B186" s="27"/>
      <c r="C186" s="26"/>
      <c r="D186" s="26"/>
      <c r="E186" s="26"/>
      <c r="F186" s="26"/>
      <c r="G186" s="26"/>
      <c r="H186" s="26"/>
      <c r="I186" s="26"/>
      <c r="J186" s="26"/>
      <c r="K186" s="26"/>
      <c r="L186" s="66"/>
      <c r="M186" s="27"/>
      <c r="N186" s="66"/>
      <c r="O186" s="27"/>
    </row>
    <row r="187" spans="1:15" ht="14.4" x14ac:dyDescent="0.3">
      <c r="A187" s="27"/>
      <c r="B187" s="27"/>
      <c r="C187" s="26"/>
      <c r="D187" s="26"/>
      <c r="E187" s="26"/>
      <c r="F187" s="26"/>
      <c r="G187" s="26"/>
      <c r="H187" s="26"/>
      <c r="I187" s="26"/>
      <c r="J187" s="26"/>
      <c r="K187" s="26"/>
      <c r="L187" s="66"/>
      <c r="M187" s="27"/>
      <c r="N187" s="66"/>
      <c r="O187" s="27"/>
    </row>
    <row r="188" spans="1:15" ht="14.4" x14ac:dyDescent="0.3">
      <c r="A188" s="27"/>
      <c r="B188" s="27"/>
      <c r="C188" s="26"/>
      <c r="D188" s="26"/>
      <c r="E188" s="26"/>
      <c r="F188" s="26"/>
      <c r="G188" s="26"/>
      <c r="H188" s="26"/>
      <c r="I188" s="26"/>
      <c r="J188" s="26"/>
      <c r="K188" s="26"/>
      <c r="L188" s="66"/>
      <c r="M188" s="27"/>
      <c r="N188" s="66"/>
      <c r="O188" s="27"/>
    </row>
    <row r="189" spans="1:15" ht="14.4" x14ac:dyDescent="0.3">
      <c r="A189" s="27"/>
      <c r="B189" s="27"/>
      <c r="C189" s="26"/>
      <c r="D189" s="26"/>
      <c r="E189" s="26"/>
      <c r="F189" s="26"/>
      <c r="G189" s="26"/>
      <c r="H189" s="26"/>
      <c r="I189" s="26"/>
      <c r="J189" s="26"/>
      <c r="K189" s="26"/>
      <c r="L189" s="66"/>
      <c r="M189" s="27"/>
      <c r="N189" s="66"/>
      <c r="O189" s="27"/>
    </row>
    <row r="190" spans="1:15" ht="14.4" x14ac:dyDescent="0.3">
      <c r="A190" s="27"/>
      <c r="B190" s="27"/>
      <c r="C190" s="26"/>
      <c r="D190" s="26"/>
      <c r="E190" s="26"/>
      <c r="F190" s="26"/>
      <c r="G190" s="26"/>
      <c r="H190" s="26"/>
      <c r="I190" s="26"/>
      <c r="J190" s="26"/>
      <c r="K190" s="26"/>
      <c r="L190" s="66"/>
      <c r="M190" s="27"/>
      <c r="N190" s="66"/>
      <c r="O190" s="27"/>
    </row>
    <row r="191" spans="1:15" ht="14.4" x14ac:dyDescent="0.3">
      <c r="A191" s="27"/>
      <c r="B191" s="27"/>
      <c r="C191" s="26"/>
      <c r="D191" s="26"/>
      <c r="E191" s="26"/>
      <c r="F191" s="26"/>
      <c r="G191" s="26"/>
      <c r="H191" s="26"/>
      <c r="I191" s="26"/>
      <c r="J191" s="26"/>
      <c r="K191" s="26"/>
      <c r="L191" s="66"/>
      <c r="M191" s="27"/>
      <c r="N191" s="66"/>
      <c r="O191" s="27"/>
    </row>
    <row r="192" spans="1:15" ht="14.4" x14ac:dyDescent="0.3">
      <c r="A192" s="27"/>
      <c r="B192" s="27"/>
      <c r="C192" s="26"/>
      <c r="D192" s="26"/>
      <c r="E192" s="26"/>
      <c r="F192" s="26"/>
      <c r="G192" s="26"/>
      <c r="H192" s="26"/>
      <c r="I192" s="26"/>
      <c r="J192" s="26"/>
      <c r="K192" s="26"/>
      <c r="L192" s="66"/>
      <c r="M192" s="27"/>
      <c r="N192" s="66"/>
      <c r="O192" s="27"/>
    </row>
    <row r="193" spans="1:15" ht="14.4" x14ac:dyDescent="0.3">
      <c r="A193" s="27"/>
      <c r="B193" s="27"/>
      <c r="C193" s="26"/>
      <c r="D193" s="26"/>
      <c r="E193" s="26"/>
      <c r="F193" s="26"/>
      <c r="G193" s="26"/>
      <c r="H193" s="26"/>
      <c r="I193" s="26"/>
      <c r="J193" s="26"/>
      <c r="K193" s="26"/>
      <c r="L193" s="66"/>
      <c r="M193" s="27"/>
      <c r="N193" s="66"/>
      <c r="O193" s="27"/>
    </row>
    <row r="194" spans="1:15" ht="14.4" x14ac:dyDescent="0.3">
      <c r="A194" s="27"/>
      <c r="B194" s="27"/>
      <c r="C194" s="26"/>
      <c r="D194" s="26"/>
      <c r="E194" s="26"/>
      <c r="F194" s="26"/>
      <c r="G194" s="26"/>
      <c r="H194" s="26"/>
      <c r="I194" s="26"/>
      <c r="J194" s="26"/>
      <c r="K194" s="26"/>
      <c r="L194" s="66"/>
      <c r="M194" s="27"/>
      <c r="N194" s="66"/>
      <c r="O194" s="27"/>
    </row>
    <row r="195" spans="1:15" ht="14.4" x14ac:dyDescent="0.3">
      <c r="A195" s="27"/>
      <c r="B195" s="27"/>
      <c r="C195" s="26"/>
      <c r="D195" s="26"/>
      <c r="E195" s="26"/>
      <c r="F195" s="26"/>
      <c r="G195" s="26"/>
      <c r="H195" s="26"/>
      <c r="I195" s="26"/>
      <c r="J195" s="26"/>
      <c r="K195" s="26"/>
      <c r="L195" s="66"/>
      <c r="M195" s="27"/>
      <c r="N195" s="66"/>
      <c r="O195" s="27"/>
    </row>
    <row r="196" spans="1:15" ht="14.4" x14ac:dyDescent="0.3">
      <c r="A196" s="27"/>
      <c r="B196" s="27"/>
      <c r="C196" s="26"/>
      <c r="D196" s="26"/>
      <c r="E196" s="26"/>
      <c r="F196" s="26"/>
      <c r="G196" s="26"/>
      <c r="H196" s="26"/>
      <c r="I196" s="26"/>
      <c r="J196" s="26"/>
      <c r="K196" s="26"/>
      <c r="L196" s="66"/>
      <c r="M196" s="27"/>
      <c r="N196" s="66"/>
      <c r="O196" s="27"/>
    </row>
    <row r="197" spans="1:15" ht="14.4" x14ac:dyDescent="0.3">
      <c r="A197" s="27"/>
      <c r="B197" s="27"/>
      <c r="C197" s="26"/>
      <c r="D197" s="26"/>
      <c r="E197" s="26"/>
      <c r="F197" s="26"/>
      <c r="G197" s="26"/>
      <c r="H197" s="26"/>
      <c r="I197" s="26"/>
      <c r="J197" s="26"/>
      <c r="K197" s="26"/>
      <c r="L197" s="66"/>
      <c r="M197" s="27"/>
      <c r="N197" s="66"/>
      <c r="O197" s="27"/>
    </row>
    <row r="198" spans="1:15" ht="14.4" x14ac:dyDescent="0.3">
      <c r="A198" s="27"/>
      <c r="B198" s="27"/>
      <c r="C198" s="26"/>
      <c r="D198" s="26"/>
      <c r="E198" s="26"/>
      <c r="F198" s="26"/>
      <c r="G198" s="26"/>
      <c r="H198" s="26"/>
      <c r="I198" s="26"/>
      <c r="J198" s="26"/>
      <c r="K198" s="26"/>
      <c r="L198" s="66"/>
      <c r="M198" s="27"/>
      <c r="N198" s="66"/>
      <c r="O198" s="27"/>
    </row>
    <row r="199" spans="1:15" ht="14.4" x14ac:dyDescent="0.3">
      <c r="A199" s="27"/>
      <c r="B199" s="27"/>
      <c r="C199" s="26"/>
      <c r="D199" s="26"/>
      <c r="E199" s="26"/>
      <c r="F199" s="26"/>
      <c r="G199" s="26"/>
      <c r="H199" s="26"/>
      <c r="I199" s="26"/>
      <c r="J199" s="26"/>
      <c r="K199" s="26"/>
      <c r="L199" s="66"/>
      <c r="M199" s="27"/>
      <c r="N199" s="66"/>
      <c r="O199" s="27"/>
    </row>
    <row r="200" spans="1:15" ht="14.4" x14ac:dyDescent="0.3">
      <c r="A200" s="27"/>
      <c r="B200" s="27"/>
      <c r="C200" s="26"/>
      <c r="D200" s="26"/>
      <c r="E200" s="26"/>
      <c r="F200" s="26"/>
      <c r="G200" s="26"/>
      <c r="H200" s="26"/>
      <c r="I200" s="26"/>
      <c r="J200" s="26"/>
      <c r="K200" s="26"/>
      <c r="L200" s="66"/>
      <c r="M200" s="27"/>
      <c r="N200" s="66"/>
      <c r="O200" s="27"/>
    </row>
    <row r="201" spans="1:15" ht="14.4" x14ac:dyDescent="0.3">
      <c r="A201" s="27"/>
      <c r="B201" s="27"/>
      <c r="C201" s="26"/>
      <c r="D201" s="26"/>
      <c r="E201" s="26"/>
      <c r="F201" s="26"/>
      <c r="G201" s="26"/>
      <c r="H201" s="26"/>
      <c r="I201" s="26"/>
      <c r="J201" s="26"/>
      <c r="K201" s="26"/>
      <c r="L201" s="66"/>
      <c r="M201" s="27"/>
      <c r="N201" s="66"/>
      <c r="O201" s="27"/>
    </row>
    <row r="202" spans="1:15" ht="14.4" x14ac:dyDescent="0.3">
      <c r="A202" s="27"/>
      <c r="B202" s="27"/>
      <c r="C202" s="26"/>
      <c r="D202" s="26"/>
      <c r="E202" s="26"/>
      <c r="F202" s="26"/>
      <c r="G202" s="26"/>
      <c r="H202" s="26"/>
      <c r="I202" s="26"/>
      <c r="J202" s="26"/>
      <c r="K202" s="26"/>
      <c r="L202" s="66"/>
      <c r="M202" s="27"/>
      <c r="N202" s="66"/>
      <c r="O202" s="27"/>
    </row>
    <row r="203" spans="1:15" ht="14.4" x14ac:dyDescent="0.3">
      <c r="A203" s="27"/>
      <c r="B203" s="27"/>
      <c r="C203" s="26"/>
      <c r="D203" s="26"/>
      <c r="E203" s="26"/>
      <c r="F203" s="26"/>
      <c r="G203" s="26"/>
      <c r="H203" s="26"/>
      <c r="I203" s="26"/>
      <c r="J203" s="26"/>
      <c r="K203" s="26"/>
      <c r="L203" s="66"/>
      <c r="M203" s="27"/>
      <c r="N203" s="66"/>
      <c r="O203" s="27"/>
    </row>
    <row r="204" spans="1:15" ht="14.4" x14ac:dyDescent="0.3">
      <c r="A204" s="27"/>
      <c r="B204" s="27"/>
      <c r="C204" s="26"/>
      <c r="D204" s="26"/>
      <c r="E204" s="26"/>
      <c r="F204" s="26"/>
      <c r="G204" s="26"/>
      <c r="H204" s="26"/>
      <c r="I204" s="26"/>
      <c r="J204" s="26"/>
      <c r="K204" s="26"/>
      <c r="L204" s="66"/>
      <c r="M204" s="27"/>
      <c r="N204" s="66"/>
      <c r="O204" s="27"/>
    </row>
    <row r="205" spans="1:15" ht="14.4" x14ac:dyDescent="0.3">
      <c r="A205" s="27"/>
      <c r="B205" s="27"/>
      <c r="C205" s="26"/>
      <c r="D205" s="26"/>
      <c r="E205" s="26"/>
      <c r="F205" s="26"/>
      <c r="G205" s="26"/>
      <c r="H205" s="26"/>
      <c r="I205" s="26"/>
      <c r="J205" s="26"/>
      <c r="K205" s="26"/>
      <c r="L205" s="66"/>
      <c r="M205" s="27"/>
      <c r="N205" s="66"/>
      <c r="O205" s="27"/>
    </row>
    <row r="206" spans="1:15" ht="14.4" x14ac:dyDescent="0.3">
      <c r="A206" s="27"/>
      <c r="B206" s="27"/>
      <c r="C206" s="26"/>
      <c r="D206" s="26"/>
      <c r="E206" s="26"/>
      <c r="F206" s="26"/>
      <c r="G206" s="26"/>
      <c r="H206" s="26"/>
      <c r="I206" s="26"/>
      <c r="J206" s="26"/>
      <c r="K206" s="26"/>
      <c r="L206" s="66"/>
      <c r="M206" s="27"/>
      <c r="N206" s="66"/>
      <c r="O206" s="27"/>
    </row>
    <row r="207" spans="1:15" ht="14.4" x14ac:dyDescent="0.3">
      <c r="A207" s="27"/>
      <c r="B207" s="27"/>
      <c r="C207" s="26"/>
      <c r="D207" s="26"/>
      <c r="E207" s="26"/>
      <c r="F207" s="26"/>
      <c r="G207" s="26"/>
      <c r="H207" s="26"/>
      <c r="I207" s="26"/>
      <c r="J207" s="26"/>
      <c r="K207" s="26"/>
      <c r="L207" s="66"/>
      <c r="M207" s="27"/>
      <c r="N207" s="66"/>
      <c r="O207" s="27"/>
    </row>
    <row r="208" spans="1:15" ht="14.4" x14ac:dyDescent="0.3">
      <c r="A208" s="27"/>
      <c r="B208" s="27"/>
      <c r="C208" s="26"/>
      <c r="D208" s="26"/>
      <c r="E208" s="26"/>
      <c r="F208" s="26"/>
      <c r="G208" s="26"/>
      <c r="H208" s="26"/>
      <c r="I208" s="26"/>
      <c r="J208" s="26"/>
      <c r="K208" s="26"/>
      <c r="L208" s="66"/>
      <c r="M208" s="27"/>
      <c r="N208" s="66"/>
      <c r="O208" s="27"/>
    </row>
    <row r="209" spans="1:15" ht="14.4" x14ac:dyDescent="0.3">
      <c r="A209" s="27"/>
      <c r="B209" s="27"/>
      <c r="C209" s="26"/>
      <c r="D209" s="26"/>
      <c r="E209" s="26"/>
      <c r="F209" s="26"/>
      <c r="G209" s="26"/>
      <c r="H209" s="26"/>
      <c r="I209" s="26"/>
      <c r="J209" s="26"/>
      <c r="K209" s="26"/>
      <c r="L209" s="66"/>
      <c r="M209" s="27"/>
      <c r="N209" s="66"/>
      <c r="O209" s="27"/>
    </row>
    <row r="210" spans="1:15" ht="14.4" x14ac:dyDescent="0.3">
      <c r="A210" s="27"/>
      <c r="B210" s="27"/>
      <c r="C210" s="26"/>
      <c r="D210" s="26"/>
      <c r="E210" s="26"/>
      <c r="F210" s="26"/>
      <c r="G210" s="26"/>
      <c r="H210" s="26"/>
      <c r="I210" s="26"/>
      <c r="J210" s="26"/>
      <c r="K210" s="26"/>
      <c r="L210" s="66"/>
      <c r="M210" s="27"/>
      <c r="N210" s="66"/>
      <c r="O210" s="27"/>
    </row>
    <row r="211" spans="1:15" ht="14.4" x14ac:dyDescent="0.3">
      <c r="A211" s="27"/>
      <c r="B211" s="27"/>
      <c r="C211" s="26"/>
      <c r="D211" s="26"/>
      <c r="E211" s="26"/>
      <c r="F211" s="26"/>
      <c r="G211" s="26"/>
      <c r="H211" s="26"/>
      <c r="I211" s="26"/>
      <c r="J211" s="26"/>
      <c r="K211" s="26"/>
      <c r="L211" s="66"/>
      <c r="M211" s="27"/>
      <c r="N211" s="66"/>
      <c r="O211" s="27"/>
    </row>
    <row r="212" spans="1:15" ht="14.4" x14ac:dyDescent="0.3">
      <c r="A212" s="27"/>
      <c r="B212" s="27"/>
      <c r="C212" s="26"/>
      <c r="D212" s="26"/>
      <c r="E212" s="26"/>
      <c r="F212" s="26"/>
      <c r="G212" s="26"/>
      <c r="H212" s="26"/>
      <c r="I212" s="26"/>
      <c r="J212" s="26"/>
      <c r="K212" s="26"/>
      <c r="L212" s="66"/>
      <c r="M212" s="27"/>
      <c r="N212" s="66"/>
      <c r="O212" s="27"/>
    </row>
    <row r="213" spans="1:15" ht="14.4" x14ac:dyDescent="0.3">
      <c r="A213" s="27"/>
      <c r="B213" s="27"/>
      <c r="C213" s="26"/>
      <c r="D213" s="26"/>
      <c r="E213" s="26"/>
      <c r="F213" s="26"/>
      <c r="G213" s="26"/>
      <c r="H213" s="26"/>
      <c r="I213" s="26"/>
      <c r="J213" s="26"/>
      <c r="K213" s="26"/>
      <c r="L213" s="66"/>
      <c r="M213" s="27"/>
      <c r="N213" s="66"/>
      <c r="O213" s="27"/>
    </row>
    <row r="214" spans="1:15" ht="14.4" x14ac:dyDescent="0.3">
      <c r="A214" s="27"/>
      <c r="B214" s="27"/>
      <c r="C214" s="26"/>
      <c r="D214" s="26"/>
      <c r="E214" s="26"/>
      <c r="F214" s="26"/>
      <c r="G214" s="26"/>
      <c r="H214" s="26"/>
      <c r="I214" s="26"/>
      <c r="J214" s="26"/>
      <c r="K214" s="26"/>
      <c r="L214" s="66"/>
      <c r="M214" s="27"/>
      <c r="N214" s="66"/>
      <c r="O214" s="27"/>
    </row>
    <row r="215" spans="1:15" ht="14.4" x14ac:dyDescent="0.3">
      <c r="A215" s="27"/>
      <c r="B215" s="27"/>
      <c r="C215" s="26"/>
      <c r="D215" s="26"/>
      <c r="E215" s="26"/>
      <c r="F215" s="26"/>
      <c r="G215" s="26"/>
      <c r="H215" s="26"/>
      <c r="I215" s="26"/>
      <c r="J215" s="26"/>
      <c r="K215" s="26"/>
      <c r="L215" s="66"/>
      <c r="M215" s="27"/>
      <c r="N215" s="66"/>
      <c r="O215" s="27"/>
    </row>
    <row r="216" spans="1:15" ht="14.4" x14ac:dyDescent="0.3">
      <c r="A216" s="27"/>
      <c r="B216" s="27"/>
      <c r="C216" s="26"/>
      <c r="D216" s="26"/>
      <c r="E216" s="26"/>
      <c r="F216" s="26"/>
      <c r="G216" s="26"/>
      <c r="H216" s="26"/>
      <c r="I216" s="26"/>
      <c r="J216" s="26"/>
      <c r="K216" s="26"/>
      <c r="L216" s="66"/>
      <c r="M216" s="27"/>
      <c r="N216" s="66"/>
      <c r="O216" s="27"/>
    </row>
    <row r="217" spans="1:15" ht="14.4" x14ac:dyDescent="0.3">
      <c r="A217" s="27"/>
      <c r="B217" s="27"/>
      <c r="C217" s="26"/>
      <c r="D217" s="26"/>
      <c r="E217" s="26"/>
      <c r="F217" s="26"/>
      <c r="G217" s="26"/>
      <c r="H217" s="26"/>
      <c r="I217" s="26"/>
      <c r="J217" s="26"/>
      <c r="K217" s="26"/>
      <c r="L217" s="66"/>
      <c r="M217" s="27"/>
      <c r="N217" s="66"/>
      <c r="O217" s="27"/>
    </row>
    <row r="218" spans="1:15" ht="14.4" x14ac:dyDescent="0.3">
      <c r="A218" s="27"/>
      <c r="B218" s="27"/>
      <c r="C218" s="26"/>
      <c r="D218" s="26"/>
      <c r="E218" s="26"/>
      <c r="F218" s="26"/>
      <c r="G218" s="26"/>
      <c r="H218" s="26"/>
      <c r="I218" s="26"/>
      <c r="J218" s="26"/>
      <c r="K218" s="26"/>
      <c r="L218" s="66"/>
      <c r="M218" s="27"/>
      <c r="N218" s="66"/>
      <c r="O218" s="27"/>
    </row>
    <row r="219" spans="1:15" ht="14.4" x14ac:dyDescent="0.3">
      <c r="A219" s="27"/>
      <c r="B219" s="27"/>
      <c r="C219" s="26"/>
      <c r="D219" s="26"/>
      <c r="E219" s="26"/>
      <c r="F219" s="26"/>
      <c r="G219" s="26"/>
      <c r="H219" s="26"/>
      <c r="I219" s="26"/>
      <c r="J219" s="26"/>
      <c r="K219" s="26"/>
      <c r="L219" s="66"/>
      <c r="M219" s="27"/>
      <c r="N219" s="66"/>
      <c r="O219" s="27"/>
    </row>
    <row r="220" spans="1:15" ht="14.4" x14ac:dyDescent="0.3">
      <c r="A220" s="27"/>
      <c r="B220" s="27"/>
      <c r="C220" s="26"/>
      <c r="D220" s="26"/>
      <c r="E220" s="26"/>
      <c r="F220" s="26"/>
      <c r="G220" s="26"/>
      <c r="H220" s="26"/>
      <c r="I220" s="26"/>
      <c r="J220" s="26"/>
      <c r="K220" s="26"/>
      <c r="L220" s="66"/>
      <c r="M220" s="27"/>
      <c r="N220" s="66"/>
      <c r="O220" s="27"/>
    </row>
    <row r="221" spans="1:15" ht="14.4" x14ac:dyDescent="0.3">
      <c r="A221" s="27"/>
      <c r="B221" s="27"/>
      <c r="C221" s="26"/>
      <c r="D221" s="26"/>
      <c r="E221" s="26"/>
      <c r="F221" s="26"/>
      <c r="G221" s="26"/>
      <c r="H221" s="26"/>
      <c r="I221" s="26"/>
      <c r="J221" s="26"/>
      <c r="K221" s="26"/>
      <c r="L221" s="66"/>
      <c r="M221" s="27"/>
      <c r="N221" s="66"/>
      <c r="O221" s="27"/>
    </row>
    <row r="222" spans="1:15" ht="14.4" x14ac:dyDescent="0.3">
      <c r="A222" s="27"/>
      <c r="B222" s="27"/>
      <c r="C222" s="26"/>
      <c r="D222" s="26"/>
      <c r="E222" s="26"/>
      <c r="F222" s="26"/>
      <c r="G222" s="26"/>
      <c r="H222" s="26"/>
      <c r="I222" s="26"/>
      <c r="J222" s="26"/>
      <c r="K222" s="26"/>
      <c r="L222" s="66"/>
      <c r="M222" s="27"/>
      <c r="N222" s="66"/>
      <c r="O222" s="27"/>
    </row>
    <row r="223" spans="1:15" ht="14.4" x14ac:dyDescent="0.3">
      <c r="A223" s="27"/>
      <c r="B223" s="27"/>
      <c r="C223" s="26"/>
      <c r="D223" s="26"/>
      <c r="E223" s="26"/>
      <c r="F223" s="26"/>
      <c r="G223" s="26"/>
      <c r="H223" s="26"/>
      <c r="I223" s="26"/>
      <c r="J223" s="26"/>
      <c r="K223" s="26"/>
      <c r="L223" s="66"/>
      <c r="M223" s="27"/>
      <c r="N223" s="66"/>
      <c r="O223" s="27"/>
    </row>
    <row r="224" spans="1:15" ht="14.4" x14ac:dyDescent="0.3">
      <c r="A224" s="27"/>
      <c r="B224" s="27"/>
      <c r="C224" s="26"/>
      <c r="D224" s="26"/>
      <c r="E224" s="26"/>
      <c r="F224" s="26"/>
      <c r="G224" s="26"/>
      <c r="H224" s="26"/>
      <c r="I224" s="26"/>
      <c r="J224" s="26"/>
      <c r="K224" s="26"/>
      <c r="L224" s="66"/>
      <c r="M224" s="27"/>
      <c r="N224" s="66"/>
      <c r="O224" s="27"/>
    </row>
    <row r="225" spans="1:15" ht="14.4" x14ac:dyDescent="0.3">
      <c r="A225" s="27"/>
      <c r="B225" s="27"/>
      <c r="C225" s="26"/>
      <c r="D225" s="26"/>
      <c r="E225" s="26"/>
      <c r="F225" s="26"/>
      <c r="G225" s="26"/>
      <c r="H225" s="26"/>
      <c r="I225" s="26"/>
      <c r="J225" s="26"/>
      <c r="K225" s="26"/>
      <c r="L225" s="66"/>
      <c r="M225" s="27"/>
      <c r="N225" s="66"/>
      <c r="O225" s="27"/>
    </row>
    <row r="226" spans="1:15" ht="14.4" x14ac:dyDescent="0.3">
      <c r="A226" s="27"/>
      <c r="B226" s="27"/>
      <c r="C226" s="26"/>
      <c r="D226" s="26"/>
      <c r="E226" s="26"/>
      <c r="F226" s="26"/>
      <c r="G226" s="26"/>
      <c r="H226" s="26"/>
      <c r="I226" s="26"/>
      <c r="J226" s="26"/>
      <c r="K226" s="26"/>
      <c r="L226" s="66"/>
      <c r="M226" s="27"/>
      <c r="N226" s="66"/>
      <c r="O226" s="27"/>
    </row>
    <row r="227" spans="1:15" ht="14.4" x14ac:dyDescent="0.3">
      <c r="A227" s="27"/>
      <c r="B227" s="27"/>
      <c r="C227" s="26"/>
      <c r="D227" s="26"/>
      <c r="E227" s="26"/>
      <c r="F227" s="26"/>
      <c r="G227" s="26"/>
      <c r="H227" s="26"/>
      <c r="I227" s="26"/>
      <c r="J227" s="26"/>
      <c r="K227" s="26"/>
      <c r="L227" s="66"/>
      <c r="M227" s="27"/>
      <c r="N227" s="66"/>
      <c r="O227" s="27"/>
    </row>
    <row r="228" spans="1:15" ht="14.4" x14ac:dyDescent="0.3">
      <c r="A228" s="27"/>
      <c r="B228" s="27"/>
      <c r="C228" s="26"/>
      <c r="D228" s="26"/>
      <c r="E228" s="26"/>
      <c r="F228" s="26"/>
      <c r="G228" s="26"/>
      <c r="H228" s="26"/>
      <c r="I228" s="26"/>
      <c r="J228" s="26"/>
      <c r="K228" s="26"/>
      <c r="L228" s="66"/>
      <c r="M228" s="27"/>
      <c r="N228" s="66"/>
      <c r="O228" s="27"/>
    </row>
    <row r="229" spans="1:15" ht="14.4" x14ac:dyDescent="0.3">
      <c r="A229" s="27"/>
      <c r="B229" s="27"/>
      <c r="C229" s="26"/>
      <c r="D229" s="26"/>
      <c r="E229" s="26"/>
      <c r="F229" s="26"/>
      <c r="G229" s="26"/>
      <c r="H229" s="26"/>
      <c r="I229" s="26"/>
      <c r="J229" s="26"/>
      <c r="K229" s="26"/>
      <c r="L229" s="66"/>
      <c r="M229" s="27"/>
      <c r="N229" s="66"/>
      <c r="O229" s="27"/>
    </row>
    <row r="230" spans="1:15" ht="14.4" x14ac:dyDescent="0.3">
      <c r="A230" s="27"/>
      <c r="B230" s="27"/>
      <c r="C230" s="26"/>
      <c r="D230" s="26"/>
      <c r="E230" s="26"/>
      <c r="F230" s="26"/>
      <c r="G230" s="26"/>
      <c r="H230" s="26"/>
      <c r="I230" s="26"/>
      <c r="J230" s="26"/>
      <c r="K230" s="26"/>
      <c r="L230" s="66"/>
      <c r="M230" s="27"/>
      <c r="N230" s="66"/>
      <c r="O230" s="27"/>
    </row>
    <row r="231" spans="1:15" ht="14.4" x14ac:dyDescent="0.3">
      <c r="A231" s="27"/>
      <c r="B231" s="27"/>
      <c r="C231" s="26"/>
      <c r="D231" s="26"/>
      <c r="E231" s="26"/>
      <c r="F231" s="26"/>
      <c r="G231" s="26"/>
      <c r="H231" s="26"/>
      <c r="I231" s="26"/>
      <c r="J231" s="26"/>
      <c r="K231" s="26"/>
      <c r="L231" s="66"/>
      <c r="M231" s="27"/>
      <c r="N231" s="66"/>
      <c r="O231" s="27"/>
    </row>
    <row r="232" spans="1:15" ht="14.4" x14ac:dyDescent="0.3">
      <c r="A232" s="27"/>
      <c r="B232" s="27"/>
      <c r="C232" s="26"/>
      <c r="D232" s="26"/>
      <c r="E232" s="26"/>
      <c r="F232" s="26"/>
      <c r="G232" s="26"/>
      <c r="H232" s="26"/>
      <c r="I232" s="26"/>
      <c r="J232" s="26"/>
      <c r="K232" s="26"/>
      <c r="L232" s="66"/>
      <c r="M232" s="27"/>
      <c r="N232" s="66"/>
      <c r="O232" s="27"/>
    </row>
    <row r="233" spans="1:15" ht="14.4" x14ac:dyDescent="0.3">
      <c r="A233" s="27"/>
      <c r="B233" s="27"/>
      <c r="C233" s="26"/>
      <c r="D233" s="26"/>
      <c r="E233" s="26"/>
      <c r="F233" s="26"/>
      <c r="G233" s="26"/>
      <c r="H233" s="26"/>
      <c r="I233" s="26"/>
      <c r="J233" s="26"/>
      <c r="K233" s="26"/>
      <c r="L233" s="66"/>
      <c r="M233" s="27"/>
      <c r="N233" s="66"/>
      <c r="O233" s="27"/>
    </row>
    <row r="234" spans="1:15" ht="14.4" x14ac:dyDescent="0.3">
      <c r="A234" s="27"/>
      <c r="B234" s="27"/>
      <c r="C234" s="26"/>
      <c r="D234" s="26"/>
      <c r="E234" s="26"/>
      <c r="F234" s="26"/>
      <c r="G234" s="26"/>
      <c r="H234" s="26"/>
      <c r="I234" s="26"/>
      <c r="J234" s="26"/>
      <c r="K234" s="26"/>
      <c r="L234" s="66"/>
      <c r="M234" s="27"/>
      <c r="N234" s="66"/>
      <c r="O234" s="27"/>
    </row>
    <row r="235" spans="1:15" ht="14.4" x14ac:dyDescent="0.3">
      <c r="A235" s="27"/>
      <c r="B235" s="27"/>
      <c r="C235" s="26"/>
      <c r="D235" s="26"/>
      <c r="E235" s="26"/>
      <c r="F235" s="26"/>
      <c r="G235" s="26"/>
      <c r="H235" s="26"/>
      <c r="I235" s="26"/>
      <c r="J235" s="26"/>
      <c r="K235" s="26"/>
      <c r="L235" s="66"/>
      <c r="M235" s="27"/>
      <c r="N235" s="66"/>
      <c r="O235" s="27"/>
    </row>
    <row r="236" spans="1:15" ht="14.4" x14ac:dyDescent="0.3">
      <c r="A236" s="27"/>
      <c r="B236" s="27"/>
      <c r="C236" s="26"/>
      <c r="D236" s="26"/>
      <c r="E236" s="26"/>
      <c r="F236" s="26"/>
      <c r="G236" s="26"/>
      <c r="H236" s="26"/>
      <c r="I236" s="26"/>
      <c r="J236" s="26"/>
      <c r="K236" s="26"/>
      <c r="L236" s="66"/>
      <c r="M236" s="27"/>
      <c r="N236" s="66"/>
      <c r="O236" s="27"/>
    </row>
    <row r="237" spans="1:15" ht="14.4" x14ac:dyDescent="0.3">
      <c r="A237" s="27"/>
      <c r="B237" s="27"/>
      <c r="C237" s="26"/>
      <c r="D237" s="26"/>
      <c r="E237" s="26"/>
      <c r="F237" s="26"/>
      <c r="G237" s="26"/>
      <c r="H237" s="26"/>
      <c r="I237" s="26"/>
      <c r="J237" s="26"/>
      <c r="K237" s="26"/>
      <c r="L237" s="66"/>
      <c r="M237" s="27"/>
      <c r="N237" s="66"/>
      <c r="O237" s="27"/>
    </row>
    <row r="238" spans="1:15" ht="14.4" x14ac:dyDescent="0.3">
      <c r="A238" s="27"/>
      <c r="B238" s="27"/>
      <c r="C238" s="26"/>
      <c r="D238" s="26"/>
      <c r="E238" s="26"/>
      <c r="F238" s="26"/>
      <c r="G238" s="26"/>
      <c r="H238" s="26"/>
      <c r="I238" s="26"/>
      <c r="J238" s="26"/>
      <c r="K238" s="26"/>
      <c r="L238" s="66"/>
      <c r="M238" s="27"/>
      <c r="N238" s="66"/>
      <c r="O238" s="27"/>
    </row>
    <row r="239" spans="1:15" ht="14.4" x14ac:dyDescent="0.3">
      <c r="A239" s="27"/>
      <c r="B239" s="27"/>
      <c r="C239" s="26"/>
      <c r="D239" s="26"/>
      <c r="E239" s="26"/>
      <c r="F239" s="26"/>
      <c r="G239" s="26"/>
      <c r="H239" s="26"/>
      <c r="I239" s="26"/>
      <c r="J239" s="26"/>
      <c r="K239" s="26"/>
      <c r="L239" s="66"/>
      <c r="M239" s="27"/>
      <c r="N239" s="66"/>
      <c r="O239" s="27"/>
    </row>
    <row r="240" spans="1:15" ht="14.4" x14ac:dyDescent="0.3">
      <c r="A240" s="27"/>
      <c r="B240" s="27"/>
      <c r="C240" s="26"/>
      <c r="D240" s="26"/>
      <c r="E240" s="26"/>
      <c r="F240" s="26"/>
      <c r="G240" s="26"/>
      <c r="H240" s="26"/>
      <c r="I240" s="26"/>
      <c r="J240" s="26"/>
      <c r="K240" s="26"/>
      <c r="L240" s="66"/>
      <c r="M240" s="27"/>
      <c r="N240" s="66"/>
      <c r="O240" s="27"/>
    </row>
    <row r="241" spans="1:15" ht="14.4" x14ac:dyDescent="0.3">
      <c r="A241" s="27"/>
      <c r="B241" s="27"/>
      <c r="C241" s="26"/>
      <c r="D241" s="26"/>
      <c r="E241" s="26"/>
      <c r="F241" s="26"/>
      <c r="G241" s="26"/>
      <c r="H241" s="26"/>
      <c r="I241" s="26"/>
      <c r="J241" s="26"/>
      <c r="K241" s="26"/>
      <c r="L241" s="66"/>
      <c r="M241" s="27"/>
      <c r="N241" s="66"/>
      <c r="O241" s="27"/>
    </row>
    <row r="242" spans="1:15" ht="14.4" x14ac:dyDescent="0.3">
      <c r="A242" s="27"/>
      <c r="B242" s="27"/>
      <c r="C242" s="26"/>
      <c r="D242" s="26"/>
      <c r="E242" s="26"/>
      <c r="F242" s="26"/>
      <c r="G242" s="26"/>
      <c r="H242" s="26"/>
      <c r="I242" s="26"/>
      <c r="J242" s="26"/>
      <c r="K242" s="26"/>
      <c r="L242" s="66"/>
      <c r="M242" s="27"/>
      <c r="N242" s="66"/>
      <c r="O242" s="27"/>
    </row>
    <row r="243" spans="1:15" ht="14.4" x14ac:dyDescent="0.3">
      <c r="A243" s="27"/>
      <c r="B243" s="27"/>
      <c r="C243" s="26"/>
      <c r="D243" s="26"/>
      <c r="E243" s="26"/>
      <c r="F243" s="26"/>
      <c r="G243" s="26"/>
      <c r="H243" s="26"/>
      <c r="I243" s="26"/>
      <c r="J243" s="26"/>
      <c r="K243" s="26"/>
      <c r="L243" s="66"/>
      <c r="M243" s="27"/>
      <c r="N243" s="66"/>
      <c r="O243" s="27"/>
    </row>
    <row r="244" spans="1:15" ht="14.4" x14ac:dyDescent="0.3">
      <c r="A244" s="27"/>
      <c r="B244" s="27"/>
      <c r="C244" s="26"/>
      <c r="D244" s="26"/>
      <c r="E244" s="26"/>
      <c r="F244" s="26"/>
      <c r="G244" s="26"/>
      <c r="H244" s="26"/>
      <c r="I244" s="26"/>
      <c r="J244" s="26"/>
      <c r="K244" s="26"/>
      <c r="L244" s="66"/>
      <c r="M244" s="27"/>
      <c r="N244" s="66"/>
      <c r="O244" s="27"/>
    </row>
    <row r="245" spans="1:15" ht="14.4" x14ac:dyDescent="0.3">
      <c r="A245" s="27"/>
      <c r="B245" s="27"/>
      <c r="C245" s="26"/>
      <c r="D245" s="26"/>
      <c r="E245" s="26"/>
      <c r="F245" s="26"/>
      <c r="G245" s="26"/>
      <c r="H245" s="26"/>
      <c r="I245" s="26"/>
      <c r="J245" s="26"/>
      <c r="K245" s="26"/>
      <c r="L245" s="66"/>
      <c r="M245" s="27"/>
      <c r="N245" s="66"/>
      <c r="O245" s="27"/>
    </row>
    <row r="246" spans="1:15" ht="14.4" x14ac:dyDescent="0.3">
      <c r="A246" s="27"/>
      <c r="B246" s="27"/>
      <c r="C246" s="26"/>
      <c r="D246" s="26"/>
      <c r="E246" s="26"/>
      <c r="F246" s="26"/>
      <c r="G246" s="26"/>
      <c r="H246" s="26"/>
      <c r="I246" s="26"/>
      <c r="J246" s="26"/>
      <c r="K246" s="26"/>
      <c r="L246" s="66"/>
      <c r="M246" s="27"/>
      <c r="N246" s="66"/>
      <c r="O246" s="27"/>
    </row>
    <row r="247" spans="1:15" ht="14.4" x14ac:dyDescent="0.3">
      <c r="A247" s="27"/>
      <c r="B247" s="27"/>
      <c r="C247" s="26"/>
      <c r="D247" s="26"/>
      <c r="E247" s="26"/>
      <c r="F247" s="26"/>
      <c r="G247" s="26"/>
      <c r="H247" s="26"/>
      <c r="I247" s="26"/>
      <c r="J247" s="26"/>
      <c r="K247" s="26"/>
      <c r="L247" s="66"/>
      <c r="M247" s="27"/>
      <c r="N247" s="66"/>
      <c r="O247" s="27"/>
    </row>
    <row r="248" spans="1:15" ht="14.4" x14ac:dyDescent="0.3">
      <c r="A248" s="27"/>
      <c r="B248" s="27"/>
      <c r="C248" s="26"/>
      <c r="D248" s="26"/>
      <c r="E248" s="26"/>
      <c r="F248" s="26"/>
      <c r="G248" s="26"/>
      <c r="H248" s="26"/>
      <c r="I248" s="26"/>
      <c r="J248" s="26"/>
      <c r="K248" s="26"/>
      <c r="L248" s="66"/>
      <c r="M248" s="27"/>
      <c r="N248" s="66"/>
      <c r="O248" s="27"/>
    </row>
    <row r="249" spans="1:15" ht="14.4" x14ac:dyDescent="0.3">
      <c r="A249" s="27"/>
      <c r="B249" s="27"/>
      <c r="C249" s="26"/>
      <c r="D249" s="26"/>
      <c r="E249" s="26"/>
      <c r="F249" s="26"/>
      <c r="G249" s="26"/>
      <c r="H249" s="26"/>
      <c r="I249" s="26"/>
      <c r="J249" s="26"/>
      <c r="K249" s="26"/>
      <c r="L249" s="66"/>
      <c r="M249" s="27"/>
      <c r="N249" s="66"/>
      <c r="O249" s="27"/>
    </row>
    <row r="250" spans="1:15" ht="14.4" x14ac:dyDescent="0.3">
      <c r="A250" s="27"/>
      <c r="B250" s="27"/>
      <c r="C250" s="26"/>
      <c r="D250" s="26"/>
      <c r="E250" s="26"/>
      <c r="F250" s="26"/>
      <c r="G250" s="26"/>
      <c r="H250" s="26"/>
      <c r="I250" s="26"/>
      <c r="J250" s="26"/>
      <c r="K250" s="26"/>
      <c r="L250" s="66"/>
      <c r="M250" s="27"/>
      <c r="N250" s="66"/>
      <c r="O250" s="27"/>
    </row>
    <row r="251" spans="1:15" ht="14.4" x14ac:dyDescent="0.3">
      <c r="A251" s="27"/>
      <c r="B251" s="27"/>
      <c r="C251" s="26"/>
      <c r="D251" s="26"/>
      <c r="E251" s="26"/>
      <c r="F251" s="26"/>
      <c r="G251" s="26"/>
      <c r="H251" s="26"/>
      <c r="I251" s="26"/>
      <c r="J251" s="26"/>
      <c r="K251" s="26"/>
      <c r="L251" s="66"/>
      <c r="M251" s="27"/>
      <c r="N251" s="66"/>
      <c r="O251" s="27"/>
    </row>
    <row r="252" spans="1:15" ht="14.4" x14ac:dyDescent="0.3">
      <c r="A252" s="27"/>
      <c r="B252" s="27"/>
      <c r="C252" s="26"/>
      <c r="D252" s="26"/>
      <c r="E252" s="26"/>
      <c r="F252" s="26"/>
      <c r="G252" s="26"/>
      <c r="H252" s="26"/>
      <c r="I252" s="26"/>
      <c r="J252" s="26"/>
      <c r="K252" s="26"/>
      <c r="L252" s="66"/>
      <c r="M252" s="27"/>
      <c r="N252" s="66"/>
      <c r="O252" s="27"/>
    </row>
    <row r="253" spans="1:15" ht="14.4" x14ac:dyDescent="0.3">
      <c r="A253" s="27"/>
      <c r="B253" s="27"/>
      <c r="C253" s="26"/>
      <c r="D253" s="26"/>
      <c r="E253" s="26"/>
      <c r="F253" s="26"/>
      <c r="G253" s="26"/>
      <c r="H253" s="26"/>
      <c r="I253" s="26"/>
      <c r="J253" s="26"/>
      <c r="K253" s="26"/>
      <c r="L253" s="66"/>
      <c r="M253" s="27"/>
      <c r="N253" s="66"/>
      <c r="O253" s="27"/>
    </row>
    <row r="254" spans="1:15" ht="14.4" x14ac:dyDescent="0.3">
      <c r="A254" s="27"/>
      <c r="B254" s="27"/>
      <c r="C254" s="26"/>
      <c r="D254" s="26"/>
      <c r="E254" s="26"/>
      <c r="F254" s="26"/>
      <c r="G254" s="26"/>
      <c r="H254" s="26"/>
      <c r="I254" s="26"/>
      <c r="J254" s="26"/>
      <c r="K254" s="26"/>
      <c r="L254" s="66"/>
      <c r="M254" s="27"/>
      <c r="N254" s="66"/>
      <c r="O254" s="27"/>
    </row>
    <row r="255" spans="1:15" ht="14.4" x14ac:dyDescent="0.3">
      <c r="A255" s="27"/>
      <c r="B255" s="27"/>
      <c r="C255" s="26"/>
      <c r="D255" s="26"/>
      <c r="E255" s="26"/>
      <c r="F255" s="26"/>
      <c r="G255" s="26"/>
      <c r="H255" s="26"/>
      <c r="I255" s="26"/>
      <c r="J255" s="26"/>
      <c r="K255" s="26"/>
      <c r="L255" s="66"/>
      <c r="M255" s="27"/>
      <c r="N255" s="66"/>
      <c r="O255" s="27"/>
    </row>
    <row r="256" spans="1:15" ht="14.4" x14ac:dyDescent="0.3">
      <c r="A256" s="27"/>
      <c r="B256" s="27"/>
      <c r="C256" s="26"/>
      <c r="D256" s="26"/>
      <c r="E256" s="26"/>
      <c r="F256" s="26"/>
      <c r="G256" s="26"/>
      <c r="H256" s="26"/>
      <c r="I256" s="26"/>
      <c r="J256" s="26"/>
      <c r="K256" s="26"/>
      <c r="L256" s="66"/>
      <c r="M256" s="27"/>
      <c r="N256" s="66"/>
      <c r="O256" s="27"/>
    </row>
    <row r="257" spans="1:15" ht="14.4" x14ac:dyDescent="0.3">
      <c r="A257" s="27"/>
      <c r="B257" s="27"/>
      <c r="C257" s="26"/>
      <c r="D257" s="26"/>
      <c r="E257" s="26"/>
      <c r="F257" s="26"/>
      <c r="G257" s="26"/>
      <c r="H257" s="26"/>
      <c r="I257" s="26"/>
      <c r="J257" s="26"/>
      <c r="K257" s="26"/>
      <c r="L257" s="66"/>
      <c r="M257" s="27"/>
      <c r="N257" s="66"/>
      <c r="O257" s="27"/>
    </row>
    <row r="258" spans="1:15" ht="14.4" x14ac:dyDescent="0.3">
      <c r="A258" s="27"/>
      <c r="B258" s="27"/>
      <c r="C258" s="26"/>
      <c r="D258" s="26"/>
      <c r="E258" s="26"/>
      <c r="F258" s="26"/>
      <c r="G258" s="26"/>
      <c r="H258" s="26"/>
      <c r="I258" s="26"/>
      <c r="J258" s="26"/>
      <c r="K258" s="26"/>
      <c r="L258" s="66"/>
      <c r="M258" s="27"/>
      <c r="N258" s="66"/>
      <c r="O258" s="27"/>
    </row>
    <row r="259" spans="1:15" ht="14.4" x14ac:dyDescent="0.3">
      <c r="A259" s="27"/>
      <c r="B259" s="27"/>
      <c r="C259" s="26"/>
      <c r="D259" s="26"/>
      <c r="E259" s="26"/>
      <c r="F259" s="26"/>
      <c r="G259" s="26"/>
      <c r="H259" s="26"/>
      <c r="I259" s="26"/>
      <c r="J259" s="26"/>
      <c r="K259" s="26"/>
      <c r="L259" s="66"/>
      <c r="M259" s="27"/>
      <c r="N259" s="66"/>
      <c r="O259" s="27"/>
    </row>
    <row r="260" spans="1:15" ht="14.4" x14ac:dyDescent="0.3">
      <c r="A260" s="27"/>
      <c r="B260" s="27"/>
      <c r="C260" s="26"/>
      <c r="D260" s="26"/>
      <c r="E260" s="26"/>
      <c r="F260" s="26"/>
      <c r="G260" s="26"/>
      <c r="H260" s="26"/>
      <c r="I260" s="26"/>
      <c r="J260" s="26"/>
      <c r="K260" s="26"/>
      <c r="L260" s="66"/>
      <c r="M260" s="27"/>
      <c r="N260" s="66"/>
      <c r="O260" s="27"/>
    </row>
    <row r="261" spans="1:15" ht="14.4" x14ac:dyDescent="0.3">
      <c r="A261" s="27"/>
      <c r="B261" s="27"/>
      <c r="C261" s="26"/>
      <c r="D261" s="26"/>
      <c r="E261" s="26"/>
      <c r="F261" s="26"/>
      <c r="G261" s="26"/>
      <c r="H261" s="26"/>
      <c r="I261" s="26"/>
      <c r="J261" s="26"/>
      <c r="K261" s="26"/>
      <c r="L261" s="66"/>
      <c r="M261" s="27"/>
      <c r="N261" s="66"/>
      <c r="O261" s="27"/>
    </row>
    <row r="262" spans="1:15" ht="14.4" x14ac:dyDescent="0.3">
      <c r="A262" s="27"/>
      <c r="B262" s="27"/>
      <c r="C262" s="26"/>
      <c r="D262" s="26"/>
      <c r="E262" s="26"/>
      <c r="F262" s="26"/>
      <c r="G262" s="26"/>
      <c r="H262" s="26"/>
      <c r="I262" s="26"/>
      <c r="J262" s="26"/>
      <c r="K262" s="26"/>
      <c r="L262" s="66"/>
      <c r="M262" s="27"/>
      <c r="N262" s="66"/>
      <c r="O262" s="27"/>
    </row>
    <row r="263" spans="1:15" ht="14.4" x14ac:dyDescent="0.3">
      <c r="A263" s="27"/>
      <c r="B263" s="27"/>
      <c r="C263" s="26"/>
      <c r="D263" s="26"/>
      <c r="E263" s="26"/>
      <c r="F263" s="26"/>
      <c r="G263" s="26"/>
      <c r="H263" s="26"/>
      <c r="I263" s="26"/>
      <c r="J263" s="26"/>
      <c r="K263" s="26"/>
      <c r="L263" s="66"/>
      <c r="M263" s="27"/>
      <c r="N263" s="66"/>
      <c r="O263" s="27"/>
    </row>
    <row r="264" spans="1:15" ht="14.4" x14ac:dyDescent="0.3">
      <c r="A264" s="27"/>
      <c r="B264" s="27"/>
      <c r="C264" s="26"/>
      <c r="D264" s="26"/>
      <c r="E264" s="26"/>
      <c r="F264" s="26"/>
      <c r="G264" s="26"/>
      <c r="H264" s="26"/>
      <c r="I264" s="26"/>
      <c r="J264" s="26"/>
      <c r="K264" s="26"/>
      <c r="L264" s="66"/>
      <c r="M264" s="27"/>
      <c r="N264" s="66"/>
      <c r="O264" s="27"/>
    </row>
    <row r="265" spans="1:15" ht="14.4" x14ac:dyDescent="0.3">
      <c r="A265" s="27"/>
      <c r="B265" s="27"/>
      <c r="C265" s="26"/>
      <c r="D265" s="26"/>
      <c r="E265" s="26"/>
      <c r="F265" s="26"/>
      <c r="G265" s="26"/>
      <c r="H265" s="26"/>
      <c r="I265" s="26"/>
      <c r="J265" s="26"/>
      <c r="K265" s="26"/>
      <c r="L265" s="66"/>
      <c r="M265" s="27"/>
      <c r="N265" s="66"/>
      <c r="O265" s="27"/>
    </row>
    <row r="266" spans="1:15" ht="14.4" x14ac:dyDescent="0.3">
      <c r="A266" s="27"/>
      <c r="B266" s="27"/>
      <c r="C266" s="26"/>
      <c r="D266" s="26"/>
      <c r="E266" s="26"/>
      <c r="F266" s="26"/>
      <c r="G266" s="26"/>
      <c r="H266" s="26"/>
      <c r="I266" s="26"/>
      <c r="J266" s="26"/>
      <c r="K266" s="26"/>
      <c r="L266" s="66"/>
      <c r="M266" s="27"/>
      <c r="N266" s="66"/>
      <c r="O266" s="27"/>
    </row>
    <row r="267" spans="1:15" ht="14.4" x14ac:dyDescent="0.3">
      <c r="A267" s="27"/>
      <c r="B267" s="27"/>
      <c r="C267" s="26"/>
      <c r="D267" s="26"/>
      <c r="E267" s="26"/>
      <c r="F267" s="26"/>
      <c r="G267" s="26"/>
      <c r="H267" s="26"/>
      <c r="I267" s="26"/>
      <c r="J267" s="26"/>
      <c r="K267" s="26"/>
      <c r="L267" s="66"/>
      <c r="M267" s="27"/>
      <c r="N267" s="66"/>
      <c r="O267" s="27"/>
    </row>
    <row r="268" spans="1:15" ht="14.4" x14ac:dyDescent="0.3">
      <c r="A268" s="27"/>
      <c r="B268" s="27"/>
      <c r="C268" s="26"/>
      <c r="D268" s="26"/>
      <c r="E268" s="26"/>
      <c r="F268" s="26"/>
      <c r="G268" s="26"/>
      <c r="H268" s="26"/>
      <c r="I268" s="26"/>
      <c r="J268" s="26"/>
      <c r="K268" s="26"/>
      <c r="L268" s="66"/>
      <c r="M268" s="27"/>
      <c r="N268" s="66"/>
      <c r="O268" s="27"/>
    </row>
    <row r="269" spans="1:15" ht="14.4" x14ac:dyDescent="0.3">
      <c r="A269" s="27"/>
      <c r="B269" s="27"/>
      <c r="C269" s="26"/>
      <c r="D269" s="26"/>
      <c r="E269" s="26"/>
      <c r="F269" s="26"/>
      <c r="G269" s="26"/>
      <c r="H269" s="26"/>
      <c r="I269" s="26"/>
      <c r="J269" s="26"/>
      <c r="K269" s="26"/>
      <c r="L269" s="66"/>
      <c r="M269" s="27"/>
      <c r="N269" s="66"/>
      <c r="O269" s="27"/>
    </row>
    <row r="270" spans="1:15" ht="14.4" x14ac:dyDescent="0.3">
      <c r="A270" s="27"/>
      <c r="B270" s="27"/>
      <c r="C270" s="26"/>
      <c r="D270" s="26"/>
      <c r="E270" s="26"/>
      <c r="F270" s="26"/>
      <c r="G270" s="26"/>
      <c r="H270" s="26"/>
      <c r="I270" s="26"/>
      <c r="J270" s="26"/>
      <c r="K270" s="26"/>
      <c r="L270" s="66"/>
      <c r="M270" s="27"/>
      <c r="N270" s="66"/>
      <c r="O270" s="27"/>
    </row>
    <row r="271" spans="1:15" ht="14.4" x14ac:dyDescent="0.3">
      <c r="A271" s="27"/>
      <c r="B271" s="27"/>
      <c r="C271" s="26"/>
      <c r="D271" s="26"/>
      <c r="E271" s="26"/>
      <c r="F271" s="26"/>
      <c r="G271" s="26"/>
      <c r="H271" s="26"/>
      <c r="I271" s="26"/>
      <c r="J271" s="26"/>
      <c r="K271" s="26"/>
      <c r="L271" s="66"/>
      <c r="M271" s="27"/>
      <c r="N271" s="66"/>
      <c r="O271" s="27"/>
    </row>
    <row r="272" spans="1:15" ht="14.4" x14ac:dyDescent="0.3">
      <c r="A272" s="27"/>
      <c r="B272" s="27"/>
      <c r="C272" s="26"/>
      <c r="D272" s="26"/>
      <c r="E272" s="26"/>
      <c r="F272" s="26"/>
      <c r="G272" s="26"/>
      <c r="H272" s="26"/>
      <c r="I272" s="26"/>
      <c r="J272" s="26"/>
      <c r="K272" s="26"/>
      <c r="L272" s="66"/>
      <c r="M272" s="27"/>
      <c r="N272" s="66"/>
      <c r="O272" s="27"/>
    </row>
    <row r="273" spans="1:15" ht="14.4" x14ac:dyDescent="0.3">
      <c r="A273" s="27"/>
      <c r="B273" s="27"/>
      <c r="C273" s="26"/>
      <c r="D273" s="26"/>
      <c r="E273" s="26"/>
      <c r="F273" s="26"/>
      <c r="G273" s="26"/>
      <c r="H273" s="26"/>
      <c r="I273" s="26"/>
      <c r="J273" s="26"/>
      <c r="K273" s="26"/>
      <c r="L273" s="66"/>
      <c r="M273" s="27"/>
      <c r="N273" s="66"/>
      <c r="O273" s="27"/>
    </row>
    <row r="274" spans="1:15" ht="14.4" x14ac:dyDescent="0.3">
      <c r="A274" s="27"/>
      <c r="B274" s="27"/>
      <c r="C274" s="26"/>
      <c r="D274" s="26"/>
      <c r="E274" s="26"/>
      <c r="F274" s="26"/>
      <c r="G274" s="26"/>
      <c r="H274" s="26"/>
      <c r="I274" s="26"/>
      <c r="J274" s="26"/>
      <c r="K274" s="26"/>
      <c r="L274" s="66"/>
      <c r="M274" s="27"/>
      <c r="N274" s="66"/>
      <c r="O274" s="27"/>
    </row>
    <row r="275" spans="1:15" ht="14.4" x14ac:dyDescent="0.3">
      <c r="A275" s="27"/>
      <c r="B275" s="27"/>
      <c r="C275" s="26"/>
      <c r="D275" s="26"/>
      <c r="E275" s="26"/>
      <c r="F275" s="26"/>
      <c r="G275" s="26"/>
      <c r="H275" s="26"/>
      <c r="I275" s="26"/>
      <c r="J275" s="26"/>
      <c r="K275" s="26"/>
      <c r="L275" s="66"/>
      <c r="M275" s="27"/>
      <c r="N275" s="66"/>
      <c r="O275" s="27"/>
    </row>
    <row r="276" spans="1:15" ht="14.4" x14ac:dyDescent="0.3">
      <c r="A276" s="27"/>
      <c r="B276" s="27"/>
      <c r="C276" s="26"/>
      <c r="D276" s="26"/>
      <c r="E276" s="26"/>
      <c r="F276" s="26"/>
      <c r="G276" s="26"/>
      <c r="H276" s="26"/>
      <c r="I276" s="26"/>
      <c r="J276" s="26"/>
      <c r="K276" s="26"/>
      <c r="L276" s="66"/>
      <c r="M276" s="27"/>
      <c r="N276" s="66"/>
      <c r="O276" s="27"/>
    </row>
    <row r="277" spans="1:15" ht="14.4" x14ac:dyDescent="0.3">
      <c r="A277" s="27"/>
      <c r="B277" s="27"/>
      <c r="C277" s="26"/>
      <c r="D277" s="26"/>
      <c r="E277" s="26"/>
      <c r="F277" s="26"/>
      <c r="G277" s="26"/>
      <c r="H277" s="26"/>
      <c r="I277" s="26"/>
      <c r="J277" s="26"/>
      <c r="K277" s="26"/>
      <c r="L277" s="66"/>
      <c r="M277" s="27"/>
      <c r="N277" s="66"/>
      <c r="O277" s="27"/>
    </row>
    <row r="278" spans="1:15" ht="14.4" x14ac:dyDescent="0.3">
      <c r="A278" s="27"/>
      <c r="B278" s="27"/>
      <c r="C278" s="26"/>
      <c r="D278" s="26"/>
      <c r="E278" s="26"/>
      <c r="F278" s="26"/>
      <c r="G278" s="26"/>
      <c r="H278" s="26"/>
      <c r="I278" s="26"/>
      <c r="J278" s="26"/>
      <c r="K278" s="26"/>
      <c r="L278" s="66"/>
      <c r="M278" s="27"/>
      <c r="N278" s="66"/>
      <c r="O278" s="27"/>
    </row>
    <row r="279" spans="1:15" ht="14.4" x14ac:dyDescent="0.3">
      <c r="A279" s="27"/>
      <c r="B279" s="27"/>
      <c r="C279" s="26"/>
      <c r="D279" s="26"/>
      <c r="E279" s="26"/>
      <c r="F279" s="26"/>
      <c r="G279" s="26"/>
      <c r="H279" s="26"/>
      <c r="I279" s="26"/>
      <c r="J279" s="26"/>
      <c r="K279" s="26"/>
      <c r="L279" s="66"/>
      <c r="M279" s="27"/>
      <c r="N279" s="66"/>
      <c r="O279" s="27"/>
    </row>
    <row r="280" spans="1:15" ht="14.4" x14ac:dyDescent="0.3">
      <c r="A280" s="27"/>
      <c r="B280" s="27"/>
      <c r="C280" s="26"/>
      <c r="D280" s="26"/>
      <c r="E280" s="26"/>
      <c r="F280" s="26"/>
      <c r="G280" s="26"/>
      <c r="H280" s="26"/>
      <c r="I280" s="26"/>
      <c r="J280" s="26"/>
      <c r="K280" s="26"/>
      <c r="L280" s="66"/>
      <c r="M280" s="27"/>
      <c r="N280" s="66"/>
      <c r="O280" s="27"/>
    </row>
    <row r="281" spans="1:15" ht="14.4" x14ac:dyDescent="0.3">
      <c r="A281" s="27"/>
      <c r="B281" s="27"/>
      <c r="C281" s="26"/>
      <c r="D281" s="26"/>
      <c r="E281" s="26"/>
      <c r="F281" s="26"/>
      <c r="G281" s="26"/>
      <c r="H281" s="26"/>
      <c r="I281" s="26"/>
      <c r="J281" s="26"/>
      <c r="K281" s="26"/>
      <c r="L281" s="66"/>
      <c r="M281" s="27"/>
      <c r="N281" s="66"/>
      <c r="O281" s="27"/>
    </row>
    <row r="282" spans="1:15" ht="14.4" x14ac:dyDescent="0.3">
      <c r="A282" s="27"/>
      <c r="B282" s="27"/>
      <c r="C282" s="26"/>
      <c r="D282" s="26"/>
      <c r="E282" s="26"/>
      <c r="F282" s="26"/>
      <c r="G282" s="26"/>
      <c r="H282" s="26"/>
      <c r="I282" s="26"/>
      <c r="J282" s="26"/>
      <c r="K282" s="26"/>
      <c r="L282" s="66"/>
      <c r="M282" s="27"/>
      <c r="N282" s="66"/>
      <c r="O282" s="27"/>
    </row>
    <row r="283" spans="1:15" ht="14.4" x14ac:dyDescent="0.3">
      <c r="A283" s="27"/>
      <c r="B283" s="27"/>
      <c r="C283" s="26"/>
      <c r="D283" s="26"/>
      <c r="E283" s="26"/>
      <c r="F283" s="26"/>
      <c r="G283" s="26"/>
      <c r="H283" s="26"/>
      <c r="I283" s="26"/>
      <c r="J283" s="26"/>
      <c r="K283" s="26"/>
      <c r="L283" s="66"/>
      <c r="M283" s="27"/>
      <c r="N283" s="66"/>
      <c r="O283" s="27"/>
    </row>
    <row r="284" spans="1:15" ht="14.4" x14ac:dyDescent="0.3">
      <c r="A284" s="27"/>
      <c r="B284" s="27"/>
      <c r="C284" s="26"/>
      <c r="D284" s="26"/>
      <c r="E284" s="26"/>
      <c r="F284" s="26"/>
      <c r="G284" s="26"/>
      <c r="H284" s="26"/>
      <c r="I284" s="26"/>
      <c r="J284" s="26"/>
      <c r="K284" s="26"/>
      <c r="L284" s="66"/>
      <c r="M284" s="27"/>
      <c r="N284" s="66"/>
      <c r="O284" s="27"/>
    </row>
    <row r="285" spans="1:15" ht="14.4" x14ac:dyDescent="0.3">
      <c r="A285" s="27"/>
      <c r="B285" s="27"/>
      <c r="C285" s="26"/>
      <c r="D285" s="26"/>
      <c r="E285" s="26"/>
      <c r="F285" s="26"/>
      <c r="G285" s="26"/>
      <c r="H285" s="26"/>
      <c r="I285" s="26"/>
      <c r="J285" s="26"/>
      <c r="K285" s="26"/>
      <c r="L285" s="66"/>
      <c r="M285" s="27"/>
      <c r="N285" s="66"/>
      <c r="O285" s="27"/>
    </row>
    <row r="286" spans="1:15" ht="14.4" x14ac:dyDescent="0.3">
      <c r="A286" s="27"/>
      <c r="B286" s="27"/>
      <c r="C286" s="26"/>
      <c r="D286" s="26"/>
      <c r="E286" s="26"/>
      <c r="F286" s="26"/>
      <c r="G286" s="26"/>
      <c r="H286" s="26"/>
      <c r="I286" s="26"/>
      <c r="J286" s="26"/>
      <c r="K286" s="26"/>
      <c r="L286" s="66"/>
      <c r="M286" s="27"/>
      <c r="N286" s="66"/>
      <c r="O286" s="27"/>
    </row>
    <row r="287" spans="1:15" ht="14.4" x14ac:dyDescent="0.3">
      <c r="A287" s="27"/>
      <c r="B287" s="27"/>
      <c r="C287" s="26"/>
      <c r="D287" s="26"/>
      <c r="E287" s="26"/>
      <c r="F287" s="26"/>
      <c r="G287" s="26"/>
      <c r="H287" s="26"/>
      <c r="I287" s="26"/>
      <c r="J287" s="26"/>
      <c r="K287" s="26"/>
      <c r="L287" s="66"/>
      <c r="M287" s="27"/>
      <c r="N287" s="66"/>
      <c r="O287" s="27"/>
    </row>
    <row r="288" spans="1:15" ht="14.4" x14ac:dyDescent="0.3">
      <c r="A288" s="27"/>
      <c r="B288" s="27"/>
      <c r="C288" s="26"/>
      <c r="D288" s="26"/>
      <c r="E288" s="26"/>
      <c r="F288" s="26"/>
      <c r="G288" s="26"/>
      <c r="H288" s="26"/>
      <c r="I288" s="26"/>
      <c r="J288" s="26"/>
      <c r="K288" s="26"/>
      <c r="L288" s="66"/>
      <c r="M288" s="27"/>
      <c r="N288" s="66"/>
      <c r="O288" s="27"/>
    </row>
    <row r="289" spans="1:15" ht="14.4" x14ac:dyDescent="0.3">
      <c r="A289" s="27"/>
      <c r="B289" s="27"/>
      <c r="C289" s="26"/>
      <c r="D289" s="26"/>
      <c r="E289" s="26"/>
      <c r="F289" s="26"/>
      <c r="G289" s="26"/>
      <c r="H289" s="26"/>
      <c r="I289" s="26"/>
      <c r="J289" s="26"/>
      <c r="K289" s="26"/>
      <c r="L289" s="66"/>
      <c r="M289" s="27"/>
      <c r="N289" s="66"/>
      <c r="O289" s="27"/>
    </row>
    <row r="290" spans="1:15" ht="14.4" x14ac:dyDescent="0.3">
      <c r="A290" s="27"/>
      <c r="B290" s="27"/>
      <c r="C290" s="26"/>
      <c r="D290" s="26"/>
      <c r="E290" s="26"/>
      <c r="F290" s="26"/>
      <c r="G290" s="26"/>
      <c r="H290" s="26"/>
      <c r="I290" s="26"/>
      <c r="J290" s="26"/>
      <c r="K290" s="26"/>
      <c r="L290" s="66"/>
      <c r="M290" s="27"/>
      <c r="N290" s="66"/>
      <c r="O290" s="27"/>
    </row>
    <row r="291" spans="1:15" ht="14.4" x14ac:dyDescent="0.3">
      <c r="A291" s="27"/>
      <c r="B291" s="27"/>
      <c r="C291" s="26"/>
      <c r="D291" s="26"/>
      <c r="E291" s="26"/>
      <c r="F291" s="26"/>
      <c r="G291" s="26"/>
      <c r="H291" s="26"/>
      <c r="I291" s="26"/>
      <c r="J291" s="26"/>
      <c r="K291" s="26"/>
      <c r="L291" s="66"/>
      <c r="M291" s="27"/>
      <c r="N291" s="66"/>
      <c r="O291" s="27"/>
    </row>
    <row r="292" spans="1:15" ht="14.4" x14ac:dyDescent="0.3">
      <c r="A292" s="27"/>
      <c r="B292" s="27"/>
      <c r="C292" s="26"/>
      <c r="D292" s="26"/>
      <c r="E292" s="26"/>
      <c r="F292" s="26"/>
      <c r="G292" s="26"/>
      <c r="H292" s="26"/>
      <c r="I292" s="26"/>
      <c r="J292" s="26"/>
      <c r="K292" s="26"/>
      <c r="L292" s="66"/>
      <c r="M292" s="27"/>
      <c r="N292" s="66"/>
      <c r="O292" s="27"/>
    </row>
    <row r="293" spans="1:15" ht="14.4" x14ac:dyDescent="0.3">
      <c r="A293" s="27"/>
      <c r="B293" s="27"/>
      <c r="C293" s="26"/>
      <c r="D293" s="26"/>
      <c r="E293" s="26"/>
      <c r="F293" s="26"/>
      <c r="G293" s="26"/>
      <c r="H293" s="26"/>
      <c r="I293" s="26"/>
      <c r="J293" s="26"/>
      <c r="K293" s="26"/>
      <c r="L293" s="66"/>
      <c r="M293" s="27"/>
      <c r="N293" s="66"/>
      <c r="O293" s="27"/>
    </row>
    <row r="294" spans="1:15" ht="14.4" x14ac:dyDescent="0.3">
      <c r="A294" s="27"/>
      <c r="B294" s="27"/>
      <c r="C294" s="26"/>
      <c r="D294" s="26"/>
      <c r="E294" s="26"/>
      <c r="F294" s="26"/>
      <c r="G294" s="26"/>
      <c r="H294" s="26"/>
      <c r="I294" s="26"/>
      <c r="J294" s="26"/>
      <c r="K294" s="26"/>
      <c r="L294" s="66"/>
      <c r="M294" s="27"/>
      <c r="N294" s="66"/>
      <c r="O294" s="27"/>
    </row>
    <row r="295" spans="1:15" ht="14.4" x14ac:dyDescent="0.3">
      <c r="A295" s="27"/>
      <c r="B295" s="27"/>
      <c r="C295" s="26"/>
      <c r="D295" s="26"/>
      <c r="E295" s="26"/>
      <c r="F295" s="26"/>
      <c r="G295" s="26"/>
      <c r="H295" s="26"/>
      <c r="I295" s="26"/>
      <c r="J295" s="26"/>
      <c r="K295" s="26"/>
      <c r="L295" s="66"/>
      <c r="M295" s="27"/>
      <c r="N295" s="66"/>
      <c r="O295" s="27"/>
    </row>
    <row r="296" spans="1:15" ht="14.4" x14ac:dyDescent="0.3">
      <c r="A296" s="27"/>
      <c r="B296" s="27"/>
      <c r="C296" s="26"/>
      <c r="D296" s="26"/>
      <c r="E296" s="26"/>
      <c r="F296" s="26"/>
      <c r="G296" s="26"/>
      <c r="H296" s="26"/>
      <c r="I296" s="26"/>
      <c r="J296" s="26"/>
      <c r="K296" s="26"/>
      <c r="L296" s="66"/>
      <c r="M296" s="27"/>
      <c r="N296" s="66"/>
      <c r="O296" s="27"/>
    </row>
    <row r="297" spans="1:15" ht="14.4" x14ac:dyDescent="0.3">
      <c r="A297" s="27"/>
      <c r="B297" s="27"/>
      <c r="C297" s="26"/>
      <c r="D297" s="26"/>
      <c r="E297" s="26"/>
      <c r="F297" s="26"/>
      <c r="G297" s="26"/>
      <c r="H297" s="26"/>
      <c r="I297" s="26"/>
      <c r="J297" s="26"/>
      <c r="K297" s="26"/>
      <c r="L297" s="66"/>
      <c r="M297" s="27"/>
      <c r="N297" s="66"/>
      <c r="O297" s="27"/>
    </row>
    <row r="298" spans="1:15" ht="14.4" x14ac:dyDescent="0.3">
      <c r="A298" s="27"/>
      <c r="B298" s="27"/>
      <c r="C298" s="26"/>
      <c r="D298" s="26"/>
      <c r="E298" s="26"/>
      <c r="F298" s="26"/>
      <c r="G298" s="26"/>
      <c r="H298" s="26"/>
      <c r="I298" s="26"/>
      <c r="J298" s="26"/>
      <c r="K298" s="26"/>
      <c r="L298" s="66"/>
      <c r="M298" s="27"/>
      <c r="N298" s="66"/>
      <c r="O298" s="27"/>
    </row>
    <row r="299" spans="1:15" ht="14.4" x14ac:dyDescent="0.3">
      <c r="A299" s="27"/>
      <c r="B299" s="27"/>
      <c r="C299" s="26"/>
      <c r="D299" s="26"/>
      <c r="E299" s="26"/>
      <c r="F299" s="26"/>
      <c r="G299" s="26"/>
      <c r="H299" s="26"/>
      <c r="I299" s="26"/>
      <c r="J299" s="26"/>
      <c r="K299" s="26"/>
      <c r="L299" s="66"/>
      <c r="M299" s="27"/>
      <c r="N299" s="66"/>
      <c r="O299" s="27"/>
    </row>
    <row r="300" spans="1:15" ht="14.4" x14ac:dyDescent="0.3">
      <c r="A300" s="27"/>
      <c r="B300" s="27"/>
      <c r="C300" s="26"/>
      <c r="D300" s="26"/>
      <c r="E300" s="26"/>
      <c r="F300" s="26"/>
      <c r="G300" s="26"/>
      <c r="H300" s="26"/>
      <c r="I300" s="26"/>
      <c r="J300" s="26"/>
      <c r="K300" s="26"/>
      <c r="L300" s="66"/>
      <c r="M300" s="27"/>
      <c r="N300" s="66"/>
      <c r="O300" s="27"/>
    </row>
    <row r="301" spans="1:15" ht="14.4" x14ac:dyDescent="0.3">
      <c r="A301" s="27"/>
      <c r="B301" s="27"/>
      <c r="C301" s="26"/>
      <c r="D301" s="26"/>
      <c r="E301" s="26"/>
      <c r="F301" s="26"/>
      <c r="G301" s="26"/>
      <c r="H301" s="26"/>
      <c r="I301" s="26"/>
      <c r="J301" s="26"/>
      <c r="K301" s="26"/>
      <c r="L301" s="66"/>
      <c r="M301" s="27"/>
      <c r="N301" s="66"/>
      <c r="O301" s="27"/>
    </row>
    <row r="302" spans="1:15" ht="14.4" x14ac:dyDescent="0.3">
      <c r="A302" s="27"/>
      <c r="B302" s="27"/>
      <c r="C302" s="26"/>
      <c r="D302" s="26"/>
      <c r="E302" s="26"/>
      <c r="F302" s="26"/>
      <c r="G302" s="26"/>
      <c r="H302" s="26"/>
      <c r="I302" s="26"/>
      <c r="J302" s="26"/>
      <c r="K302" s="26"/>
      <c r="L302" s="66"/>
      <c r="M302" s="27"/>
      <c r="N302" s="66"/>
      <c r="O302" s="27"/>
    </row>
    <row r="303" spans="1:15" ht="14.4" x14ac:dyDescent="0.3">
      <c r="A303" s="27"/>
      <c r="B303" s="27"/>
      <c r="C303" s="26"/>
      <c r="D303" s="26"/>
      <c r="E303" s="26"/>
      <c r="F303" s="26"/>
      <c r="G303" s="26"/>
      <c r="H303" s="26"/>
      <c r="I303" s="26"/>
      <c r="J303" s="26"/>
      <c r="K303" s="26"/>
      <c r="L303" s="66"/>
      <c r="M303" s="27"/>
      <c r="N303" s="66"/>
      <c r="O303" s="27"/>
    </row>
    <row r="304" spans="1:15" ht="14.4" x14ac:dyDescent="0.3">
      <c r="A304" s="27"/>
      <c r="B304" s="27"/>
      <c r="C304" s="26"/>
      <c r="D304" s="26"/>
      <c r="E304" s="26"/>
      <c r="F304" s="26"/>
      <c r="G304" s="26"/>
      <c r="H304" s="26"/>
      <c r="I304" s="26"/>
      <c r="J304" s="26"/>
      <c r="K304" s="26"/>
      <c r="L304" s="66"/>
      <c r="M304" s="27"/>
      <c r="N304" s="66"/>
      <c r="O304" s="27"/>
    </row>
    <row r="305" spans="1:15" ht="14.4" x14ac:dyDescent="0.3">
      <c r="A305" s="27"/>
      <c r="B305" s="27"/>
      <c r="C305" s="26"/>
      <c r="D305" s="26"/>
      <c r="E305" s="26"/>
      <c r="F305" s="26"/>
      <c r="G305" s="26"/>
      <c r="H305" s="26"/>
      <c r="I305" s="26"/>
      <c r="J305" s="26"/>
      <c r="K305" s="26"/>
      <c r="L305" s="66"/>
      <c r="M305" s="27"/>
      <c r="N305" s="66"/>
      <c r="O305" s="27"/>
    </row>
    <row r="306" spans="1:15" ht="14.4" x14ac:dyDescent="0.3">
      <c r="A306" s="27"/>
      <c r="B306" s="27"/>
      <c r="C306" s="26"/>
      <c r="D306" s="26"/>
      <c r="E306" s="26"/>
      <c r="F306" s="26"/>
      <c r="G306" s="26"/>
      <c r="H306" s="26"/>
      <c r="I306" s="26"/>
      <c r="J306" s="26"/>
      <c r="K306" s="26"/>
      <c r="L306" s="66"/>
      <c r="M306" s="27"/>
      <c r="N306" s="66"/>
      <c r="O306" s="27"/>
    </row>
    <row r="307" spans="1:15" ht="14.4" x14ac:dyDescent="0.3">
      <c r="A307" s="27"/>
      <c r="B307" s="27"/>
      <c r="C307" s="26"/>
      <c r="D307" s="26"/>
      <c r="E307" s="26"/>
      <c r="F307" s="26"/>
      <c r="G307" s="26"/>
      <c r="H307" s="26"/>
      <c r="I307" s="26"/>
      <c r="J307" s="26"/>
      <c r="K307" s="26"/>
      <c r="L307" s="66"/>
      <c r="M307" s="27"/>
      <c r="N307" s="66"/>
      <c r="O307" s="27"/>
    </row>
    <row r="308" spans="1:15" ht="14.4" x14ac:dyDescent="0.3">
      <c r="A308" s="27"/>
      <c r="B308" s="27"/>
      <c r="C308" s="26"/>
      <c r="D308" s="26"/>
      <c r="E308" s="26"/>
      <c r="F308" s="26"/>
      <c r="G308" s="26"/>
      <c r="H308" s="26"/>
      <c r="I308" s="26"/>
      <c r="J308" s="26"/>
      <c r="K308" s="26"/>
      <c r="L308" s="66"/>
      <c r="M308" s="27"/>
      <c r="N308" s="66"/>
      <c r="O308" s="27"/>
    </row>
    <row r="309" spans="1:15" ht="14.4" x14ac:dyDescent="0.3">
      <c r="A309" s="27"/>
      <c r="B309" s="27"/>
      <c r="C309" s="26"/>
      <c r="D309" s="26"/>
      <c r="E309" s="26"/>
      <c r="F309" s="26"/>
      <c r="G309" s="26"/>
      <c r="H309" s="26"/>
      <c r="I309" s="26"/>
      <c r="J309" s="26"/>
      <c r="K309" s="26"/>
      <c r="L309" s="66"/>
      <c r="M309" s="27"/>
      <c r="N309" s="66"/>
      <c r="O309" s="27"/>
    </row>
    <row r="310" spans="1:15" ht="14.4" x14ac:dyDescent="0.3">
      <c r="A310" s="27"/>
      <c r="B310" s="27"/>
      <c r="C310" s="26"/>
      <c r="D310" s="26"/>
      <c r="E310" s="26"/>
      <c r="F310" s="26"/>
      <c r="G310" s="26"/>
      <c r="H310" s="26"/>
      <c r="I310" s="26"/>
      <c r="J310" s="26"/>
      <c r="K310" s="26"/>
      <c r="L310" s="66"/>
      <c r="M310" s="27"/>
      <c r="N310" s="66"/>
      <c r="O310" s="27"/>
    </row>
    <row r="311" spans="1:15" ht="14.4" x14ac:dyDescent="0.3">
      <c r="A311" s="27"/>
      <c r="B311" s="27"/>
      <c r="C311" s="26"/>
      <c r="D311" s="26"/>
      <c r="E311" s="26"/>
      <c r="F311" s="26"/>
      <c r="G311" s="26"/>
      <c r="H311" s="26"/>
      <c r="I311" s="26"/>
      <c r="J311" s="26"/>
      <c r="K311" s="26"/>
      <c r="L311" s="66"/>
      <c r="M311" s="27"/>
      <c r="N311" s="66"/>
      <c r="O311" s="27"/>
    </row>
    <row r="312" spans="1:15" ht="14.4" x14ac:dyDescent="0.3">
      <c r="A312" s="27"/>
      <c r="B312" s="27"/>
      <c r="C312" s="26"/>
      <c r="D312" s="26"/>
      <c r="E312" s="26"/>
      <c r="F312" s="26"/>
      <c r="G312" s="26"/>
      <c r="H312" s="26"/>
      <c r="I312" s="26"/>
      <c r="J312" s="26"/>
      <c r="K312" s="26"/>
      <c r="L312" s="66"/>
      <c r="M312" s="27"/>
      <c r="N312" s="66"/>
      <c r="O312" s="27"/>
    </row>
    <row r="313" spans="1:15" ht="14.4" x14ac:dyDescent="0.3">
      <c r="A313" s="27"/>
      <c r="B313" s="27"/>
      <c r="C313" s="26"/>
      <c r="D313" s="26"/>
      <c r="E313" s="26"/>
      <c r="F313" s="26"/>
      <c r="G313" s="26"/>
      <c r="H313" s="26"/>
      <c r="I313" s="26"/>
      <c r="J313" s="26"/>
      <c r="K313" s="26"/>
      <c r="L313" s="66"/>
      <c r="M313" s="27"/>
      <c r="N313" s="66"/>
      <c r="O313" s="27"/>
    </row>
    <row r="314" spans="1:15" ht="14.4" x14ac:dyDescent="0.3">
      <c r="A314" s="27"/>
      <c r="B314" s="27"/>
      <c r="C314" s="26"/>
      <c r="D314" s="26"/>
      <c r="E314" s="26"/>
      <c r="F314" s="26"/>
      <c r="G314" s="26"/>
      <c r="H314" s="26"/>
      <c r="I314" s="26"/>
      <c r="J314" s="26"/>
      <c r="K314" s="26"/>
      <c r="L314" s="66"/>
      <c r="M314" s="27"/>
      <c r="N314" s="66"/>
      <c r="O314" s="27"/>
    </row>
    <row r="315" spans="1:15" ht="14.4" x14ac:dyDescent="0.3">
      <c r="A315" s="27"/>
      <c r="B315" s="27"/>
      <c r="C315" s="26"/>
      <c r="D315" s="26"/>
      <c r="E315" s="26"/>
      <c r="F315" s="26"/>
      <c r="G315" s="26"/>
      <c r="H315" s="26"/>
      <c r="I315" s="26"/>
      <c r="J315" s="26"/>
      <c r="K315" s="26"/>
      <c r="L315" s="66"/>
      <c r="M315" s="27"/>
      <c r="N315" s="66"/>
      <c r="O315" s="27"/>
    </row>
    <row r="316" spans="1:15" ht="14.4" x14ac:dyDescent="0.3">
      <c r="A316" s="27"/>
      <c r="B316" s="27"/>
      <c r="C316" s="26"/>
      <c r="D316" s="26"/>
      <c r="E316" s="26"/>
      <c r="F316" s="26"/>
      <c r="G316" s="26"/>
      <c r="H316" s="26"/>
      <c r="I316" s="26"/>
      <c r="J316" s="26"/>
      <c r="K316" s="26"/>
      <c r="L316" s="66"/>
      <c r="M316" s="27"/>
      <c r="N316" s="66"/>
      <c r="O316" s="27"/>
    </row>
    <row r="317" spans="1:15" ht="14.4" x14ac:dyDescent="0.3">
      <c r="A317" s="27"/>
      <c r="B317" s="27"/>
      <c r="C317" s="26"/>
      <c r="D317" s="26"/>
      <c r="E317" s="26"/>
      <c r="F317" s="26"/>
      <c r="G317" s="26"/>
      <c r="H317" s="26"/>
      <c r="I317" s="26"/>
      <c r="J317" s="26"/>
      <c r="K317" s="26"/>
      <c r="L317" s="66"/>
      <c r="M317" s="27"/>
      <c r="N317" s="66"/>
      <c r="O317" s="27"/>
    </row>
    <row r="318" spans="1:15" ht="14.4" x14ac:dyDescent="0.3">
      <c r="A318" s="27"/>
      <c r="B318" s="27"/>
      <c r="C318" s="26"/>
      <c r="D318" s="26"/>
      <c r="E318" s="26"/>
      <c r="F318" s="26"/>
      <c r="G318" s="26"/>
      <c r="H318" s="26"/>
      <c r="I318" s="26"/>
      <c r="J318" s="26"/>
      <c r="K318" s="26"/>
      <c r="L318" s="66"/>
      <c r="M318" s="27"/>
      <c r="N318" s="66"/>
      <c r="O318" s="27"/>
    </row>
    <row r="319" spans="1:15" ht="14.4" x14ac:dyDescent="0.3">
      <c r="A319" s="27"/>
      <c r="B319" s="27"/>
      <c r="C319" s="26"/>
      <c r="D319" s="26"/>
      <c r="E319" s="26"/>
      <c r="F319" s="26"/>
      <c r="G319" s="26"/>
      <c r="H319" s="26"/>
      <c r="I319" s="26"/>
      <c r="J319" s="26"/>
      <c r="K319" s="26"/>
      <c r="L319" s="66"/>
      <c r="M319" s="27"/>
      <c r="N319" s="66"/>
      <c r="O319" s="27"/>
    </row>
    <row r="320" spans="1:15" ht="14.4" x14ac:dyDescent="0.3">
      <c r="A320" s="27"/>
      <c r="B320" s="27"/>
      <c r="C320" s="26"/>
      <c r="D320" s="26"/>
      <c r="E320" s="26"/>
      <c r="F320" s="26"/>
      <c r="G320" s="26"/>
      <c r="H320" s="26"/>
      <c r="I320" s="26"/>
      <c r="J320" s="26"/>
      <c r="K320" s="26"/>
      <c r="L320" s="66"/>
      <c r="M320" s="27"/>
      <c r="N320" s="66"/>
      <c r="O320" s="27"/>
    </row>
    <row r="321" spans="1:15" ht="14.4" x14ac:dyDescent="0.3">
      <c r="A321" s="27"/>
      <c r="B321" s="27"/>
      <c r="C321" s="26"/>
      <c r="D321" s="26"/>
      <c r="E321" s="26"/>
      <c r="F321" s="26"/>
      <c r="G321" s="26"/>
      <c r="H321" s="26"/>
      <c r="I321" s="26"/>
      <c r="J321" s="26"/>
      <c r="K321" s="26"/>
      <c r="L321" s="66"/>
      <c r="M321" s="27"/>
      <c r="N321" s="66"/>
      <c r="O321" s="27"/>
    </row>
    <row r="322" spans="1:15" ht="14.4" x14ac:dyDescent="0.3">
      <c r="A322" s="27"/>
      <c r="B322" s="27"/>
      <c r="C322" s="26"/>
      <c r="D322" s="26"/>
      <c r="E322" s="26"/>
      <c r="F322" s="26"/>
      <c r="G322" s="26"/>
      <c r="H322" s="26"/>
      <c r="I322" s="26"/>
      <c r="J322" s="26"/>
      <c r="K322" s="26"/>
      <c r="L322" s="66"/>
      <c r="M322" s="27"/>
      <c r="N322" s="66"/>
      <c r="O322" s="27"/>
    </row>
    <row r="323" spans="1:15" ht="14.4" x14ac:dyDescent="0.3">
      <c r="A323" s="27"/>
      <c r="B323" s="27"/>
      <c r="C323" s="26"/>
      <c r="D323" s="26"/>
      <c r="E323" s="26"/>
      <c r="F323" s="26"/>
      <c r="G323" s="26"/>
      <c r="H323" s="26"/>
      <c r="I323" s="26"/>
      <c r="J323" s="26"/>
      <c r="K323" s="26"/>
      <c r="L323" s="66"/>
      <c r="M323" s="27"/>
      <c r="N323" s="66"/>
      <c r="O323" s="27"/>
    </row>
    <row r="324" spans="1:15" ht="14.4" x14ac:dyDescent="0.3">
      <c r="A324" s="27"/>
      <c r="B324" s="27"/>
      <c r="C324" s="26"/>
      <c r="D324" s="26"/>
      <c r="E324" s="26"/>
      <c r="F324" s="26"/>
      <c r="G324" s="26"/>
      <c r="H324" s="26"/>
      <c r="I324" s="26"/>
      <c r="J324" s="26"/>
      <c r="K324" s="26"/>
      <c r="L324" s="66"/>
      <c r="M324" s="27"/>
      <c r="N324" s="66"/>
      <c r="O324" s="27"/>
    </row>
    <row r="325" spans="1:15" ht="14.4" x14ac:dyDescent="0.3">
      <c r="A325" s="27"/>
      <c r="B325" s="27"/>
      <c r="C325" s="26"/>
      <c r="D325" s="26"/>
      <c r="E325" s="26"/>
      <c r="F325" s="26"/>
      <c r="G325" s="26"/>
      <c r="H325" s="26"/>
      <c r="I325" s="26"/>
      <c r="J325" s="26"/>
      <c r="K325" s="26"/>
      <c r="L325" s="66"/>
      <c r="M325" s="27"/>
      <c r="N325" s="66"/>
      <c r="O325" s="27"/>
    </row>
    <row r="326" spans="1:15" ht="14.4" x14ac:dyDescent="0.3">
      <c r="A326" s="27"/>
      <c r="B326" s="27"/>
      <c r="C326" s="26"/>
      <c r="D326" s="26"/>
      <c r="E326" s="26"/>
      <c r="F326" s="26"/>
      <c r="G326" s="26"/>
      <c r="H326" s="26"/>
      <c r="I326" s="26"/>
      <c r="J326" s="26"/>
      <c r="K326" s="26"/>
      <c r="L326" s="66"/>
      <c r="M326" s="27"/>
      <c r="N326" s="66"/>
      <c r="O326" s="27"/>
    </row>
    <row r="327" spans="1:15" ht="14.4" x14ac:dyDescent="0.3">
      <c r="A327" s="27"/>
      <c r="B327" s="27"/>
      <c r="C327" s="26"/>
      <c r="D327" s="26"/>
      <c r="E327" s="26"/>
      <c r="F327" s="26"/>
      <c r="G327" s="26"/>
      <c r="H327" s="26"/>
      <c r="I327" s="26"/>
      <c r="J327" s="26"/>
      <c r="K327" s="26"/>
      <c r="L327" s="66"/>
      <c r="M327" s="27"/>
      <c r="N327" s="66"/>
      <c r="O327" s="27"/>
    </row>
    <row r="328" spans="1:15" ht="14.4" x14ac:dyDescent="0.3">
      <c r="A328" s="27"/>
      <c r="B328" s="27"/>
      <c r="C328" s="26"/>
      <c r="D328" s="26"/>
      <c r="E328" s="26"/>
      <c r="F328" s="26"/>
      <c r="G328" s="26"/>
      <c r="H328" s="26"/>
      <c r="I328" s="26"/>
      <c r="J328" s="26"/>
      <c r="K328" s="26"/>
      <c r="L328" s="66"/>
      <c r="M328" s="27"/>
      <c r="N328" s="66"/>
      <c r="O328" s="27"/>
    </row>
    <row r="329" spans="1:15" ht="14.4" x14ac:dyDescent="0.3">
      <c r="A329" s="27"/>
      <c r="B329" s="27"/>
      <c r="C329" s="26"/>
      <c r="D329" s="26"/>
      <c r="E329" s="26"/>
      <c r="F329" s="26"/>
      <c r="G329" s="26"/>
      <c r="H329" s="26"/>
      <c r="I329" s="26"/>
      <c r="J329" s="26"/>
      <c r="K329" s="26"/>
      <c r="L329" s="66"/>
      <c r="M329" s="27"/>
      <c r="N329" s="66"/>
      <c r="O329" s="27"/>
    </row>
    <row r="330" spans="1:15" ht="14.4" x14ac:dyDescent="0.3">
      <c r="A330" s="27"/>
      <c r="B330" s="27"/>
      <c r="C330" s="26"/>
      <c r="D330" s="26"/>
      <c r="E330" s="26"/>
      <c r="F330" s="26"/>
      <c r="G330" s="26"/>
      <c r="H330" s="26"/>
      <c r="I330" s="26"/>
      <c r="J330" s="26"/>
      <c r="K330" s="26"/>
      <c r="L330" s="66"/>
      <c r="M330" s="27"/>
      <c r="N330" s="66"/>
      <c r="O330" s="27"/>
    </row>
    <row r="331" spans="1:15" ht="14.4" x14ac:dyDescent="0.3">
      <c r="A331" s="27"/>
      <c r="B331" s="27"/>
      <c r="C331" s="26"/>
      <c r="D331" s="26"/>
      <c r="E331" s="26"/>
      <c r="F331" s="26"/>
      <c r="G331" s="26"/>
      <c r="H331" s="26"/>
      <c r="I331" s="26"/>
      <c r="J331" s="26"/>
      <c r="K331" s="26"/>
      <c r="L331" s="66"/>
      <c r="M331" s="27"/>
      <c r="N331" s="66"/>
      <c r="O331" s="27"/>
    </row>
    <row r="332" spans="1:15" ht="14.4" x14ac:dyDescent="0.3">
      <c r="A332" s="27"/>
      <c r="B332" s="27"/>
      <c r="C332" s="26"/>
      <c r="D332" s="26"/>
      <c r="E332" s="26"/>
      <c r="F332" s="26"/>
      <c r="G332" s="26"/>
      <c r="H332" s="26"/>
      <c r="I332" s="26"/>
      <c r="J332" s="26"/>
      <c r="K332" s="26"/>
      <c r="L332" s="66"/>
      <c r="M332" s="27"/>
      <c r="N332" s="66"/>
      <c r="O332" s="27"/>
    </row>
    <row r="333" spans="1:15" ht="14.4" x14ac:dyDescent="0.3">
      <c r="A333" s="27"/>
      <c r="B333" s="27"/>
      <c r="C333" s="26"/>
      <c r="D333" s="26"/>
      <c r="E333" s="26"/>
      <c r="F333" s="26"/>
      <c r="G333" s="26"/>
      <c r="H333" s="26"/>
      <c r="I333" s="26"/>
      <c r="J333" s="26"/>
      <c r="K333" s="26"/>
      <c r="L333" s="66"/>
      <c r="M333" s="27"/>
      <c r="N333" s="66"/>
      <c r="O333" s="27"/>
    </row>
    <row r="334" spans="1:15" ht="14.4" x14ac:dyDescent="0.3">
      <c r="A334" s="27"/>
      <c r="B334" s="27"/>
      <c r="C334" s="26"/>
      <c r="D334" s="26"/>
      <c r="E334" s="26"/>
      <c r="F334" s="26"/>
      <c r="G334" s="26"/>
      <c r="H334" s="26"/>
      <c r="I334" s="26"/>
      <c r="J334" s="26"/>
      <c r="K334" s="26"/>
      <c r="L334" s="66"/>
      <c r="M334" s="27"/>
      <c r="N334" s="66"/>
      <c r="O334" s="27"/>
    </row>
    <row r="335" spans="1:15" ht="14.4" x14ac:dyDescent="0.3">
      <c r="A335" s="27"/>
      <c r="B335" s="27"/>
      <c r="C335" s="26"/>
      <c r="D335" s="26"/>
      <c r="E335" s="26"/>
      <c r="F335" s="26"/>
      <c r="G335" s="26"/>
      <c r="H335" s="26"/>
      <c r="I335" s="26"/>
      <c r="J335" s="26"/>
      <c r="K335" s="26"/>
      <c r="L335" s="66"/>
      <c r="M335" s="27"/>
      <c r="N335" s="66"/>
      <c r="O335" s="27"/>
    </row>
    <row r="336" spans="1:15" ht="14.4" x14ac:dyDescent="0.3">
      <c r="A336" s="27"/>
      <c r="B336" s="27"/>
      <c r="C336" s="26"/>
      <c r="D336" s="26"/>
      <c r="E336" s="26"/>
      <c r="F336" s="26"/>
      <c r="G336" s="26"/>
      <c r="H336" s="26"/>
      <c r="I336" s="26"/>
      <c r="J336" s="26"/>
      <c r="K336" s="26"/>
      <c r="L336" s="66"/>
      <c r="M336" s="27"/>
      <c r="N336" s="66"/>
      <c r="O336" s="27"/>
    </row>
    <row r="337" spans="1:15" ht="14.4" x14ac:dyDescent="0.3">
      <c r="A337" s="27"/>
      <c r="B337" s="27"/>
      <c r="C337" s="26"/>
      <c r="D337" s="26"/>
      <c r="E337" s="26"/>
      <c r="F337" s="26"/>
      <c r="G337" s="26"/>
      <c r="H337" s="26"/>
      <c r="I337" s="26"/>
      <c r="J337" s="26"/>
      <c r="K337" s="26"/>
      <c r="L337" s="66"/>
      <c r="M337" s="27"/>
      <c r="N337" s="66"/>
      <c r="O337" s="27"/>
    </row>
    <row r="338" spans="1:15" ht="14.4" x14ac:dyDescent="0.3">
      <c r="A338" s="27"/>
      <c r="B338" s="27"/>
      <c r="C338" s="26"/>
      <c r="D338" s="26"/>
      <c r="E338" s="26"/>
      <c r="F338" s="26"/>
      <c r="G338" s="26"/>
      <c r="H338" s="26"/>
      <c r="I338" s="26"/>
      <c r="J338" s="26"/>
      <c r="K338" s="26"/>
      <c r="L338" s="66"/>
      <c r="M338" s="27"/>
      <c r="N338" s="66"/>
      <c r="O338" s="27"/>
    </row>
    <row r="339" spans="1:15" ht="14.4" x14ac:dyDescent="0.3">
      <c r="A339" s="27"/>
      <c r="B339" s="27"/>
      <c r="C339" s="26"/>
      <c r="D339" s="26"/>
      <c r="E339" s="26"/>
      <c r="F339" s="26"/>
      <c r="G339" s="26"/>
      <c r="H339" s="26"/>
      <c r="I339" s="26"/>
      <c r="J339" s="26"/>
      <c r="K339" s="26"/>
      <c r="L339" s="66"/>
      <c r="M339" s="27"/>
      <c r="N339" s="66"/>
      <c r="O339" s="27"/>
    </row>
    <row r="340" spans="1:15" ht="14.4" x14ac:dyDescent="0.3">
      <c r="A340" s="27"/>
      <c r="B340" s="27"/>
      <c r="C340" s="26"/>
      <c r="D340" s="26"/>
      <c r="E340" s="26"/>
      <c r="F340" s="26"/>
      <c r="G340" s="26"/>
      <c r="H340" s="26"/>
      <c r="I340" s="26"/>
      <c r="J340" s="26"/>
      <c r="K340" s="26"/>
      <c r="L340" s="66"/>
      <c r="M340" s="27"/>
      <c r="N340" s="66"/>
      <c r="O340" s="27"/>
    </row>
    <row r="341" spans="1:15" ht="14.4" x14ac:dyDescent="0.3">
      <c r="A341" s="27"/>
      <c r="B341" s="27"/>
      <c r="C341" s="26"/>
      <c r="D341" s="26"/>
      <c r="E341" s="26"/>
      <c r="F341" s="26"/>
      <c r="G341" s="26"/>
      <c r="H341" s="26"/>
      <c r="I341" s="26"/>
      <c r="J341" s="26"/>
      <c r="K341" s="26"/>
      <c r="L341" s="66"/>
      <c r="M341" s="27"/>
      <c r="N341" s="66"/>
      <c r="O341" s="27"/>
    </row>
    <row r="342" spans="1:15" ht="14.4" x14ac:dyDescent="0.3">
      <c r="A342" s="27"/>
      <c r="B342" s="27"/>
      <c r="C342" s="26"/>
      <c r="D342" s="26"/>
      <c r="E342" s="26"/>
      <c r="F342" s="26"/>
      <c r="G342" s="26"/>
      <c r="H342" s="26"/>
      <c r="I342" s="26"/>
      <c r="J342" s="26"/>
      <c r="K342" s="26"/>
      <c r="L342" s="66"/>
      <c r="M342" s="27"/>
      <c r="N342" s="66"/>
      <c r="O342" s="27"/>
    </row>
    <row r="343" spans="1:15" ht="14.4" x14ac:dyDescent="0.3">
      <c r="A343" s="27"/>
      <c r="B343" s="27"/>
      <c r="C343" s="26"/>
      <c r="D343" s="26"/>
      <c r="E343" s="26"/>
      <c r="F343" s="26"/>
      <c r="G343" s="26"/>
      <c r="H343" s="26"/>
      <c r="I343" s="26"/>
      <c r="J343" s="26"/>
      <c r="K343" s="26"/>
      <c r="L343" s="66"/>
      <c r="M343" s="27"/>
      <c r="N343" s="66"/>
      <c r="O343" s="27"/>
    </row>
    <row r="344" spans="1:15" ht="14.4" x14ac:dyDescent="0.3">
      <c r="A344" s="27"/>
      <c r="B344" s="27"/>
      <c r="C344" s="26"/>
      <c r="D344" s="26"/>
      <c r="E344" s="26"/>
      <c r="F344" s="26"/>
      <c r="G344" s="26"/>
      <c r="H344" s="26"/>
      <c r="I344" s="26"/>
      <c r="J344" s="26"/>
      <c r="K344" s="26"/>
      <c r="L344" s="66"/>
      <c r="M344" s="27"/>
      <c r="N344" s="66"/>
      <c r="O344" s="27"/>
    </row>
    <row r="345" spans="1:15" ht="14.4" x14ac:dyDescent="0.3">
      <c r="A345" s="27"/>
      <c r="B345" s="27"/>
      <c r="C345" s="26"/>
      <c r="D345" s="26"/>
      <c r="E345" s="26"/>
      <c r="F345" s="26"/>
      <c r="G345" s="26"/>
      <c r="H345" s="26"/>
      <c r="I345" s="26"/>
      <c r="J345" s="26"/>
      <c r="K345" s="26"/>
      <c r="L345" s="66"/>
      <c r="M345" s="27"/>
      <c r="N345" s="66"/>
      <c r="O345" s="27"/>
    </row>
    <row r="346" spans="1:15" ht="14.4" x14ac:dyDescent="0.3">
      <c r="A346" s="27"/>
      <c r="B346" s="27"/>
      <c r="C346" s="26"/>
      <c r="D346" s="26"/>
      <c r="E346" s="26"/>
      <c r="F346" s="26"/>
      <c r="G346" s="26"/>
      <c r="H346" s="26"/>
      <c r="I346" s="26"/>
      <c r="J346" s="26"/>
      <c r="K346" s="26"/>
      <c r="L346" s="66"/>
      <c r="M346" s="27"/>
      <c r="N346" s="66"/>
      <c r="O346" s="27"/>
    </row>
    <row r="347" spans="1:15" ht="14.4" x14ac:dyDescent="0.3">
      <c r="A347" s="27"/>
      <c r="B347" s="27"/>
      <c r="C347" s="26"/>
      <c r="D347" s="26"/>
      <c r="E347" s="26"/>
      <c r="F347" s="26"/>
      <c r="G347" s="26"/>
      <c r="H347" s="26"/>
      <c r="I347" s="26"/>
      <c r="J347" s="26"/>
      <c r="K347" s="26"/>
      <c r="L347" s="66"/>
      <c r="M347" s="27"/>
      <c r="N347" s="66"/>
      <c r="O347" s="27"/>
    </row>
    <row r="348" spans="1:15" ht="14.4" x14ac:dyDescent="0.3">
      <c r="A348" s="27"/>
      <c r="B348" s="27"/>
      <c r="C348" s="26"/>
      <c r="D348" s="26"/>
      <c r="E348" s="26"/>
      <c r="F348" s="26"/>
      <c r="G348" s="26"/>
      <c r="H348" s="26"/>
      <c r="I348" s="26"/>
      <c r="J348" s="26"/>
      <c r="K348" s="26"/>
      <c r="L348" s="66"/>
      <c r="M348" s="27"/>
      <c r="N348" s="66"/>
      <c r="O348" s="27"/>
    </row>
    <row r="349" spans="1:15" ht="14.4" x14ac:dyDescent="0.3">
      <c r="A349" s="27"/>
      <c r="B349" s="27"/>
      <c r="C349" s="26"/>
      <c r="D349" s="26"/>
      <c r="E349" s="26"/>
      <c r="F349" s="26"/>
      <c r="G349" s="26"/>
      <c r="H349" s="26"/>
      <c r="I349" s="26"/>
      <c r="J349" s="26"/>
      <c r="K349" s="26"/>
      <c r="L349" s="66"/>
      <c r="M349" s="27"/>
      <c r="N349" s="66"/>
      <c r="O349" s="27"/>
    </row>
    <row r="350" spans="1:15" ht="14.4" x14ac:dyDescent="0.3">
      <c r="A350" s="27"/>
      <c r="B350" s="27"/>
      <c r="C350" s="26"/>
      <c r="D350" s="26"/>
      <c r="E350" s="26"/>
      <c r="F350" s="26"/>
      <c r="G350" s="26"/>
      <c r="H350" s="26"/>
      <c r="I350" s="26"/>
      <c r="J350" s="26"/>
      <c r="K350" s="26"/>
      <c r="L350" s="66"/>
      <c r="M350" s="27"/>
      <c r="N350" s="66"/>
      <c r="O350" s="27"/>
    </row>
    <row r="351" spans="1:15" ht="14.4" x14ac:dyDescent="0.3">
      <c r="A351" s="27"/>
      <c r="B351" s="27"/>
      <c r="C351" s="26"/>
      <c r="D351" s="26"/>
      <c r="E351" s="26"/>
      <c r="F351" s="26"/>
      <c r="G351" s="26"/>
      <c r="H351" s="26"/>
      <c r="I351" s="26"/>
      <c r="J351" s="26"/>
      <c r="K351" s="26"/>
      <c r="L351" s="66"/>
      <c r="M351" s="27"/>
      <c r="N351" s="66"/>
      <c r="O351" s="27"/>
    </row>
    <row r="352" spans="1:15" ht="14.4" x14ac:dyDescent="0.3">
      <c r="A352" s="27"/>
      <c r="B352" s="27"/>
      <c r="C352" s="26"/>
      <c r="D352" s="26"/>
      <c r="E352" s="26"/>
      <c r="F352" s="26"/>
      <c r="G352" s="26"/>
      <c r="H352" s="26"/>
      <c r="I352" s="26"/>
      <c r="J352" s="26"/>
      <c r="K352" s="26"/>
      <c r="L352" s="66"/>
      <c r="M352" s="27"/>
      <c r="N352" s="66"/>
      <c r="O352" s="27"/>
    </row>
    <row r="353" spans="1:15" ht="14.4" x14ac:dyDescent="0.3">
      <c r="A353" s="27"/>
      <c r="B353" s="27"/>
      <c r="C353" s="26"/>
      <c r="D353" s="26"/>
      <c r="E353" s="26"/>
      <c r="F353" s="26"/>
      <c r="G353" s="26"/>
      <c r="H353" s="26"/>
      <c r="I353" s="26"/>
      <c r="J353" s="26"/>
      <c r="K353" s="26"/>
      <c r="L353" s="66"/>
      <c r="M353" s="27"/>
      <c r="N353" s="66"/>
      <c r="O353" s="27"/>
    </row>
    <row r="354" spans="1:15" ht="14.4" x14ac:dyDescent="0.3">
      <c r="A354" s="27"/>
      <c r="B354" s="27"/>
      <c r="C354" s="26"/>
      <c r="D354" s="26"/>
      <c r="E354" s="26"/>
      <c r="F354" s="26"/>
      <c r="G354" s="26"/>
      <c r="H354" s="26"/>
      <c r="I354" s="26"/>
      <c r="J354" s="26"/>
      <c r="K354" s="26"/>
      <c r="L354" s="66"/>
      <c r="M354" s="27"/>
      <c r="N354" s="66"/>
      <c r="O354" s="27"/>
    </row>
    <row r="355" spans="1:15" ht="14.4" x14ac:dyDescent="0.3">
      <c r="A355" s="27"/>
      <c r="B355" s="27"/>
      <c r="C355" s="26"/>
      <c r="D355" s="26"/>
      <c r="E355" s="26"/>
      <c r="F355" s="26"/>
      <c r="G355" s="26"/>
      <c r="H355" s="26"/>
      <c r="I355" s="26"/>
      <c r="J355" s="26"/>
      <c r="K355" s="26"/>
      <c r="L355" s="66"/>
      <c r="M355" s="27"/>
      <c r="N355" s="66"/>
      <c r="O355" s="27"/>
    </row>
    <row r="356" spans="1:15" ht="14.4" x14ac:dyDescent="0.3">
      <c r="A356" s="27"/>
      <c r="B356" s="27"/>
      <c r="C356" s="26"/>
      <c r="D356" s="26"/>
      <c r="E356" s="26"/>
      <c r="F356" s="26"/>
      <c r="G356" s="26"/>
      <c r="H356" s="26"/>
      <c r="I356" s="26"/>
      <c r="J356" s="26"/>
      <c r="K356" s="26"/>
      <c r="L356" s="66"/>
      <c r="M356" s="27"/>
      <c r="N356" s="66"/>
      <c r="O356" s="27"/>
    </row>
    <row r="357" spans="1:15" ht="14.4" x14ac:dyDescent="0.3">
      <c r="A357" s="27"/>
      <c r="B357" s="27"/>
      <c r="C357" s="26"/>
      <c r="D357" s="26"/>
      <c r="E357" s="26"/>
      <c r="F357" s="26"/>
      <c r="G357" s="26"/>
      <c r="H357" s="26"/>
      <c r="I357" s="26"/>
      <c r="J357" s="26"/>
      <c r="K357" s="26"/>
      <c r="L357" s="66"/>
      <c r="M357" s="27"/>
      <c r="N357" s="66"/>
      <c r="O357" s="27"/>
    </row>
    <row r="358" spans="1:15" ht="14.4" x14ac:dyDescent="0.3">
      <c r="A358" s="27"/>
      <c r="B358" s="27"/>
      <c r="C358" s="26"/>
      <c r="D358" s="26"/>
      <c r="E358" s="26"/>
      <c r="F358" s="26"/>
      <c r="G358" s="26"/>
      <c r="H358" s="26"/>
      <c r="I358" s="26"/>
      <c r="J358" s="26"/>
      <c r="K358" s="26"/>
      <c r="L358" s="66"/>
      <c r="M358" s="27"/>
      <c r="N358" s="66"/>
      <c r="O358" s="27"/>
    </row>
    <row r="359" spans="1:15" ht="14.4" x14ac:dyDescent="0.3">
      <c r="A359" s="27"/>
      <c r="B359" s="27"/>
      <c r="C359" s="26"/>
      <c r="D359" s="26"/>
      <c r="E359" s="26"/>
      <c r="F359" s="26"/>
      <c r="G359" s="26"/>
      <c r="H359" s="26"/>
      <c r="I359" s="26"/>
      <c r="J359" s="26"/>
      <c r="K359" s="26"/>
      <c r="L359" s="66"/>
      <c r="M359" s="27"/>
      <c r="N359" s="66"/>
      <c r="O359" s="27"/>
    </row>
    <row r="360" spans="1:15" ht="14.4" x14ac:dyDescent="0.3">
      <c r="A360" s="27"/>
      <c r="B360" s="27"/>
      <c r="C360" s="26"/>
      <c r="D360" s="26"/>
      <c r="E360" s="26"/>
      <c r="F360" s="26"/>
      <c r="G360" s="26"/>
      <c r="H360" s="26"/>
      <c r="I360" s="26"/>
      <c r="J360" s="26"/>
      <c r="K360" s="26"/>
      <c r="L360" s="66"/>
      <c r="M360" s="27"/>
      <c r="N360" s="66"/>
      <c r="O360" s="27"/>
    </row>
    <row r="361" spans="1:15" ht="14.4" x14ac:dyDescent="0.3">
      <c r="A361" s="27"/>
      <c r="B361" s="27"/>
      <c r="C361" s="26"/>
      <c r="D361" s="26"/>
      <c r="E361" s="26"/>
      <c r="F361" s="26"/>
      <c r="G361" s="26"/>
      <c r="H361" s="26"/>
      <c r="I361" s="26"/>
      <c r="J361" s="26"/>
      <c r="K361" s="26"/>
      <c r="L361" s="66"/>
      <c r="M361" s="27"/>
      <c r="N361" s="66"/>
      <c r="O361" s="27"/>
    </row>
    <row r="362" spans="1:15" ht="14.4" x14ac:dyDescent="0.3">
      <c r="A362" s="27"/>
      <c r="B362" s="27"/>
      <c r="C362" s="26"/>
      <c r="D362" s="26"/>
      <c r="E362" s="26"/>
      <c r="F362" s="26"/>
      <c r="G362" s="26"/>
      <c r="H362" s="26"/>
      <c r="I362" s="26"/>
      <c r="J362" s="26"/>
      <c r="K362" s="26"/>
      <c r="L362" s="66"/>
      <c r="M362" s="27"/>
      <c r="N362" s="66"/>
      <c r="O362" s="27"/>
    </row>
    <row r="363" spans="1:15" ht="14.4" x14ac:dyDescent="0.3">
      <c r="A363" s="27"/>
      <c r="B363" s="27"/>
      <c r="C363" s="26"/>
      <c r="D363" s="26"/>
      <c r="E363" s="26"/>
      <c r="F363" s="26"/>
      <c r="G363" s="26"/>
      <c r="H363" s="26"/>
      <c r="I363" s="26"/>
      <c r="J363" s="26"/>
      <c r="K363" s="26"/>
      <c r="L363" s="66"/>
      <c r="M363" s="27"/>
      <c r="N363" s="66"/>
      <c r="O363" s="27"/>
    </row>
    <row r="364" spans="1:15" ht="14.4" x14ac:dyDescent="0.3">
      <c r="A364" s="27"/>
      <c r="B364" s="27"/>
      <c r="C364" s="26"/>
      <c r="D364" s="26"/>
      <c r="E364" s="26"/>
      <c r="F364" s="26"/>
      <c r="G364" s="26"/>
      <c r="H364" s="26"/>
      <c r="I364" s="26"/>
      <c r="J364" s="26"/>
      <c r="K364" s="26"/>
      <c r="L364" s="66"/>
      <c r="M364" s="27"/>
      <c r="N364" s="66"/>
      <c r="O364" s="27"/>
    </row>
    <row r="365" spans="1:15" ht="14.4" x14ac:dyDescent="0.3">
      <c r="A365" s="27"/>
      <c r="B365" s="27"/>
      <c r="C365" s="26"/>
      <c r="D365" s="26"/>
      <c r="E365" s="26"/>
      <c r="F365" s="26"/>
      <c r="G365" s="26"/>
      <c r="H365" s="26"/>
      <c r="I365" s="26"/>
      <c r="J365" s="26"/>
      <c r="K365" s="26"/>
      <c r="L365" s="66"/>
      <c r="M365" s="27"/>
      <c r="N365" s="66"/>
      <c r="O365" s="27"/>
    </row>
    <row r="366" spans="1:15" ht="14.4" x14ac:dyDescent="0.3">
      <c r="A366" s="27"/>
      <c r="B366" s="27"/>
      <c r="C366" s="26"/>
      <c r="D366" s="26"/>
      <c r="E366" s="26"/>
      <c r="F366" s="26"/>
      <c r="G366" s="26"/>
      <c r="H366" s="26"/>
      <c r="I366" s="26"/>
      <c r="J366" s="26"/>
      <c r="K366" s="26"/>
      <c r="L366" s="66"/>
      <c r="M366" s="27"/>
      <c r="N366" s="66"/>
      <c r="O366" s="27"/>
    </row>
    <row r="367" spans="1:15" ht="14.4" x14ac:dyDescent="0.3">
      <c r="A367" s="27"/>
      <c r="B367" s="27"/>
      <c r="C367" s="26"/>
      <c r="D367" s="26"/>
      <c r="E367" s="26"/>
      <c r="F367" s="26"/>
      <c r="G367" s="26"/>
      <c r="H367" s="26"/>
      <c r="I367" s="26"/>
      <c r="J367" s="26"/>
      <c r="K367" s="26"/>
      <c r="L367" s="66"/>
      <c r="M367" s="27"/>
      <c r="N367" s="66"/>
      <c r="O367" s="27"/>
    </row>
    <row r="368" spans="1:15" ht="14.4" x14ac:dyDescent="0.3">
      <c r="A368" s="27"/>
      <c r="B368" s="27"/>
      <c r="C368" s="26"/>
      <c r="D368" s="26"/>
      <c r="E368" s="26"/>
      <c r="F368" s="26"/>
      <c r="G368" s="26"/>
      <c r="H368" s="26"/>
      <c r="I368" s="26"/>
      <c r="J368" s="26"/>
      <c r="K368" s="26"/>
      <c r="L368" s="66"/>
      <c r="M368" s="27"/>
      <c r="N368" s="66"/>
      <c r="O368" s="27"/>
    </row>
    <row r="369" spans="1:15" ht="14.4" x14ac:dyDescent="0.3">
      <c r="A369" s="27"/>
      <c r="B369" s="27"/>
      <c r="C369" s="26"/>
      <c r="D369" s="26"/>
      <c r="E369" s="26"/>
      <c r="F369" s="26"/>
      <c r="G369" s="26"/>
      <c r="H369" s="26"/>
      <c r="I369" s="26"/>
      <c r="J369" s="26"/>
      <c r="K369" s="26"/>
      <c r="L369" s="66"/>
      <c r="M369" s="27"/>
      <c r="N369" s="66"/>
      <c r="O369" s="27"/>
    </row>
    <row r="370" spans="1:15" ht="14.4" x14ac:dyDescent="0.3">
      <c r="A370" s="27"/>
      <c r="B370" s="27"/>
      <c r="C370" s="26"/>
      <c r="D370" s="26"/>
      <c r="E370" s="26"/>
      <c r="F370" s="26"/>
      <c r="G370" s="26"/>
      <c r="H370" s="26"/>
      <c r="I370" s="26"/>
      <c r="J370" s="26"/>
      <c r="K370" s="26"/>
      <c r="L370" s="66"/>
      <c r="M370" s="27"/>
      <c r="N370" s="66"/>
      <c r="O370" s="27"/>
    </row>
    <row r="371" spans="1:15" ht="14.4" x14ac:dyDescent="0.3">
      <c r="A371" s="27"/>
      <c r="B371" s="27"/>
      <c r="C371" s="26"/>
      <c r="D371" s="26"/>
      <c r="E371" s="26"/>
      <c r="F371" s="26"/>
      <c r="G371" s="26"/>
      <c r="H371" s="26"/>
      <c r="I371" s="26"/>
      <c r="J371" s="26"/>
      <c r="K371" s="26"/>
      <c r="L371" s="66"/>
      <c r="M371" s="27"/>
      <c r="N371" s="66"/>
      <c r="O371" s="27"/>
    </row>
    <row r="372" spans="1:15" ht="14.4" x14ac:dyDescent="0.3">
      <c r="A372" s="27"/>
      <c r="B372" s="27"/>
      <c r="C372" s="26"/>
      <c r="D372" s="26"/>
      <c r="E372" s="26"/>
      <c r="F372" s="26"/>
      <c r="G372" s="26"/>
      <c r="H372" s="26"/>
      <c r="I372" s="26"/>
      <c r="J372" s="26"/>
      <c r="K372" s="26"/>
      <c r="L372" s="66"/>
      <c r="M372" s="27"/>
      <c r="N372" s="66"/>
      <c r="O372" s="27"/>
    </row>
    <row r="373" spans="1:15" ht="14.4" x14ac:dyDescent="0.3">
      <c r="A373" s="27"/>
      <c r="B373" s="27"/>
      <c r="C373" s="26"/>
      <c r="D373" s="26"/>
      <c r="E373" s="26"/>
      <c r="F373" s="26"/>
      <c r="G373" s="26"/>
      <c r="H373" s="26"/>
      <c r="I373" s="26"/>
      <c r="J373" s="26"/>
      <c r="K373" s="26"/>
      <c r="L373" s="66"/>
      <c r="M373" s="27"/>
      <c r="N373" s="66"/>
      <c r="O373" s="27"/>
    </row>
    <row r="374" spans="1:15" ht="14.4" x14ac:dyDescent="0.3">
      <c r="A374" s="27"/>
      <c r="B374" s="27"/>
      <c r="C374" s="26"/>
      <c r="D374" s="26"/>
      <c r="E374" s="26"/>
      <c r="F374" s="26"/>
      <c r="G374" s="26"/>
      <c r="H374" s="26"/>
      <c r="I374" s="26"/>
      <c r="J374" s="26"/>
      <c r="K374" s="26"/>
      <c r="L374" s="66"/>
      <c r="M374" s="27"/>
      <c r="N374" s="66"/>
      <c r="O374" s="27"/>
    </row>
    <row r="375" spans="1:15" ht="14.4" x14ac:dyDescent="0.3">
      <c r="A375" s="27"/>
      <c r="B375" s="27"/>
      <c r="C375" s="26"/>
      <c r="D375" s="26"/>
      <c r="E375" s="26"/>
      <c r="F375" s="26"/>
      <c r="G375" s="26"/>
      <c r="H375" s="26"/>
      <c r="I375" s="26"/>
      <c r="J375" s="26"/>
      <c r="K375" s="26"/>
      <c r="L375" s="66"/>
      <c r="M375" s="27"/>
      <c r="N375" s="66"/>
      <c r="O375" s="27"/>
    </row>
    <row r="376" spans="1:15" ht="14.4" x14ac:dyDescent="0.3">
      <c r="A376" s="27"/>
      <c r="B376" s="27"/>
      <c r="C376" s="26"/>
      <c r="D376" s="26"/>
      <c r="E376" s="26"/>
      <c r="F376" s="26"/>
      <c r="G376" s="26"/>
      <c r="H376" s="26"/>
      <c r="I376" s="26"/>
      <c r="J376" s="26"/>
      <c r="K376" s="26"/>
      <c r="L376" s="66"/>
      <c r="M376" s="27"/>
      <c r="N376" s="66"/>
      <c r="O376" s="27"/>
    </row>
    <row r="377" spans="1:15" ht="14.4" x14ac:dyDescent="0.3">
      <c r="A377" s="27"/>
      <c r="B377" s="27"/>
      <c r="C377" s="26"/>
      <c r="D377" s="26"/>
      <c r="E377" s="26"/>
      <c r="F377" s="26"/>
      <c r="G377" s="26"/>
      <c r="H377" s="26"/>
      <c r="I377" s="26"/>
      <c r="J377" s="26"/>
      <c r="K377" s="26"/>
      <c r="L377" s="66"/>
      <c r="M377" s="27"/>
      <c r="N377" s="66"/>
      <c r="O377" s="27"/>
    </row>
    <row r="378" spans="1:15" ht="14.4" x14ac:dyDescent="0.3">
      <c r="A378" s="27"/>
      <c r="B378" s="27"/>
      <c r="C378" s="26"/>
      <c r="D378" s="26"/>
      <c r="E378" s="26"/>
      <c r="F378" s="26"/>
      <c r="G378" s="26"/>
      <c r="H378" s="26"/>
      <c r="I378" s="26"/>
      <c r="J378" s="26"/>
      <c r="K378" s="26"/>
      <c r="L378" s="66"/>
      <c r="M378" s="27"/>
      <c r="N378" s="66"/>
      <c r="O378" s="27"/>
    </row>
    <row r="379" spans="1:15" ht="14.4" x14ac:dyDescent="0.3">
      <c r="A379" s="27"/>
      <c r="B379" s="27"/>
      <c r="C379" s="26"/>
      <c r="D379" s="26"/>
      <c r="E379" s="26"/>
      <c r="F379" s="26"/>
      <c r="G379" s="26"/>
      <c r="H379" s="26"/>
      <c r="I379" s="26"/>
      <c r="J379" s="26"/>
      <c r="K379" s="26"/>
      <c r="L379" s="66"/>
      <c r="M379" s="27"/>
      <c r="N379" s="66"/>
      <c r="O379" s="27"/>
    </row>
    <row r="380" spans="1:15" ht="14.4" x14ac:dyDescent="0.3">
      <c r="A380" s="27"/>
      <c r="B380" s="27"/>
      <c r="C380" s="26"/>
      <c r="D380" s="26"/>
      <c r="E380" s="26"/>
      <c r="F380" s="26"/>
      <c r="G380" s="26"/>
      <c r="H380" s="26"/>
      <c r="I380" s="26"/>
      <c r="J380" s="26"/>
      <c r="K380" s="26"/>
      <c r="L380" s="66"/>
      <c r="M380" s="27"/>
      <c r="N380" s="66"/>
      <c r="O380" s="27"/>
    </row>
    <row r="381" spans="1:15" ht="14.4" x14ac:dyDescent="0.3">
      <c r="A381" s="27"/>
      <c r="B381" s="27"/>
      <c r="C381" s="26"/>
      <c r="D381" s="26"/>
      <c r="E381" s="26"/>
      <c r="F381" s="26"/>
      <c r="G381" s="26"/>
      <c r="H381" s="26"/>
      <c r="I381" s="26"/>
      <c r="J381" s="26"/>
      <c r="K381" s="26"/>
      <c r="L381" s="66"/>
      <c r="M381" s="27"/>
      <c r="N381" s="66"/>
      <c r="O381" s="27"/>
    </row>
    <row r="382" spans="1:15" ht="14.4" x14ac:dyDescent="0.3">
      <c r="A382" s="27"/>
      <c r="B382" s="27"/>
      <c r="C382" s="26"/>
      <c r="D382" s="26"/>
      <c r="E382" s="26"/>
      <c r="F382" s="26"/>
      <c r="G382" s="26"/>
      <c r="H382" s="26"/>
      <c r="I382" s="26"/>
      <c r="J382" s="26"/>
      <c r="K382" s="26"/>
      <c r="L382" s="66"/>
      <c r="M382" s="27"/>
      <c r="N382" s="66"/>
      <c r="O382" s="27"/>
    </row>
    <row r="383" spans="1:15" ht="14.4" x14ac:dyDescent="0.3">
      <c r="A383" s="27"/>
      <c r="B383" s="27"/>
      <c r="C383" s="26"/>
      <c r="D383" s="26"/>
      <c r="E383" s="26"/>
      <c r="F383" s="26"/>
      <c r="G383" s="26"/>
      <c r="H383" s="26"/>
      <c r="I383" s="26"/>
      <c r="J383" s="26"/>
      <c r="K383" s="26"/>
      <c r="L383" s="66"/>
      <c r="M383" s="27"/>
      <c r="N383" s="66"/>
      <c r="O383" s="27"/>
    </row>
    <row r="384" spans="1:15" ht="14.4" x14ac:dyDescent="0.3">
      <c r="A384" s="27"/>
      <c r="B384" s="27"/>
      <c r="C384" s="26"/>
      <c r="D384" s="26"/>
      <c r="E384" s="26"/>
      <c r="F384" s="26"/>
      <c r="G384" s="26"/>
      <c r="H384" s="26"/>
      <c r="I384" s="26"/>
      <c r="J384" s="26"/>
      <c r="K384" s="26"/>
      <c r="L384" s="66"/>
      <c r="M384" s="27"/>
      <c r="N384" s="66"/>
      <c r="O384" s="27"/>
    </row>
    <row r="385" spans="1:15" ht="14.4" x14ac:dyDescent="0.3">
      <c r="A385" s="27"/>
      <c r="B385" s="27"/>
      <c r="C385" s="26"/>
      <c r="D385" s="26"/>
      <c r="E385" s="26"/>
      <c r="F385" s="26"/>
      <c r="G385" s="26"/>
      <c r="H385" s="26"/>
      <c r="I385" s="26"/>
      <c r="J385" s="26"/>
      <c r="K385" s="26"/>
      <c r="L385" s="66"/>
      <c r="M385" s="27"/>
      <c r="N385" s="66"/>
      <c r="O385" s="27"/>
    </row>
    <row r="386" spans="1:15" ht="14.4" x14ac:dyDescent="0.3">
      <c r="A386" s="27"/>
      <c r="B386" s="27"/>
      <c r="C386" s="26"/>
      <c r="D386" s="26"/>
      <c r="E386" s="26"/>
      <c r="F386" s="26"/>
      <c r="G386" s="26"/>
      <c r="H386" s="26"/>
      <c r="I386" s="26"/>
      <c r="J386" s="26"/>
      <c r="K386" s="26"/>
      <c r="L386" s="66"/>
      <c r="M386" s="27"/>
      <c r="N386" s="66"/>
      <c r="O386" s="27"/>
    </row>
    <row r="387" spans="1:15" ht="14.4" x14ac:dyDescent="0.3">
      <c r="A387" s="27"/>
      <c r="B387" s="27"/>
      <c r="C387" s="26"/>
      <c r="D387" s="26"/>
      <c r="E387" s="26"/>
      <c r="F387" s="26"/>
      <c r="G387" s="26"/>
      <c r="H387" s="26"/>
      <c r="I387" s="26"/>
      <c r="J387" s="26"/>
      <c r="K387" s="26"/>
      <c r="L387" s="66"/>
      <c r="M387" s="27"/>
      <c r="N387" s="66"/>
      <c r="O387" s="27"/>
    </row>
    <row r="388" spans="1:15" ht="14.4" x14ac:dyDescent="0.3">
      <c r="A388" s="27"/>
      <c r="B388" s="27"/>
      <c r="C388" s="26"/>
      <c r="D388" s="26"/>
      <c r="E388" s="26"/>
      <c r="F388" s="26"/>
      <c r="G388" s="26"/>
      <c r="H388" s="26"/>
      <c r="I388" s="26"/>
      <c r="J388" s="26"/>
      <c r="K388" s="26"/>
      <c r="L388" s="66"/>
      <c r="M388" s="27"/>
      <c r="N388" s="66"/>
      <c r="O388" s="27"/>
    </row>
    <row r="389" spans="1:15" ht="14.4" x14ac:dyDescent="0.3">
      <c r="A389" s="27"/>
      <c r="B389" s="27"/>
      <c r="C389" s="26"/>
      <c r="D389" s="26"/>
      <c r="E389" s="26"/>
      <c r="F389" s="26"/>
      <c r="G389" s="26"/>
      <c r="H389" s="26"/>
      <c r="I389" s="26"/>
      <c r="J389" s="26"/>
      <c r="K389" s="26"/>
      <c r="L389" s="66"/>
      <c r="M389" s="27"/>
      <c r="N389" s="66"/>
      <c r="O389" s="27"/>
    </row>
    <row r="390" spans="1:15" ht="14.4" x14ac:dyDescent="0.3">
      <c r="A390" s="27"/>
      <c r="B390" s="27"/>
      <c r="C390" s="26"/>
      <c r="D390" s="26"/>
      <c r="E390" s="26"/>
      <c r="F390" s="26"/>
      <c r="G390" s="26"/>
      <c r="H390" s="26"/>
      <c r="I390" s="26"/>
      <c r="J390" s="26"/>
      <c r="K390" s="26"/>
      <c r="L390" s="66"/>
      <c r="M390" s="27"/>
      <c r="N390" s="66"/>
      <c r="O390" s="27"/>
    </row>
    <row r="391" spans="1:15" ht="14.4" x14ac:dyDescent="0.3">
      <c r="A391" s="27"/>
      <c r="B391" s="27"/>
      <c r="C391" s="26"/>
      <c r="D391" s="26"/>
      <c r="E391" s="26"/>
      <c r="F391" s="26"/>
      <c r="G391" s="26"/>
      <c r="H391" s="26"/>
      <c r="I391" s="26"/>
      <c r="J391" s="26"/>
      <c r="K391" s="26"/>
      <c r="L391" s="66"/>
      <c r="M391" s="27"/>
      <c r="N391" s="66"/>
      <c r="O391" s="27"/>
    </row>
    <row r="392" spans="1:15" ht="14.4" x14ac:dyDescent="0.3">
      <c r="A392" s="27"/>
      <c r="B392" s="27"/>
      <c r="C392" s="26"/>
      <c r="D392" s="26"/>
      <c r="E392" s="26"/>
      <c r="F392" s="26"/>
      <c r="G392" s="26"/>
      <c r="H392" s="26"/>
      <c r="I392" s="26"/>
      <c r="J392" s="26"/>
      <c r="K392" s="26"/>
      <c r="L392" s="66"/>
      <c r="M392" s="27"/>
      <c r="N392" s="66"/>
      <c r="O392" s="27"/>
    </row>
    <row r="393" spans="1:15" ht="14.4" x14ac:dyDescent="0.3">
      <c r="A393" s="27"/>
      <c r="B393" s="27"/>
      <c r="C393" s="26"/>
      <c r="D393" s="26"/>
      <c r="E393" s="26"/>
      <c r="F393" s="26"/>
      <c r="G393" s="26"/>
      <c r="H393" s="26"/>
      <c r="I393" s="26"/>
      <c r="J393" s="26"/>
      <c r="K393" s="26"/>
      <c r="L393" s="66"/>
      <c r="M393" s="27"/>
      <c r="N393" s="66"/>
      <c r="O393" s="27"/>
    </row>
    <row r="394" spans="1:15" ht="14.4" x14ac:dyDescent="0.3">
      <c r="A394" s="27"/>
      <c r="B394" s="27"/>
      <c r="C394" s="26"/>
      <c r="D394" s="26"/>
      <c r="E394" s="26"/>
      <c r="F394" s="26"/>
      <c r="G394" s="26"/>
      <c r="H394" s="26"/>
      <c r="I394" s="26"/>
      <c r="J394" s="26"/>
      <c r="K394" s="26"/>
      <c r="L394" s="66"/>
      <c r="M394" s="27"/>
      <c r="N394" s="66"/>
      <c r="O394" s="27"/>
    </row>
    <row r="395" spans="1:15" ht="14.4" x14ac:dyDescent="0.3">
      <c r="A395" s="27"/>
      <c r="B395" s="27"/>
      <c r="C395" s="26"/>
      <c r="D395" s="26"/>
      <c r="E395" s="26"/>
      <c r="F395" s="26"/>
      <c r="G395" s="26"/>
      <c r="H395" s="26"/>
      <c r="I395" s="26"/>
      <c r="J395" s="26"/>
      <c r="K395" s="26"/>
      <c r="L395" s="66"/>
      <c r="M395" s="27"/>
      <c r="N395" s="66"/>
      <c r="O395" s="27"/>
    </row>
    <row r="396" spans="1:15" ht="14.4" x14ac:dyDescent="0.3">
      <c r="A396" s="27"/>
      <c r="B396" s="27"/>
      <c r="C396" s="26"/>
      <c r="D396" s="26"/>
      <c r="E396" s="26"/>
      <c r="F396" s="26"/>
      <c r="G396" s="26"/>
      <c r="H396" s="26"/>
      <c r="I396" s="26"/>
      <c r="J396" s="26"/>
      <c r="K396" s="26"/>
      <c r="L396" s="66"/>
      <c r="M396" s="27"/>
      <c r="N396" s="66"/>
      <c r="O396" s="27"/>
    </row>
    <row r="397" spans="1:15" ht="14.4" x14ac:dyDescent="0.3">
      <c r="A397" s="27"/>
      <c r="B397" s="27"/>
      <c r="C397" s="26"/>
      <c r="D397" s="26"/>
      <c r="E397" s="26"/>
      <c r="F397" s="26"/>
      <c r="G397" s="26"/>
      <c r="H397" s="26"/>
      <c r="I397" s="26"/>
      <c r="J397" s="26"/>
      <c r="K397" s="26"/>
      <c r="L397" s="66"/>
      <c r="M397" s="27"/>
      <c r="N397" s="66"/>
      <c r="O397" s="27"/>
    </row>
    <row r="398" spans="1:15" ht="14.4" x14ac:dyDescent="0.3">
      <c r="A398" s="27"/>
      <c r="B398" s="27"/>
      <c r="C398" s="26"/>
      <c r="D398" s="26"/>
      <c r="E398" s="26"/>
      <c r="F398" s="26"/>
      <c r="G398" s="26"/>
      <c r="H398" s="26"/>
      <c r="I398" s="26"/>
      <c r="J398" s="26"/>
      <c r="K398" s="26"/>
      <c r="L398" s="66"/>
      <c r="M398" s="27"/>
      <c r="N398" s="66"/>
      <c r="O398" s="27"/>
    </row>
    <row r="399" spans="1:15" ht="14.4" x14ac:dyDescent="0.3">
      <c r="A399" s="27"/>
      <c r="B399" s="27"/>
      <c r="C399" s="26"/>
      <c r="D399" s="26"/>
      <c r="E399" s="26"/>
      <c r="F399" s="26"/>
      <c r="G399" s="26"/>
      <c r="H399" s="26"/>
      <c r="I399" s="26"/>
      <c r="J399" s="26"/>
      <c r="K399" s="26"/>
      <c r="L399" s="66"/>
      <c r="M399" s="27"/>
      <c r="N399" s="66"/>
      <c r="O399" s="27"/>
    </row>
    <row r="400" spans="1:15" ht="14.4" x14ac:dyDescent="0.3">
      <c r="A400" s="27"/>
      <c r="B400" s="27"/>
      <c r="C400" s="26"/>
      <c r="D400" s="26"/>
      <c r="E400" s="26"/>
      <c r="F400" s="26"/>
      <c r="G400" s="26"/>
      <c r="H400" s="26"/>
      <c r="I400" s="26"/>
      <c r="J400" s="26"/>
      <c r="K400" s="26"/>
      <c r="L400" s="66"/>
      <c r="M400" s="27"/>
      <c r="N400" s="66"/>
      <c r="O400" s="27"/>
    </row>
    <row r="401" spans="1:15" ht="14.4" x14ac:dyDescent="0.3">
      <c r="A401" s="27"/>
      <c r="B401" s="27"/>
      <c r="C401" s="26"/>
      <c r="D401" s="26"/>
      <c r="E401" s="26"/>
      <c r="F401" s="26"/>
      <c r="G401" s="26"/>
      <c r="H401" s="26"/>
      <c r="I401" s="26"/>
      <c r="J401" s="26"/>
      <c r="K401" s="26"/>
      <c r="L401" s="66"/>
      <c r="M401" s="27"/>
      <c r="N401" s="66"/>
      <c r="O401" s="27"/>
    </row>
    <row r="402" spans="1:15" ht="14.4" x14ac:dyDescent="0.3">
      <c r="A402" s="27"/>
      <c r="B402" s="27"/>
      <c r="C402" s="26"/>
      <c r="D402" s="26"/>
      <c r="E402" s="26"/>
      <c r="F402" s="26"/>
      <c r="G402" s="26"/>
      <c r="H402" s="26"/>
      <c r="I402" s="26"/>
      <c r="J402" s="26"/>
      <c r="K402" s="26"/>
      <c r="L402" s="66"/>
      <c r="M402" s="27"/>
      <c r="N402" s="66"/>
      <c r="O402" s="27"/>
    </row>
    <row r="403" spans="1:15" ht="14.4" x14ac:dyDescent="0.3">
      <c r="A403" s="27"/>
      <c r="B403" s="27"/>
      <c r="C403" s="26"/>
      <c r="D403" s="26"/>
      <c r="E403" s="26"/>
      <c r="F403" s="26"/>
      <c r="G403" s="26"/>
      <c r="H403" s="26"/>
      <c r="I403" s="26"/>
      <c r="J403" s="26"/>
      <c r="K403" s="26"/>
      <c r="L403" s="66"/>
      <c r="M403" s="27"/>
      <c r="N403" s="66"/>
      <c r="O403" s="27"/>
    </row>
    <row r="404" spans="1:15" ht="14.4" x14ac:dyDescent="0.3">
      <c r="A404" s="27"/>
      <c r="B404" s="27"/>
      <c r="C404" s="26"/>
      <c r="D404" s="26"/>
      <c r="E404" s="26"/>
      <c r="F404" s="26"/>
      <c r="G404" s="26"/>
      <c r="H404" s="26"/>
      <c r="I404" s="26"/>
      <c r="J404" s="26"/>
      <c r="K404" s="26"/>
      <c r="L404" s="66"/>
      <c r="M404" s="27"/>
      <c r="N404" s="66"/>
      <c r="O404" s="27"/>
    </row>
    <row r="405" spans="1:15" ht="14.4" x14ac:dyDescent="0.3">
      <c r="A405" s="27"/>
      <c r="B405" s="27"/>
      <c r="C405" s="26"/>
      <c r="D405" s="26"/>
      <c r="E405" s="26"/>
      <c r="F405" s="26"/>
      <c r="G405" s="26"/>
      <c r="H405" s="26"/>
      <c r="I405" s="26"/>
      <c r="J405" s="26"/>
      <c r="K405" s="26"/>
      <c r="L405" s="66"/>
      <c r="M405" s="27"/>
      <c r="N405" s="66"/>
      <c r="O405" s="27"/>
    </row>
    <row r="406" spans="1:15" ht="14.4" x14ac:dyDescent="0.3">
      <c r="A406" s="27"/>
      <c r="B406" s="27"/>
      <c r="C406" s="26"/>
      <c r="D406" s="26"/>
      <c r="E406" s="26"/>
      <c r="F406" s="26"/>
      <c r="G406" s="26"/>
      <c r="H406" s="26"/>
      <c r="I406" s="26"/>
      <c r="J406" s="26"/>
      <c r="K406" s="26"/>
      <c r="L406" s="66"/>
      <c r="M406" s="27"/>
      <c r="N406" s="66"/>
      <c r="O406" s="27"/>
    </row>
    <row r="407" spans="1:15" ht="14.4" x14ac:dyDescent="0.3">
      <c r="A407" s="27"/>
      <c r="B407" s="27"/>
      <c r="C407" s="26"/>
      <c r="D407" s="26"/>
      <c r="E407" s="26"/>
      <c r="F407" s="26"/>
      <c r="G407" s="26"/>
      <c r="H407" s="26"/>
      <c r="I407" s="26"/>
      <c r="J407" s="26"/>
      <c r="K407" s="26"/>
      <c r="L407" s="66"/>
      <c r="M407" s="27"/>
      <c r="N407" s="66"/>
      <c r="O407" s="27"/>
    </row>
    <row r="408" spans="1:15" ht="14.4" x14ac:dyDescent="0.3">
      <c r="A408" s="27"/>
      <c r="B408" s="27"/>
      <c r="C408" s="26"/>
      <c r="D408" s="26"/>
      <c r="E408" s="26"/>
      <c r="F408" s="26"/>
      <c r="G408" s="26"/>
      <c r="H408" s="26"/>
      <c r="I408" s="26"/>
      <c r="J408" s="26"/>
      <c r="K408" s="26"/>
      <c r="L408" s="66"/>
      <c r="M408" s="27"/>
      <c r="N408" s="66"/>
      <c r="O408" s="27"/>
    </row>
    <row r="409" spans="1:15" ht="14.4" x14ac:dyDescent="0.3">
      <c r="A409" s="27"/>
      <c r="B409" s="27"/>
      <c r="C409" s="26"/>
      <c r="D409" s="26"/>
      <c r="E409" s="26"/>
      <c r="F409" s="26"/>
      <c r="G409" s="26"/>
      <c r="H409" s="26"/>
      <c r="I409" s="26"/>
      <c r="J409" s="26"/>
      <c r="K409" s="26"/>
      <c r="L409" s="66"/>
      <c r="M409" s="27"/>
      <c r="N409" s="66"/>
      <c r="O409" s="27"/>
    </row>
    <row r="410" spans="1:15" ht="14.4" x14ac:dyDescent="0.3">
      <c r="A410" s="27"/>
      <c r="B410" s="27"/>
      <c r="C410" s="26"/>
      <c r="D410" s="26"/>
      <c r="E410" s="26"/>
      <c r="F410" s="26"/>
      <c r="G410" s="26"/>
      <c r="H410" s="26"/>
      <c r="I410" s="26"/>
      <c r="J410" s="26"/>
      <c r="K410" s="26"/>
      <c r="L410" s="66"/>
      <c r="M410" s="27"/>
      <c r="N410" s="66"/>
      <c r="O410" s="27"/>
    </row>
    <row r="411" spans="1:15" ht="14.4" x14ac:dyDescent="0.3">
      <c r="A411" s="27"/>
      <c r="B411" s="27"/>
      <c r="C411" s="26"/>
      <c r="D411" s="26"/>
      <c r="E411" s="26"/>
      <c r="F411" s="26"/>
      <c r="G411" s="26"/>
      <c r="H411" s="26"/>
      <c r="I411" s="26"/>
      <c r="J411" s="26"/>
      <c r="K411" s="26"/>
      <c r="L411" s="66"/>
      <c r="M411" s="27"/>
      <c r="N411" s="66"/>
      <c r="O411" s="27"/>
    </row>
    <row r="412" spans="1:15" ht="14.4" x14ac:dyDescent="0.3">
      <c r="A412" s="27"/>
      <c r="B412" s="27"/>
      <c r="C412" s="26"/>
      <c r="D412" s="26"/>
      <c r="E412" s="26"/>
      <c r="F412" s="26"/>
      <c r="G412" s="26"/>
      <c r="H412" s="26"/>
      <c r="I412" s="26"/>
      <c r="J412" s="26"/>
      <c r="K412" s="26"/>
      <c r="L412" s="66"/>
      <c r="M412" s="27"/>
      <c r="N412" s="66"/>
      <c r="O412" s="27"/>
    </row>
    <row r="413" spans="1:15" ht="14.4" x14ac:dyDescent="0.3">
      <c r="A413" s="27"/>
      <c r="B413" s="27"/>
      <c r="C413" s="26"/>
      <c r="D413" s="26"/>
      <c r="E413" s="26"/>
      <c r="F413" s="26"/>
      <c r="G413" s="26"/>
      <c r="H413" s="26"/>
      <c r="I413" s="26"/>
      <c r="J413" s="26"/>
      <c r="K413" s="26"/>
      <c r="L413" s="66"/>
      <c r="M413" s="27"/>
      <c r="N413" s="66"/>
      <c r="O413" s="27"/>
    </row>
    <row r="414" spans="1:15" ht="14.4" x14ac:dyDescent="0.3">
      <c r="A414" s="27"/>
      <c r="B414" s="27"/>
      <c r="C414" s="26"/>
      <c r="D414" s="26"/>
      <c r="E414" s="26"/>
      <c r="F414" s="26"/>
      <c r="G414" s="26"/>
      <c r="H414" s="26"/>
      <c r="I414" s="26"/>
      <c r="J414" s="26"/>
      <c r="K414" s="26"/>
      <c r="L414" s="66"/>
      <c r="M414" s="27"/>
      <c r="N414" s="66"/>
      <c r="O414" s="27"/>
    </row>
    <row r="415" spans="1:15" ht="14.4" x14ac:dyDescent="0.3">
      <c r="A415" s="27"/>
      <c r="B415" s="27"/>
      <c r="C415" s="26"/>
      <c r="D415" s="26"/>
      <c r="E415" s="26"/>
      <c r="F415" s="26"/>
      <c r="G415" s="26"/>
      <c r="H415" s="26"/>
      <c r="I415" s="26"/>
      <c r="J415" s="26"/>
      <c r="K415" s="26"/>
      <c r="L415" s="66"/>
      <c r="M415" s="27"/>
      <c r="N415" s="66"/>
      <c r="O415" s="27"/>
    </row>
    <row r="416" spans="1:15" ht="14.4" x14ac:dyDescent="0.3">
      <c r="A416" s="27"/>
      <c r="B416" s="27"/>
      <c r="C416" s="26"/>
      <c r="D416" s="26"/>
      <c r="E416" s="26"/>
      <c r="F416" s="26"/>
      <c r="G416" s="26"/>
      <c r="H416" s="26"/>
      <c r="I416" s="26"/>
      <c r="J416" s="26"/>
      <c r="K416" s="26"/>
      <c r="L416" s="66"/>
      <c r="M416" s="27"/>
      <c r="N416" s="66"/>
      <c r="O416" s="27"/>
    </row>
    <row r="417" spans="1:15" ht="14.4" x14ac:dyDescent="0.3">
      <c r="A417" s="27"/>
      <c r="B417" s="27"/>
      <c r="C417" s="26"/>
      <c r="D417" s="26"/>
      <c r="E417" s="26"/>
      <c r="F417" s="26"/>
      <c r="G417" s="26"/>
      <c r="H417" s="26"/>
      <c r="I417" s="26"/>
      <c r="J417" s="26"/>
      <c r="K417" s="26"/>
      <c r="L417" s="66"/>
      <c r="M417" s="27"/>
      <c r="N417" s="66"/>
      <c r="O417" s="27"/>
    </row>
    <row r="418" spans="1:15" ht="14.4" x14ac:dyDescent="0.3">
      <c r="A418" s="27"/>
      <c r="B418" s="27"/>
      <c r="C418" s="26"/>
      <c r="D418" s="26"/>
      <c r="E418" s="26"/>
      <c r="F418" s="26"/>
      <c r="G418" s="26"/>
      <c r="H418" s="26"/>
      <c r="I418" s="26"/>
      <c r="J418" s="26"/>
      <c r="K418" s="26"/>
      <c r="L418" s="66"/>
      <c r="M418" s="27"/>
      <c r="N418" s="66"/>
      <c r="O418" s="27"/>
    </row>
    <row r="419" spans="1:15" ht="14.4" x14ac:dyDescent="0.3">
      <c r="A419" s="27"/>
      <c r="B419" s="27"/>
      <c r="C419" s="26"/>
      <c r="D419" s="26"/>
      <c r="E419" s="26"/>
      <c r="F419" s="26"/>
      <c r="G419" s="26"/>
      <c r="H419" s="26"/>
      <c r="I419" s="26"/>
      <c r="J419" s="26"/>
      <c r="K419" s="26"/>
      <c r="L419" s="66"/>
      <c r="M419" s="27"/>
      <c r="N419" s="66"/>
      <c r="O419" s="27"/>
    </row>
    <row r="420" spans="1:15" ht="14.4" x14ac:dyDescent="0.3">
      <c r="A420" s="27"/>
      <c r="B420" s="27"/>
      <c r="C420" s="26"/>
      <c r="D420" s="26"/>
      <c r="E420" s="26"/>
      <c r="F420" s="26"/>
      <c r="G420" s="26"/>
      <c r="H420" s="26"/>
      <c r="I420" s="26"/>
      <c r="J420" s="26"/>
      <c r="K420" s="26"/>
      <c r="L420" s="66"/>
      <c r="M420" s="27"/>
      <c r="N420" s="66"/>
      <c r="O420" s="27"/>
    </row>
    <row r="421" spans="1:15" ht="14.4" x14ac:dyDescent="0.3">
      <c r="A421" s="27"/>
      <c r="B421" s="27"/>
      <c r="C421" s="26"/>
      <c r="D421" s="26"/>
      <c r="E421" s="26"/>
      <c r="F421" s="26"/>
      <c r="G421" s="26"/>
      <c r="H421" s="26"/>
      <c r="I421" s="26"/>
      <c r="J421" s="26"/>
      <c r="K421" s="26"/>
      <c r="L421" s="66"/>
      <c r="M421" s="27"/>
      <c r="N421" s="66"/>
      <c r="O421" s="27"/>
    </row>
    <row r="422" spans="1:15" ht="14.4" x14ac:dyDescent="0.3">
      <c r="A422" s="27"/>
      <c r="B422" s="27"/>
      <c r="C422" s="26"/>
      <c r="D422" s="26"/>
      <c r="E422" s="26"/>
      <c r="F422" s="26"/>
      <c r="G422" s="26"/>
      <c r="H422" s="26"/>
      <c r="I422" s="26"/>
      <c r="J422" s="26"/>
      <c r="K422" s="26"/>
      <c r="L422" s="66"/>
      <c r="M422" s="27"/>
      <c r="N422" s="66"/>
      <c r="O422" s="27"/>
    </row>
    <row r="423" spans="1:15" ht="14.4" x14ac:dyDescent="0.3">
      <c r="A423" s="27"/>
      <c r="B423" s="27"/>
      <c r="C423" s="26"/>
      <c r="D423" s="26"/>
      <c r="E423" s="26"/>
      <c r="F423" s="26"/>
      <c r="G423" s="26"/>
      <c r="H423" s="26"/>
      <c r="I423" s="26"/>
      <c r="J423" s="26"/>
      <c r="K423" s="26"/>
      <c r="L423" s="66"/>
      <c r="M423" s="27"/>
      <c r="N423" s="66"/>
      <c r="O423" s="27"/>
    </row>
    <row r="424" spans="1:15" ht="14.4" x14ac:dyDescent="0.3">
      <c r="A424" s="27"/>
      <c r="B424" s="27"/>
      <c r="C424" s="26"/>
      <c r="D424" s="26"/>
      <c r="E424" s="26"/>
      <c r="F424" s="26"/>
      <c r="G424" s="26"/>
      <c r="H424" s="26"/>
      <c r="I424" s="26"/>
      <c r="J424" s="26"/>
      <c r="K424" s="26"/>
      <c r="L424" s="66"/>
      <c r="M424" s="27"/>
      <c r="N424" s="66"/>
      <c r="O424" s="27"/>
    </row>
    <row r="425" spans="1:15" ht="14.4" x14ac:dyDescent="0.3">
      <c r="A425" s="27"/>
      <c r="B425" s="27"/>
      <c r="C425" s="26"/>
      <c r="D425" s="26"/>
      <c r="E425" s="26"/>
      <c r="F425" s="26"/>
      <c r="G425" s="26"/>
      <c r="H425" s="26"/>
      <c r="I425" s="26"/>
      <c r="J425" s="26"/>
      <c r="K425" s="26"/>
      <c r="L425" s="66"/>
      <c r="M425" s="27"/>
      <c r="N425" s="66"/>
      <c r="O425" s="27"/>
    </row>
    <row r="426" spans="1:15" ht="14.4" x14ac:dyDescent="0.3">
      <c r="A426" s="27"/>
      <c r="B426" s="27"/>
      <c r="C426" s="26"/>
      <c r="D426" s="26"/>
      <c r="E426" s="26"/>
      <c r="F426" s="26"/>
      <c r="G426" s="26"/>
      <c r="H426" s="26"/>
      <c r="I426" s="26"/>
      <c r="J426" s="26"/>
      <c r="K426" s="26"/>
      <c r="L426" s="66"/>
      <c r="M426" s="27"/>
      <c r="N426" s="66"/>
      <c r="O426" s="27"/>
    </row>
    <row r="427" spans="1:15" ht="14.4" x14ac:dyDescent="0.3">
      <c r="A427" s="27"/>
      <c r="B427" s="27"/>
      <c r="C427" s="26"/>
      <c r="D427" s="26"/>
      <c r="E427" s="26"/>
      <c r="F427" s="26"/>
      <c r="G427" s="26"/>
      <c r="H427" s="26"/>
      <c r="I427" s="26"/>
      <c r="J427" s="26"/>
      <c r="K427" s="26"/>
      <c r="L427" s="66"/>
      <c r="M427" s="27"/>
      <c r="N427" s="66"/>
      <c r="O427" s="27"/>
    </row>
    <row r="428" spans="1:15" ht="14.4" x14ac:dyDescent="0.3">
      <c r="A428" s="27"/>
      <c r="B428" s="27"/>
      <c r="C428" s="26"/>
      <c r="D428" s="26"/>
      <c r="E428" s="26"/>
      <c r="F428" s="26"/>
      <c r="G428" s="26"/>
      <c r="H428" s="26"/>
      <c r="I428" s="26"/>
      <c r="J428" s="26"/>
      <c r="K428" s="26"/>
      <c r="L428" s="66"/>
      <c r="M428" s="27"/>
      <c r="N428" s="66"/>
      <c r="O428" s="27"/>
    </row>
    <row r="429" spans="1:15" ht="14.4" x14ac:dyDescent="0.3">
      <c r="A429" s="27"/>
      <c r="B429" s="27"/>
      <c r="C429" s="26"/>
      <c r="D429" s="26"/>
      <c r="E429" s="26"/>
      <c r="F429" s="26"/>
      <c r="G429" s="26"/>
      <c r="H429" s="26"/>
      <c r="I429" s="26"/>
      <c r="J429" s="26"/>
      <c r="K429" s="26"/>
      <c r="L429" s="66"/>
      <c r="M429" s="27"/>
      <c r="N429" s="66"/>
      <c r="O429" s="27"/>
    </row>
    <row r="430" spans="1:15" ht="14.4" x14ac:dyDescent="0.3">
      <c r="A430" s="27"/>
      <c r="B430" s="27"/>
      <c r="C430" s="26"/>
      <c r="D430" s="26"/>
      <c r="E430" s="26"/>
      <c r="F430" s="26"/>
      <c r="G430" s="26"/>
      <c r="H430" s="26"/>
      <c r="I430" s="26"/>
      <c r="J430" s="26"/>
      <c r="K430" s="26"/>
      <c r="L430" s="66"/>
      <c r="M430" s="27"/>
      <c r="N430" s="66"/>
      <c r="O430" s="27"/>
    </row>
    <row r="431" spans="1:15" ht="14.4" x14ac:dyDescent="0.3">
      <c r="A431" s="27"/>
      <c r="B431" s="27"/>
      <c r="C431" s="26"/>
      <c r="D431" s="26"/>
      <c r="E431" s="26"/>
      <c r="F431" s="26"/>
      <c r="G431" s="26"/>
      <c r="H431" s="26"/>
      <c r="I431" s="26"/>
      <c r="J431" s="26"/>
      <c r="K431" s="26"/>
      <c r="L431" s="66"/>
      <c r="M431" s="27"/>
      <c r="N431" s="66"/>
      <c r="O431" s="27"/>
    </row>
    <row r="432" spans="1:15" ht="14.4" x14ac:dyDescent="0.3">
      <c r="A432" s="27"/>
      <c r="B432" s="27"/>
      <c r="C432" s="26"/>
      <c r="D432" s="26"/>
      <c r="E432" s="26"/>
      <c r="F432" s="26"/>
      <c r="G432" s="26"/>
      <c r="H432" s="26"/>
      <c r="I432" s="26"/>
      <c r="J432" s="26"/>
      <c r="K432" s="26"/>
      <c r="L432" s="66"/>
      <c r="M432" s="27"/>
      <c r="N432" s="66"/>
      <c r="O432" s="27"/>
    </row>
    <row r="433" spans="1:15" ht="14.4" x14ac:dyDescent="0.3">
      <c r="A433" s="27"/>
      <c r="B433" s="27"/>
      <c r="C433" s="26"/>
      <c r="D433" s="26"/>
      <c r="E433" s="26"/>
      <c r="F433" s="26"/>
      <c r="G433" s="26"/>
      <c r="H433" s="26"/>
      <c r="I433" s="26"/>
      <c r="J433" s="26"/>
      <c r="K433" s="26"/>
      <c r="L433" s="66"/>
      <c r="M433" s="27"/>
      <c r="N433" s="66"/>
      <c r="O433" s="27"/>
    </row>
    <row r="434" spans="1:15" ht="14.4" x14ac:dyDescent="0.3">
      <c r="A434" s="27"/>
      <c r="B434" s="27"/>
      <c r="C434" s="26"/>
      <c r="D434" s="26"/>
      <c r="E434" s="26"/>
      <c r="F434" s="26"/>
      <c r="G434" s="26"/>
      <c r="H434" s="26"/>
      <c r="I434" s="26"/>
      <c r="J434" s="26"/>
      <c r="K434" s="26"/>
      <c r="L434" s="66"/>
      <c r="M434" s="27"/>
      <c r="N434" s="66"/>
      <c r="O434" s="27"/>
    </row>
    <row r="435" spans="1:15" ht="14.4" x14ac:dyDescent="0.3">
      <c r="A435" s="27"/>
      <c r="B435" s="27"/>
      <c r="C435" s="26"/>
      <c r="D435" s="26"/>
      <c r="E435" s="26"/>
      <c r="F435" s="26"/>
      <c r="G435" s="26"/>
      <c r="H435" s="26"/>
      <c r="I435" s="26"/>
      <c r="J435" s="26"/>
      <c r="K435" s="26"/>
      <c r="L435" s="66"/>
      <c r="M435" s="27"/>
      <c r="N435" s="66"/>
      <c r="O435" s="27"/>
    </row>
    <row r="436" spans="1:15" ht="14.4" x14ac:dyDescent="0.3">
      <c r="A436" s="27"/>
      <c r="B436" s="27"/>
      <c r="C436" s="26"/>
      <c r="D436" s="26"/>
      <c r="E436" s="26"/>
      <c r="F436" s="26"/>
      <c r="G436" s="26"/>
      <c r="H436" s="26"/>
      <c r="I436" s="26"/>
      <c r="J436" s="26"/>
      <c r="K436" s="26"/>
      <c r="L436" s="66"/>
      <c r="M436" s="27"/>
      <c r="N436" s="66"/>
      <c r="O436" s="27"/>
    </row>
    <row r="437" spans="1:15" ht="14.4" x14ac:dyDescent="0.3">
      <c r="A437" s="27"/>
      <c r="B437" s="27"/>
      <c r="C437" s="26"/>
      <c r="D437" s="26"/>
      <c r="E437" s="26"/>
      <c r="F437" s="26"/>
      <c r="G437" s="26"/>
      <c r="H437" s="26"/>
      <c r="I437" s="26"/>
      <c r="J437" s="26"/>
      <c r="K437" s="26"/>
      <c r="L437" s="66"/>
      <c r="M437" s="27"/>
      <c r="N437" s="66"/>
      <c r="O437" s="27"/>
    </row>
    <row r="438" spans="1:15" ht="14.4" x14ac:dyDescent="0.3">
      <c r="A438" s="27"/>
      <c r="B438" s="27"/>
      <c r="C438" s="26"/>
      <c r="D438" s="26"/>
      <c r="E438" s="26"/>
      <c r="F438" s="26"/>
      <c r="G438" s="26"/>
      <c r="H438" s="26"/>
      <c r="I438" s="26"/>
      <c r="J438" s="26"/>
      <c r="K438" s="26"/>
      <c r="L438" s="66"/>
      <c r="M438" s="27"/>
      <c r="N438" s="66"/>
      <c r="O438" s="27"/>
    </row>
    <row r="439" spans="1:15" ht="14.4" x14ac:dyDescent="0.3">
      <c r="A439" s="27"/>
      <c r="B439" s="27"/>
      <c r="C439" s="26"/>
      <c r="D439" s="26"/>
      <c r="E439" s="26"/>
      <c r="F439" s="26"/>
      <c r="G439" s="26"/>
      <c r="H439" s="26"/>
      <c r="I439" s="26"/>
      <c r="J439" s="26"/>
      <c r="K439" s="26"/>
      <c r="L439" s="66"/>
      <c r="M439" s="27"/>
      <c r="N439" s="66"/>
      <c r="O439" s="27"/>
    </row>
    <row r="440" spans="1:15" ht="14.4" x14ac:dyDescent="0.3">
      <c r="A440" s="27"/>
      <c r="B440" s="27"/>
      <c r="C440" s="26"/>
      <c r="D440" s="26"/>
      <c r="E440" s="26"/>
      <c r="F440" s="26"/>
      <c r="G440" s="26"/>
      <c r="H440" s="26"/>
      <c r="I440" s="26"/>
      <c r="J440" s="26"/>
      <c r="K440" s="26"/>
      <c r="L440" s="66"/>
      <c r="M440" s="27"/>
      <c r="N440" s="66"/>
      <c r="O440" s="27"/>
    </row>
    <row r="441" spans="1:15" ht="14.4" x14ac:dyDescent="0.3">
      <c r="A441" s="27"/>
      <c r="B441" s="27"/>
      <c r="C441" s="26"/>
      <c r="D441" s="26"/>
      <c r="E441" s="26"/>
      <c r="F441" s="26"/>
      <c r="G441" s="26"/>
      <c r="H441" s="26"/>
      <c r="I441" s="26"/>
      <c r="J441" s="26"/>
      <c r="K441" s="26"/>
      <c r="L441" s="66"/>
      <c r="M441" s="27"/>
      <c r="N441" s="66"/>
      <c r="O441" s="27"/>
    </row>
    <row r="442" spans="1:15" ht="14.4" x14ac:dyDescent="0.3">
      <c r="A442" s="27"/>
      <c r="B442" s="27"/>
      <c r="C442" s="26"/>
      <c r="D442" s="26"/>
      <c r="E442" s="26"/>
      <c r="F442" s="26"/>
      <c r="G442" s="26"/>
      <c r="H442" s="26"/>
      <c r="I442" s="26"/>
      <c r="J442" s="26"/>
      <c r="K442" s="26"/>
      <c r="L442" s="66"/>
      <c r="M442" s="27"/>
      <c r="N442" s="66"/>
      <c r="O442" s="27"/>
    </row>
    <row r="443" spans="1:15" ht="14.4" x14ac:dyDescent="0.3">
      <c r="A443" s="27"/>
      <c r="B443" s="27"/>
      <c r="C443" s="26"/>
      <c r="D443" s="26"/>
      <c r="E443" s="26"/>
      <c r="F443" s="26"/>
      <c r="G443" s="26"/>
      <c r="H443" s="26"/>
      <c r="I443" s="26"/>
      <c r="J443" s="26"/>
      <c r="K443" s="26"/>
      <c r="L443" s="66"/>
      <c r="M443" s="27"/>
      <c r="N443" s="66"/>
      <c r="O443" s="27"/>
    </row>
    <row r="444" spans="1:15" ht="14.4" x14ac:dyDescent="0.3">
      <c r="A444" s="27"/>
      <c r="B444" s="27"/>
      <c r="C444" s="26"/>
      <c r="D444" s="26"/>
      <c r="E444" s="26"/>
      <c r="F444" s="26"/>
      <c r="G444" s="26"/>
      <c r="H444" s="26"/>
      <c r="I444" s="26"/>
      <c r="J444" s="26"/>
      <c r="K444" s="26"/>
      <c r="L444" s="66"/>
      <c r="M444" s="27"/>
      <c r="N444" s="66"/>
      <c r="O444" s="27"/>
    </row>
    <row r="445" spans="1:15" ht="14.4" x14ac:dyDescent="0.3">
      <c r="A445" s="27"/>
      <c r="B445" s="27"/>
      <c r="C445" s="26"/>
      <c r="D445" s="26"/>
      <c r="E445" s="26"/>
      <c r="F445" s="26"/>
      <c r="G445" s="26"/>
      <c r="H445" s="26"/>
      <c r="I445" s="26"/>
      <c r="J445" s="26"/>
      <c r="K445" s="26"/>
      <c r="L445" s="66"/>
      <c r="M445" s="27"/>
      <c r="N445" s="66"/>
      <c r="O445" s="27"/>
    </row>
    <row r="446" spans="1:15" ht="14.4" x14ac:dyDescent="0.3">
      <c r="A446" s="27"/>
      <c r="B446" s="27"/>
      <c r="C446" s="26"/>
      <c r="D446" s="26"/>
      <c r="E446" s="26"/>
      <c r="F446" s="26"/>
      <c r="G446" s="26"/>
      <c r="H446" s="26"/>
      <c r="I446" s="26"/>
      <c r="J446" s="26"/>
      <c r="K446" s="26"/>
      <c r="L446" s="66"/>
      <c r="M446" s="27"/>
      <c r="N446" s="66"/>
      <c r="O446" s="27"/>
    </row>
    <row r="447" spans="1:15" ht="14.4" x14ac:dyDescent="0.3">
      <c r="A447" s="27"/>
      <c r="B447" s="27"/>
      <c r="C447" s="26"/>
      <c r="D447" s="26"/>
      <c r="E447" s="26"/>
      <c r="F447" s="26"/>
      <c r="G447" s="26"/>
      <c r="H447" s="26"/>
      <c r="I447" s="26"/>
      <c r="J447" s="26"/>
      <c r="K447" s="26"/>
      <c r="L447" s="66"/>
      <c r="M447" s="27"/>
      <c r="N447" s="66"/>
      <c r="O447" s="27"/>
    </row>
    <row r="448" spans="1:15" ht="14.4" x14ac:dyDescent="0.3">
      <c r="A448" s="27"/>
      <c r="B448" s="27"/>
      <c r="C448" s="26"/>
      <c r="D448" s="26"/>
      <c r="E448" s="26"/>
      <c r="F448" s="26"/>
      <c r="G448" s="26"/>
      <c r="H448" s="26"/>
      <c r="I448" s="26"/>
      <c r="J448" s="26"/>
      <c r="K448" s="26"/>
      <c r="L448" s="66"/>
      <c r="M448" s="27"/>
      <c r="N448" s="66"/>
      <c r="O448" s="27"/>
    </row>
    <row r="449" spans="1:15" ht="14.4" x14ac:dyDescent="0.3">
      <c r="A449" s="27"/>
      <c r="B449" s="27"/>
      <c r="C449" s="26"/>
      <c r="D449" s="26"/>
      <c r="E449" s="26"/>
      <c r="F449" s="26"/>
      <c r="G449" s="26"/>
      <c r="H449" s="26"/>
      <c r="I449" s="26"/>
      <c r="J449" s="26"/>
      <c r="K449" s="26"/>
      <c r="L449" s="66"/>
      <c r="M449" s="27"/>
      <c r="N449" s="66"/>
      <c r="O449" s="27"/>
    </row>
    <row r="450" spans="1:15" ht="14.4" x14ac:dyDescent="0.3">
      <c r="A450" s="27"/>
      <c r="B450" s="27"/>
      <c r="C450" s="26"/>
      <c r="D450" s="26"/>
      <c r="E450" s="26"/>
      <c r="F450" s="26"/>
      <c r="G450" s="26"/>
      <c r="H450" s="26"/>
      <c r="I450" s="26"/>
      <c r="J450" s="26"/>
      <c r="K450" s="26"/>
      <c r="L450" s="66"/>
      <c r="M450" s="27"/>
      <c r="N450" s="66"/>
      <c r="O450" s="27"/>
    </row>
    <row r="451" spans="1:15" ht="14.4" x14ac:dyDescent="0.3">
      <c r="A451" s="27"/>
      <c r="B451" s="27"/>
      <c r="C451" s="26"/>
      <c r="D451" s="26"/>
      <c r="E451" s="26"/>
      <c r="F451" s="26"/>
      <c r="G451" s="26"/>
      <c r="H451" s="26"/>
      <c r="I451" s="26"/>
      <c r="J451" s="26"/>
      <c r="K451" s="26"/>
      <c r="L451" s="66"/>
      <c r="M451" s="27"/>
      <c r="N451" s="66"/>
      <c r="O451" s="27"/>
    </row>
    <row r="452" spans="1:15" ht="14.4" x14ac:dyDescent="0.3">
      <c r="A452" s="27"/>
      <c r="B452" s="27"/>
      <c r="C452" s="26"/>
      <c r="D452" s="26"/>
      <c r="E452" s="26"/>
      <c r="F452" s="26"/>
      <c r="G452" s="26"/>
      <c r="H452" s="26"/>
      <c r="I452" s="26"/>
      <c r="J452" s="26"/>
      <c r="K452" s="26"/>
      <c r="L452" s="66"/>
      <c r="M452" s="27"/>
      <c r="N452" s="66"/>
      <c r="O452" s="27"/>
    </row>
    <row r="453" spans="1:15" ht="14.4" x14ac:dyDescent="0.3">
      <c r="A453" s="27"/>
      <c r="B453" s="27"/>
      <c r="C453" s="26"/>
      <c r="D453" s="26"/>
      <c r="E453" s="26"/>
      <c r="F453" s="26"/>
      <c r="G453" s="26"/>
      <c r="H453" s="26"/>
      <c r="I453" s="26"/>
      <c r="J453" s="26"/>
      <c r="K453" s="26"/>
      <c r="L453" s="66"/>
      <c r="M453" s="27"/>
      <c r="N453" s="66"/>
      <c r="O453" s="27"/>
    </row>
    <row r="454" spans="1:15" ht="14.4" x14ac:dyDescent="0.3">
      <c r="A454" s="27"/>
      <c r="B454" s="27"/>
      <c r="C454" s="26"/>
      <c r="D454" s="26"/>
      <c r="E454" s="26"/>
      <c r="F454" s="26"/>
      <c r="G454" s="26"/>
      <c r="H454" s="26"/>
      <c r="I454" s="26"/>
      <c r="J454" s="26"/>
      <c r="K454" s="26"/>
      <c r="L454" s="66"/>
      <c r="M454" s="27"/>
      <c r="N454" s="66"/>
      <c r="O454" s="27"/>
    </row>
    <row r="455" spans="1:15" ht="14.4" x14ac:dyDescent="0.3">
      <c r="A455" s="27"/>
      <c r="B455" s="27"/>
      <c r="C455" s="26"/>
      <c r="D455" s="26"/>
      <c r="E455" s="26"/>
      <c r="F455" s="26"/>
      <c r="G455" s="26"/>
      <c r="H455" s="26"/>
      <c r="I455" s="26"/>
      <c r="J455" s="26"/>
      <c r="K455" s="26"/>
      <c r="L455" s="66"/>
      <c r="M455" s="27"/>
      <c r="N455" s="66"/>
      <c r="O455" s="27"/>
    </row>
    <row r="456" spans="1:15" ht="14.4" x14ac:dyDescent="0.3">
      <c r="A456" s="27"/>
      <c r="B456" s="27"/>
      <c r="C456" s="26"/>
      <c r="D456" s="26"/>
      <c r="E456" s="26"/>
      <c r="F456" s="26"/>
      <c r="G456" s="26"/>
      <c r="H456" s="26"/>
      <c r="I456" s="26"/>
      <c r="J456" s="26"/>
      <c r="K456" s="26"/>
      <c r="L456" s="66"/>
      <c r="M456" s="27"/>
      <c r="N456" s="66"/>
      <c r="O456" s="27"/>
    </row>
    <row r="457" spans="1:15" ht="14.4" x14ac:dyDescent="0.3">
      <c r="A457" s="27"/>
      <c r="B457" s="27"/>
      <c r="C457" s="26"/>
      <c r="D457" s="26"/>
      <c r="E457" s="26"/>
      <c r="F457" s="26"/>
      <c r="G457" s="26"/>
      <c r="H457" s="26"/>
      <c r="I457" s="26"/>
      <c r="J457" s="26"/>
      <c r="K457" s="26"/>
      <c r="L457" s="66"/>
      <c r="M457" s="27"/>
      <c r="N457" s="66"/>
      <c r="O457" s="27"/>
    </row>
    <row r="458" spans="1:15" ht="14.4" x14ac:dyDescent="0.3">
      <c r="A458" s="27"/>
      <c r="B458" s="27"/>
      <c r="C458" s="26"/>
      <c r="D458" s="26"/>
      <c r="E458" s="26"/>
      <c r="F458" s="26"/>
      <c r="G458" s="26"/>
      <c r="H458" s="26"/>
      <c r="I458" s="26"/>
      <c r="J458" s="26"/>
      <c r="K458" s="26"/>
      <c r="L458" s="66"/>
      <c r="M458" s="27"/>
      <c r="N458" s="66"/>
      <c r="O458" s="27"/>
    </row>
    <row r="459" spans="1:15" ht="14.4" x14ac:dyDescent="0.3">
      <c r="A459" s="27"/>
      <c r="B459" s="27"/>
      <c r="C459" s="26"/>
      <c r="D459" s="26"/>
      <c r="E459" s="26"/>
      <c r="F459" s="26"/>
      <c r="G459" s="26"/>
      <c r="H459" s="26"/>
      <c r="I459" s="26"/>
      <c r="J459" s="26"/>
      <c r="K459" s="26"/>
      <c r="L459" s="66"/>
      <c r="M459" s="27"/>
      <c r="N459" s="66"/>
      <c r="O459" s="27"/>
    </row>
    <row r="460" spans="1:15" ht="14.4" x14ac:dyDescent="0.3">
      <c r="A460" s="27"/>
      <c r="B460" s="27"/>
      <c r="C460" s="26"/>
      <c r="D460" s="26"/>
      <c r="E460" s="26"/>
      <c r="F460" s="26"/>
      <c r="G460" s="26"/>
      <c r="H460" s="26"/>
      <c r="I460" s="26"/>
      <c r="J460" s="26"/>
      <c r="K460" s="26"/>
      <c r="L460" s="66"/>
      <c r="M460" s="27"/>
      <c r="N460" s="66"/>
      <c r="O460" s="27"/>
    </row>
    <row r="461" spans="1:15" ht="14.4" x14ac:dyDescent="0.3">
      <c r="A461" s="27"/>
      <c r="B461" s="27"/>
      <c r="C461" s="26"/>
      <c r="D461" s="26"/>
      <c r="E461" s="26"/>
      <c r="F461" s="26"/>
      <c r="G461" s="26"/>
      <c r="H461" s="26"/>
      <c r="I461" s="26"/>
      <c r="J461" s="26"/>
      <c r="K461" s="26"/>
      <c r="L461" s="66"/>
      <c r="M461" s="27"/>
      <c r="N461" s="66"/>
      <c r="O461" s="27"/>
    </row>
    <row r="462" spans="1:15" ht="14.4" x14ac:dyDescent="0.3">
      <c r="A462" s="27"/>
      <c r="B462" s="27"/>
      <c r="C462" s="26"/>
      <c r="D462" s="26"/>
      <c r="E462" s="26"/>
      <c r="F462" s="26"/>
      <c r="G462" s="26"/>
      <c r="H462" s="26"/>
      <c r="I462" s="26"/>
      <c r="J462" s="26"/>
      <c r="K462" s="26"/>
      <c r="L462" s="66"/>
      <c r="M462" s="27"/>
      <c r="N462" s="66"/>
      <c r="O462" s="27"/>
    </row>
    <row r="463" spans="1:15" ht="14.4" x14ac:dyDescent="0.3">
      <c r="A463" s="27"/>
      <c r="B463" s="27"/>
      <c r="C463" s="26"/>
      <c r="D463" s="26"/>
      <c r="E463" s="26"/>
      <c r="F463" s="26"/>
      <c r="G463" s="26"/>
      <c r="H463" s="26"/>
      <c r="I463" s="26"/>
      <c r="J463" s="26"/>
      <c r="K463" s="26"/>
      <c r="L463" s="66"/>
      <c r="M463" s="27"/>
      <c r="N463" s="66"/>
      <c r="O463" s="27"/>
    </row>
    <row r="464" spans="1:15" ht="14.4" x14ac:dyDescent="0.3">
      <c r="A464" s="27"/>
      <c r="B464" s="27"/>
      <c r="C464" s="26"/>
      <c r="D464" s="26"/>
      <c r="E464" s="26"/>
      <c r="F464" s="26"/>
      <c r="G464" s="26"/>
      <c r="H464" s="26"/>
      <c r="I464" s="26"/>
      <c r="J464" s="26"/>
      <c r="K464" s="26"/>
      <c r="L464" s="66"/>
      <c r="M464" s="27"/>
      <c r="N464" s="66"/>
      <c r="O464" s="27"/>
    </row>
    <row r="465" spans="1:15" ht="14.4" x14ac:dyDescent="0.3">
      <c r="A465" s="27"/>
      <c r="B465" s="27"/>
      <c r="C465" s="26"/>
      <c r="D465" s="26"/>
      <c r="E465" s="26"/>
      <c r="F465" s="26"/>
      <c r="G465" s="26"/>
      <c r="H465" s="26"/>
      <c r="I465" s="26"/>
      <c r="J465" s="26"/>
      <c r="K465" s="26"/>
      <c r="L465" s="66"/>
      <c r="M465" s="27"/>
      <c r="N465" s="66"/>
      <c r="O465" s="27"/>
    </row>
    <row r="466" spans="1:15" ht="14.4" x14ac:dyDescent="0.3">
      <c r="A466" s="27"/>
      <c r="B466" s="27"/>
      <c r="C466" s="26"/>
      <c r="D466" s="26"/>
      <c r="E466" s="26"/>
      <c r="F466" s="26"/>
      <c r="G466" s="26"/>
      <c r="H466" s="26"/>
      <c r="I466" s="26"/>
      <c r="J466" s="26"/>
      <c r="K466" s="26"/>
      <c r="L466" s="66"/>
      <c r="M466" s="27"/>
      <c r="N466" s="66"/>
      <c r="O466" s="27"/>
    </row>
    <row r="467" spans="1:15" ht="14.4" x14ac:dyDescent="0.3">
      <c r="A467" s="27"/>
      <c r="B467" s="27"/>
      <c r="C467" s="26"/>
      <c r="D467" s="26"/>
      <c r="E467" s="26"/>
      <c r="F467" s="26"/>
      <c r="G467" s="26"/>
      <c r="H467" s="26"/>
      <c r="I467" s="26"/>
      <c r="J467" s="26"/>
      <c r="K467" s="26"/>
      <c r="L467" s="66"/>
      <c r="M467" s="27"/>
      <c r="N467" s="66"/>
      <c r="O467" s="27"/>
    </row>
    <row r="468" spans="1:15" ht="14.4" x14ac:dyDescent="0.3">
      <c r="A468" s="27"/>
      <c r="B468" s="27"/>
      <c r="C468" s="26"/>
      <c r="D468" s="26"/>
      <c r="E468" s="26"/>
      <c r="F468" s="26"/>
      <c r="G468" s="26"/>
      <c r="H468" s="26"/>
      <c r="I468" s="26"/>
      <c r="J468" s="26"/>
      <c r="K468" s="26"/>
      <c r="L468" s="66"/>
      <c r="M468" s="27"/>
      <c r="N468" s="66"/>
      <c r="O468" s="27"/>
    </row>
    <row r="469" spans="1:15" ht="14.4" x14ac:dyDescent="0.3">
      <c r="A469" s="27"/>
      <c r="B469" s="27"/>
      <c r="C469" s="26"/>
      <c r="D469" s="26"/>
      <c r="E469" s="26"/>
      <c r="F469" s="26"/>
      <c r="G469" s="26"/>
      <c r="H469" s="26"/>
      <c r="I469" s="26"/>
      <c r="J469" s="26"/>
      <c r="K469" s="26"/>
      <c r="L469" s="66"/>
      <c r="M469" s="27"/>
      <c r="N469" s="66"/>
      <c r="O469" s="27"/>
    </row>
    <row r="470" spans="1:15" ht="14.4" x14ac:dyDescent="0.3">
      <c r="A470" s="27"/>
      <c r="B470" s="27"/>
      <c r="C470" s="26"/>
      <c r="D470" s="26"/>
      <c r="E470" s="26"/>
      <c r="F470" s="26"/>
      <c r="G470" s="26"/>
      <c r="H470" s="26"/>
      <c r="I470" s="26"/>
      <c r="J470" s="26"/>
      <c r="K470" s="26"/>
      <c r="L470" s="66"/>
      <c r="M470" s="27"/>
      <c r="N470" s="66"/>
      <c r="O470" s="27"/>
    </row>
    <row r="471" spans="1:15" ht="14.4" x14ac:dyDescent="0.3">
      <c r="A471" s="27"/>
      <c r="B471" s="27"/>
      <c r="C471" s="26"/>
      <c r="D471" s="26"/>
      <c r="E471" s="26"/>
      <c r="F471" s="26"/>
      <c r="G471" s="26"/>
      <c r="H471" s="26"/>
      <c r="I471" s="26"/>
      <c r="J471" s="26"/>
      <c r="K471" s="26"/>
      <c r="L471" s="66"/>
      <c r="M471" s="27"/>
      <c r="N471" s="66"/>
      <c r="O471" s="27"/>
    </row>
    <row r="472" spans="1:15" ht="14.4" x14ac:dyDescent="0.3">
      <c r="A472" s="27"/>
      <c r="B472" s="27"/>
      <c r="C472" s="26"/>
      <c r="D472" s="26"/>
      <c r="E472" s="26"/>
      <c r="F472" s="26"/>
      <c r="G472" s="26"/>
      <c r="H472" s="26"/>
      <c r="I472" s="26"/>
      <c r="J472" s="26"/>
      <c r="K472" s="26"/>
      <c r="L472" s="66"/>
      <c r="M472" s="27"/>
      <c r="N472" s="66"/>
      <c r="O472" s="27"/>
    </row>
    <row r="473" spans="1:15" ht="14.4" x14ac:dyDescent="0.3">
      <c r="A473" s="27"/>
      <c r="B473" s="27"/>
      <c r="C473" s="26"/>
      <c r="D473" s="26"/>
      <c r="E473" s="26"/>
      <c r="F473" s="26"/>
      <c r="G473" s="26"/>
      <c r="H473" s="26"/>
      <c r="I473" s="26"/>
      <c r="J473" s="26"/>
      <c r="K473" s="26"/>
      <c r="L473" s="66"/>
      <c r="M473" s="27"/>
      <c r="N473" s="66"/>
      <c r="O473" s="27"/>
    </row>
    <row r="474" spans="1:15" ht="14.4" x14ac:dyDescent="0.3">
      <c r="A474" s="27"/>
      <c r="B474" s="27"/>
      <c r="C474" s="26"/>
      <c r="D474" s="26"/>
      <c r="E474" s="26"/>
      <c r="F474" s="26"/>
      <c r="G474" s="26"/>
      <c r="H474" s="26"/>
      <c r="I474" s="26"/>
      <c r="J474" s="26"/>
      <c r="K474" s="26"/>
      <c r="L474" s="66"/>
      <c r="M474" s="27"/>
      <c r="N474" s="66"/>
      <c r="O474" s="27"/>
    </row>
    <row r="475" spans="1:15" ht="14.4" x14ac:dyDescent="0.3">
      <c r="A475" s="27"/>
      <c r="B475" s="27"/>
      <c r="C475" s="26"/>
      <c r="D475" s="26"/>
      <c r="E475" s="26"/>
      <c r="F475" s="26"/>
      <c r="G475" s="26"/>
      <c r="H475" s="26"/>
      <c r="I475" s="26"/>
      <c r="J475" s="26"/>
      <c r="K475" s="26"/>
      <c r="L475" s="66"/>
      <c r="M475" s="27"/>
      <c r="N475" s="66"/>
      <c r="O475" s="27"/>
    </row>
    <row r="476" spans="1:15" ht="14.4" x14ac:dyDescent="0.3">
      <c r="A476" s="27"/>
      <c r="B476" s="27"/>
      <c r="C476" s="26"/>
      <c r="D476" s="26"/>
      <c r="E476" s="26"/>
      <c r="F476" s="26"/>
      <c r="G476" s="26"/>
      <c r="H476" s="26"/>
      <c r="I476" s="26"/>
      <c r="J476" s="26"/>
      <c r="K476" s="26"/>
      <c r="L476" s="66"/>
      <c r="M476" s="27"/>
      <c r="N476" s="66"/>
      <c r="O476" s="27"/>
    </row>
    <row r="477" spans="1:15" ht="14.4" x14ac:dyDescent="0.3">
      <c r="A477" s="27"/>
      <c r="B477" s="27"/>
      <c r="C477" s="26"/>
      <c r="D477" s="26"/>
      <c r="E477" s="26"/>
      <c r="F477" s="26"/>
      <c r="G477" s="26"/>
      <c r="H477" s="26"/>
      <c r="I477" s="26"/>
      <c r="J477" s="26"/>
      <c r="K477" s="26"/>
      <c r="L477" s="66"/>
      <c r="M477" s="27"/>
      <c r="N477" s="66"/>
      <c r="O477" s="27"/>
    </row>
    <row r="478" spans="1:15" ht="14.4" x14ac:dyDescent="0.3">
      <c r="A478" s="27"/>
      <c r="B478" s="27"/>
      <c r="C478" s="26"/>
      <c r="D478" s="26"/>
      <c r="E478" s="26"/>
      <c r="F478" s="26"/>
      <c r="G478" s="26"/>
      <c r="H478" s="26"/>
      <c r="I478" s="26"/>
      <c r="J478" s="26"/>
      <c r="K478" s="26"/>
      <c r="L478" s="66"/>
      <c r="M478" s="27"/>
      <c r="N478" s="66"/>
      <c r="O478" s="27"/>
    </row>
    <row r="479" spans="1:15" ht="14.4" x14ac:dyDescent="0.3">
      <c r="A479" s="27"/>
      <c r="B479" s="27"/>
      <c r="C479" s="26"/>
      <c r="D479" s="26"/>
      <c r="E479" s="26"/>
      <c r="F479" s="26"/>
      <c r="G479" s="26"/>
      <c r="H479" s="26"/>
      <c r="I479" s="26"/>
      <c r="J479" s="26"/>
      <c r="K479" s="26"/>
      <c r="L479" s="66"/>
      <c r="M479" s="27"/>
      <c r="N479" s="66"/>
      <c r="O479" s="27"/>
    </row>
    <row r="480" spans="1:15" ht="14.4" x14ac:dyDescent="0.3">
      <c r="A480" s="27"/>
      <c r="B480" s="27"/>
      <c r="C480" s="26"/>
      <c r="D480" s="26"/>
      <c r="E480" s="26"/>
      <c r="F480" s="26"/>
      <c r="G480" s="26"/>
      <c r="H480" s="26"/>
      <c r="I480" s="26"/>
      <c r="J480" s="26"/>
      <c r="K480" s="26"/>
      <c r="L480" s="66"/>
      <c r="M480" s="27"/>
      <c r="N480" s="66"/>
      <c r="O480" s="27"/>
    </row>
    <row r="481" spans="1:15" ht="14.4" x14ac:dyDescent="0.3">
      <c r="A481" s="27"/>
      <c r="B481" s="27"/>
      <c r="C481" s="26"/>
      <c r="D481" s="26"/>
      <c r="E481" s="26"/>
      <c r="F481" s="26"/>
      <c r="G481" s="26"/>
      <c r="H481" s="26"/>
      <c r="I481" s="26"/>
      <c r="J481" s="26"/>
      <c r="K481" s="26"/>
      <c r="L481" s="66"/>
      <c r="M481" s="27"/>
      <c r="N481" s="66"/>
      <c r="O481" s="27"/>
    </row>
    <row r="482" spans="1:15" ht="14.4" x14ac:dyDescent="0.3">
      <c r="A482" s="27"/>
      <c r="B482" s="27"/>
      <c r="C482" s="26"/>
      <c r="D482" s="26"/>
      <c r="E482" s="26"/>
      <c r="F482" s="26"/>
      <c r="G482" s="26"/>
      <c r="H482" s="26"/>
      <c r="I482" s="26"/>
      <c r="J482" s="26"/>
      <c r="K482" s="26"/>
      <c r="L482" s="66"/>
      <c r="M482" s="27"/>
      <c r="N482" s="66"/>
      <c r="O482" s="27"/>
    </row>
    <row r="483" spans="1:15" ht="14.4" x14ac:dyDescent="0.3">
      <c r="A483" s="27"/>
      <c r="B483" s="27"/>
      <c r="C483" s="26"/>
      <c r="D483" s="26"/>
      <c r="E483" s="26"/>
      <c r="F483" s="26"/>
      <c r="G483" s="26"/>
      <c r="H483" s="26"/>
      <c r="I483" s="26"/>
      <c r="J483" s="26"/>
      <c r="K483" s="26"/>
      <c r="L483" s="66"/>
      <c r="M483" s="27"/>
      <c r="N483" s="66"/>
      <c r="O483" s="27"/>
    </row>
    <row r="484" spans="1:15" ht="14.4" x14ac:dyDescent="0.3">
      <c r="A484" s="27"/>
      <c r="B484" s="27"/>
      <c r="C484" s="26"/>
      <c r="D484" s="26"/>
      <c r="E484" s="26"/>
      <c r="F484" s="26"/>
      <c r="G484" s="26"/>
      <c r="H484" s="26"/>
      <c r="I484" s="26"/>
      <c r="J484" s="26"/>
      <c r="K484" s="26"/>
      <c r="L484" s="66"/>
      <c r="M484" s="27"/>
      <c r="N484" s="66"/>
      <c r="O484" s="27"/>
    </row>
    <row r="485" spans="1:15" ht="14.4" x14ac:dyDescent="0.3">
      <c r="A485" s="27"/>
      <c r="B485" s="27"/>
      <c r="C485" s="26"/>
      <c r="D485" s="26"/>
      <c r="E485" s="26"/>
      <c r="F485" s="26"/>
      <c r="G485" s="26"/>
      <c r="H485" s="26"/>
      <c r="I485" s="26"/>
      <c r="J485" s="26"/>
      <c r="K485" s="26"/>
      <c r="L485" s="66"/>
      <c r="M485" s="27"/>
      <c r="N485" s="66"/>
      <c r="O485" s="27"/>
    </row>
    <row r="486" spans="1:15" ht="14.4" x14ac:dyDescent="0.3">
      <c r="A486" s="27"/>
      <c r="B486" s="27"/>
      <c r="C486" s="26"/>
      <c r="D486" s="26"/>
      <c r="E486" s="26"/>
      <c r="F486" s="26"/>
      <c r="G486" s="26"/>
      <c r="H486" s="26"/>
      <c r="I486" s="26"/>
      <c r="J486" s="26"/>
      <c r="K486" s="26"/>
      <c r="L486" s="66"/>
      <c r="M486" s="27"/>
      <c r="N486" s="66"/>
      <c r="O486" s="27"/>
    </row>
    <row r="487" spans="1:15" ht="14.4" x14ac:dyDescent="0.3">
      <c r="A487" s="27"/>
      <c r="B487" s="27"/>
      <c r="C487" s="26"/>
      <c r="D487" s="26"/>
      <c r="E487" s="26"/>
      <c r="F487" s="26"/>
      <c r="G487" s="26"/>
      <c r="H487" s="26"/>
      <c r="I487" s="26"/>
      <c r="J487" s="26"/>
      <c r="K487" s="26"/>
      <c r="L487" s="66"/>
      <c r="M487" s="27"/>
      <c r="N487" s="66"/>
      <c r="O487" s="27"/>
    </row>
    <row r="488" spans="1:15" ht="14.4" x14ac:dyDescent="0.3">
      <c r="A488" s="27"/>
      <c r="B488" s="27"/>
      <c r="C488" s="26"/>
      <c r="D488" s="26"/>
      <c r="E488" s="26"/>
      <c r="F488" s="26"/>
      <c r="G488" s="26"/>
      <c r="H488" s="26"/>
      <c r="I488" s="26"/>
      <c r="J488" s="26"/>
      <c r="K488" s="26"/>
      <c r="L488" s="66"/>
      <c r="M488" s="27"/>
      <c r="N488" s="66"/>
      <c r="O488" s="27"/>
    </row>
    <row r="489" spans="1:15" ht="14.4" x14ac:dyDescent="0.3">
      <c r="A489" s="27"/>
      <c r="B489" s="27"/>
      <c r="C489" s="26"/>
      <c r="D489" s="26"/>
      <c r="E489" s="26"/>
      <c r="F489" s="26"/>
      <c r="G489" s="26"/>
      <c r="H489" s="26"/>
      <c r="I489" s="26"/>
      <c r="J489" s="26"/>
      <c r="K489" s="26"/>
      <c r="L489" s="66"/>
      <c r="M489" s="27"/>
      <c r="N489" s="66"/>
      <c r="O489" s="27"/>
    </row>
    <row r="490" spans="1:15" ht="14.4" x14ac:dyDescent="0.3">
      <c r="A490" s="27"/>
      <c r="B490" s="27"/>
      <c r="C490" s="26"/>
      <c r="D490" s="26"/>
      <c r="E490" s="26"/>
      <c r="F490" s="26"/>
      <c r="G490" s="26"/>
      <c r="H490" s="26"/>
      <c r="I490" s="26"/>
      <c r="J490" s="26"/>
      <c r="K490" s="26"/>
      <c r="L490" s="66"/>
      <c r="M490" s="27"/>
      <c r="N490" s="66"/>
      <c r="O490" s="27"/>
    </row>
    <row r="491" spans="1:15" ht="14.4" x14ac:dyDescent="0.3">
      <c r="A491" s="27"/>
      <c r="B491" s="27"/>
      <c r="C491" s="26"/>
      <c r="D491" s="26"/>
      <c r="E491" s="26"/>
      <c r="F491" s="26"/>
      <c r="G491" s="26"/>
      <c r="H491" s="26"/>
      <c r="I491" s="26"/>
      <c r="J491" s="26"/>
      <c r="K491" s="26"/>
      <c r="L491" s="66"/>
      <c r="M491" s="27"/>
      <c r="N491" s="66"/>
      <c r="O491" s="27"/>
    </row>
    <row r="492" spans="1:15" ht="14.4" x14ac:dyDescent="0.3">
      <c r="A492" s="27"/>
      <c r="B492" s="27"/>
      <c r="C492" s="26"/>
      <c r="D492" s="26"/>
      <c r="E492" s="26"/>
      <c r="F492" s="26"/>
      <c r="G492" s="26"/>
      <c r="H492" s="26"/>
      <c r="I492" s="26"/>
      <c r="J492" s="26"/>
      <c r="K492" s="26"/>
      <c r="L492" s="66"/>
      <c r="M492" s="27"/>
      <c r="N492" s="66"/>
      <c r="O492" s="27"/>
    </row>
    <row r="493" spans="1:15" ht="14.4" x14ac:dyDescent="0.3">
      <c r="A493" s="27"/>
      <c r="B493" s="27"/>
      <c r="C493" s="26"/>
      <c r="D493" s="26"/>
      <c r="E493" s="26"/>
      <c r="F493" s="26"/>
      <c r="G493" s="26"/>
      <c r="H493" s="26"/>
      <c r="I493" s="26"/>
      <c r="J493" s="26"/>
      <c r="K493" s="26"/>
      <c r="L493" s="66"/>
      <c r="M493" s="27"/>
      <c r="N493" s="66"/>
      <c r="O493" s="27"/>
    </row>
    <row r="494" spans="1:15" ht="14.4" x14ac:dyDescent="0.3">
      <c r="A494" s="27"/>
      <c r="B494" s="27"/>
      <c r="C494" s="26"/>
      <c r="D494" s="26"/>
      <c r="E494" s="26"/>
      <c r="F494" s="26"/>
      <c r="G494" s="26"/>
      <c r="H494" s="26"/>
      <c r="I494" s="26"/>
      <c r="J494" s="26"/>
      <c r="K494" s="26"/>
      <c r="L494" s="66"/>
      <c r="M494" s="27"/>
      <c r="N494" s="66"/>
      <c r="O494" s="27"/>
    </row>
    <row r="495" spans="1:15" ht="14.4" x14ac:dyDescent="0.3">
      <c r="A495" s="27"/>
      <c r="B495" s="27"/>
      <c r="C495" s="26"/>
      <c r="D495" s="26"/>
      <c r="E495" s="26"/>
      <c r="F495" s="26"/>
      <c r="G495" s="26"/>
      <c r="H495" s="26"/>
      <c r="I495" s="26"/>
      <c r="J495" s="26"/>
      <c r="K495" s="26"/>
      <c r="L495" s="66"/>
      <c r="M495" s="27"/>
      <c r="N495" s="66"/>
      <c r="O495" s="27"/>
    </row>
    <row r="496" spans="1:15" ht="14.4" x14ac:dyDescent="0.3">
      <c r="A496" s="27"/>
      <c r="B496" s="27"/>
      <c r="C496" s="26"/>
      <c r="D496" s="26"/>
      <c r="E496" s="26"/>
      <c r="F496" s="26"/>
      <c r="G496" s="26"/>
      <c r="H496" s="26"/>
      <c r="I496" s="26"/>
      <c r="J496" s="26"/>
      <c r="K496" s="26"/>
      <c r="L496" s="66"/>
      <c r="M496" s="27"/>
      <c r="N496" s="66"/>
      <c r="O496" s="27"/>
    </row>
    <row r="497" spans="1:15" ht="14.4" x14ac:dyDescent="0.3">
      <c r="A497" s="27"/>
      <c r="B497" s="27"/>
      <c r="C497" s="26"/>
      <c r="D497" s="26"/>
      <c r="E497" s="26"/>
      <c r="F497" s="26"/>
      <c r="G497" s="26"/>
      <c r="H497" s="26"/>
      <c r="I497" s="26"/>
      <c r="J497" s="26"/>
      <c r="K497" s="26"/>
      <c r="L497" s="66"/>
      <c r="M497" s="27"/>
      <c r="N497" s="66"/>
      <c r="O497" s="27"/>
    </row>
    <row r="498" spans="1:15" ht="14.4" x14ac:dyDescent="0.3">
      <c r="A498" s="27"/>
      <c r="B498" s="27"/>
      <c r="C498" s="26"/>
      <c r="D498" s="26"/>
      <c r="E498" s="26"/>
      <c r="F498" s="26"/>
      <c r="G498" s="26"/>
      <c r="H498" s="26"/>
      <c r="I498" s="26"/>
      <c r="J498" s="26"/>
      <c r="K498" s="26"/>
      <c r="L498" s="66"/>
      <c r="M498" s="27"/>
      <c r="N498" s="66"/>
      <c r="O498" s="27"/>
    </row>
    <row r="499" spans="1:15" ht="14.4" x14ac:dyDescent="0.3">
      <c r="A499" s="27"/>
      <c r="B499" s="27"/>
      <c r="C499" s="26"/>
      <c r="D499" s="26"/>
      <c r="E499" s="26"/>
      <c r="F499" s="26"/>
      <c r="G499" s="26"/>
      <c r="H499" s="26"/>
      <c r="I499" s="26"/>
      <c r="J499" s="26"/>
      <c r="K499" s="26"/>
      <c r="L499" s="66"/>
      <c r="M499" s="27"/>
      <c r="N499" s="66"/>
      <c r="O499" s="27"/>
    </row>
    <row r="500" spans="1:15" ht="14.4" x14ac:dyDescent="0.3">
      <c r="A500" s="27"/>
      <c r="B500" s="27"/>
      <c r="C500" s="26"/>
      <c r="D500" s="26"/>
      <c r="E500" s="26"/>
      <c r="F500" s="26"/>
      <c r="G500" s="26"/>
      <c r="H500" s="26"/>
      <c r="I500" s="26"/>
      <c r="J500" s="26"/>
      <c r="K500" s="26"/>
      <c r="L500" s="66"/>
      <c r="M500" s="27"/>
      <c r="N500" s="66"/>
      <c r="O500" s="27"/>
    </row>
    <row r="501" spans="1:15" ht="14.4" x14ac:dyDescent="0.3">
      <c r="A501" s="27"/>
      <c r="B501" s="27"/>
      <c r="C501" s="26"/>
      <c r="D501" s="26"/>
      <c r="E501" s="26"/>
      <c r="F501" s="26"/>
      <c r="G501" s="26"/>
      <c r="H501" s="26"/>
      <c r="I501" s="26"/>
      <c r="J501" s="26"/>
      <c r="K501" s="26"/>
      <c r="L501" s="66"/>
      <c r="M501" s="27"/>
      <c r="N501" s="66"/>
      <c r="O501" s="27"/>
    </row>
    <row r="502" spans="1:15" ht="14.4" x14ac:dyDescent="0.3">
      <c r="A502" s="27"/>
      <c r="B502" s="27"/>
      <c r="C502" s="26"/>
      <c r="D502" s="26"/>
      <c r="E502" s="26"/>
      <c r="F502" s="26"/>
      <c r="G502" s="26"/>
      <c r="H502" s="26"/>
      <c r="I502" s="26"/>
      <c r="J502" s="26"/>
      <c r="K502" s="26"/>
      <c r="L502" s="66"/>
      <c r="M502" s="27"/>
      <c r="N502" s="66"/>
      <c r="O502" s="27"/>
    </row>
    <row r="503" spans="1:15" ht="14.4" x14ac:dyDescent="0.3">
      <c r="A503" s="27"/>
      <c r="B503" s="27"/>
      <c r="C503" s="26"/>
      <c r="D503" s="26"/>
      <c r="E503" s="26"/>
      <c r="F503" s="26"/>
      <c r="G503" s="26"/>
      <c r="H503" s="26"/>
      <c r="I503" s="26"/>
      <c r="J503" s="26"/>
      <c r="K503" s="26"/>
      <c r="L503" s="66"/>
      <c r="M503" s="27"/>
      <c r="N503" s="66"/>
      <c r="O503" s="27"/>
    </row>
    <row r="504" spans="1:15" ht="14.4" x14ac:dyDescent="0.3">
      <c r="A504" s="27"/>
      <c r="B504" s="27"/>
      <c r="C504" s="26"/>
      <c r="D504" s="26"/>
      <c r="E504" s="26"/>
      <c r="F504" s="26"/>
      <c r="G504" s="26"/>
      <c r="H504" s="26"/>
      <c r="I504" s="26"/>
      <c r="J504" s="26"/>
      <c r="K504" s="26"/>
      <c r="L504" s="66"/>
      <c r="M504" s="27"/>
      <c r="N504" s="66"/>
      <c r="O504" s="27"/>
    </row>
    <row r="505" spans="1:15" ht="14.4" x14ac:dyDescent="0.3">
      <c r="A505" s="27"/>
      <c r="B505" s="27"/>
      <c r="C505" s="26"/>
      <c r="D505" s="26"/>
      <c r="E505" s="26"/>
      <c r="F505" s="26"/>
      <c r="G505" s="26"/>
      <c r="H505" s="26"/>
      <c r="I505" s="26"/>
      <c r="J505" s="26"/>
      <c r="K505" s="26"/>
      <c r="L505" s="66"/>
      <c r="M505" s="27"/>
      <c r="N505" s="66"/>
      <c r="O505" s="27"/>
    </row>
    <row r="506" spans="1:15" ht="14.4" x14ac:dyDescent="0.3">
      <c r="A506" s="27"/>
      <c r="B506" s="27"/>
      <c r="C506" s="26"/>
      <c r="D506" s="26"/>
      <c r="E506" s="26"/>
      <c r="F506" s="26"/>
      <c r="G506" s="26"/>
      <c r="H506" s="26"/>
      <c r="I506" s="26"/>
      <c r="J506" s="26"/>
      <c r="K506" s="26"/>
      <c r="L506" s="66"/>
      <c r="M506" s="27"/>
      <c r="N506" s="66"/>
      <c r="O506" s="27"/>
    </row>
    <row r="507" spans="1:15" ht="14.4" x14ac:dyDescent="0.3">
      <c r="A507" s="27"/>
      <c r="B507" s="27"/>
      <c r="C507" s="26"/>
      <c r="D507" s="26"/>
      <c r="E507" s="26"/>
      <c r="F507" s="26"/>
      <c r="G507" s="26"/>
      <c r="H507" s="26"/>
      <c r="I507" s="26"/>
      <c r="J507" s="26"/>
      <c r="K507" s="26"/>
      <c r="L507" s="66"/>
      <c r="M507" s="27"/>
      <c r="N507" s="66"/>
      <c r="O507" s="27"/>
    </row>
    <row r="508" spans="1:15" ht="14.4" x14ac:dyDescent="0.3">
      <c r="A508" s="27"/>
      <c r="B508" s="27"/>
      <c r="C508" s="26"/>
      <c r="D508" s="26"/>
      <c r="E508" s="26"/>
      <c r="F508" s="26"/>
      <c r="G508" s="26"/>
      <c r="H508" s="26"/>
      <c r="I508" s="26"/>
      <c r="J508" s="26"/>
      <c r="K508" s="26"/>
      <c r="L508" s="66"/>
      <c r="M508" s="27"/>
      <c r="N508" s="66"/>
      <c r="O508" s="27"/>
    </row>
    <row r="509" spans="1:15" ht="14.4" x14ac:dyDescent="0.3">
      <c r="A509" s="27"/>
      <c r="B509" s="27"/>
      <c r="C509" s="26"/>
      <c r="D509" s="26"/>
      <c r="E509" s="26"/>
      <c r="F509" s="26"/>
      <c r="G509" s="26"/>
      <c r="H509" s="26"/>
      <c r="I509" s="26"/>
      <c r="J509" s="26"/>
      <c r="K509" s="26"/>
      <c r="L509" s="66"/>
      <c r="M509" s="27"/>
      <c r="N509" s="66"/>
      <c r="O509" s="27"/>
    </row>
    <row r="510" spans="1:15" ht="14.4" x14ac:dyDescent="0.3">
      <c r="A510" s="27"/>
      <c r="B510" s="27"/>
      <c r="C510" s="26"/>
      <c r="D510" s="26"/>
      <c r="E510" s="26"/>
      <c r="F510" s="26"/>
      <c r="G510" s="26"/>
      <c r="H510" s="26"/>
      <c r="I510" s="26"/>
      <c r="J510" s="26"/>
      <c r="K510" s="26"/>
      <c r="L510" s="66"/>
      <c r="M510" s="27"/>
      <c r="N510" s="66"/>
      <c r="O510" s="27"/>
    </row>
    <row r="511" spans="1:15" ht="14.4" x14ac:dyDescent="0.3">
      <c r="A511" s="27"/>
      <c r="B511" s="27"/>
      <c r="C511" s="26"/>
      <c r="D511" s="26"/>
      <c r="E511" s="26"/>
      <c r="F511" s="26"/>
      <c r="G511" s="26"/>
      <c r="H511" s="26"/>
      <c r="I511" s="26"/>
      <c r="J511" s="26"/>
      <c r="K511" s="26"/>
      <c r="L511" s="66"/>
      <c r="M511" s="27"/>
      <c r="N511" s="66"/>
      <c r="O511" s="27"/>
    </row>
    <row r="512" spans="1:15" ht="14.4" x14ac:dyDescent="0.3">
      <c r="A512" s="27"/>
      <c r="B512" s="27"/>
      <c r="C512" s="26"/>
      <c r="D512" s="26"/>
      <c r="E512" s="26"/>
      <c r="F512" s="26"/>
      <c r="G512" s="26"/>
      <c r="H512" s="26"/>
      <c r="I512" s="26"/>
      <c r="J512" s="26"/>
      <c r="K512" s="26"/>
      <c r="L512" s="66"/>
      <c r="M512" s="27"/>
      <c r="N512" s="66"/>
      <c r="O512" s="27"/>
    </row>
    <row r="513" spans="1:15" ht="14.4" x14ac:dyDescent="0.3">
      <c r="A513" s="27"/>
      <c r="B513" s="27"/>
      <c r="C513" s="26"/>
      <c r="D513" s="26"/>
      <c r="E513" s="26"/>
      <c r="F513" s="26"/>
      <c r="G513" s="26"/>
      <c r="H513" s="26"/>
      <c r="I513" s="26"/>
      <c r="J513" s="26"/>
      <c r="K513" s="26"/>
      <c r="L513" s="66"/>
      <c r="M513" s="27"/>
      <c r="N513" s="66"/>
      <c r="O513" s="27"/>
    </row>
    <row r="514" spans="1:15" ht="14.4" x14ac:dyDescent="0.3">
      <c r="A514" s="27"/>
      <c r="B514" s="27"/>
      <c r="C514" s="26"/>
      <c r="D514" s="26"/>
      <c r="E514" s="26"/>
      <c r="F514" s="26"/>
      <c r="G514" s="26"/>
      <c r="H514" s="26"/>
      <c r="I514" s="26"/>
      <c r="J514" s="26"/>
      <c r="K514" s="26"/>
      <c r="L514" s="66"/>
      <c r="M514" s="27"/>
      <c r="N514" s="66"/>
      <c r="O514" s="27"/>
    </row>
    <row r="515" spans="1:15" ht="14.4" x14ac:dyDescent="0.3">
      <c r="A515" s="27"/>
      <c r="B515" s="27"/>
      <c r="C515" s="26"/>
      <c r="D515" s="26"/>
      <c r="E515" s="26"/>
      <c r="F515" s="26"/>
      <c r="G515" s="26"/>
      <c r="H515" s="26"/>
      <c r="I515" s="26"/>
      <c r="J515" s="26"/>
      <c r="K515" s="26"/>
      <c r="L515" s="66"/>
      <c r="M515" s="27"/>
      <c r="N515" s="66"/>
      <c r="O515" s="27"/>
    </row>
    <row r="516" spans="1:15" ht="14.4" x14ac:dyDescent="0.3">
      <c r="A516" s="27"/>
      <c r="B516" s="27"/>
      <c r="C516" s="26"/>
      <c r="D516" s="26"/>
      <c r="E516" s="26"/>
      <c r="F516" s="26"/>
      <c r="G516" s="26"/>
      <c r="H516" s="26"/>
      <c r="I516" s="26"/>
      <c r="J516" s="26"/>
      <c r="K516" s="26"/>
      <c r="L516" s="66"/>
      <c r="M516" s="27"/>
      <c r="N516" s="66"/>
      <c r="O516" s="27"/>
    </row>
    <row r="517" spans="1:15" ht="14.4" x14ac:dyDescent="0.3">
      <c r="A517" s="27"/>
      <c r="B517" s="27"/>
      <c r="C517" s="26"/>
      <c r="D517" s="26"/>
      <c r="E517" s="26"/>
      <c r="F517" s="26"/>
      <c r="G517" s="26"/>
      <c r="H517" s="26"/>
      <c r="I517" s="26"/>
      <c r="J517" s="26"/>
      <c r="K517" s="26"/>
      <c r="L517" s="66"/>
      <c r="M517" s="27"/>
      <c r="N517" s="66"/>
      <c r="O517" s="27"/>
    </row>
    <row r="518" spans="1:15" ht="14.4" x14ac:dyDescent="0.3">
      <c r="A518" s="27"/>
      <c r="B518" s="27"/>
      <c r="C518" s="26"/>
      <c r="D518" s="26"/>
      <c r="E518" s="26"/>
      <c r="F518" s="26"/>
      <c r="G518" s="26"/>
      <c r="H518" s="26"/>
      <c r="I518" s="26"/>
      <c r="J518" s="26"/>
      <c r="K518" s="26"/>
      <c r="L518" s="66"/>
      <c r="M518" s="27"/>
      <c r="N518" s="66"/>
      <c r="O518" s="27"/>
    </row>
    <row r="519" spans="1:15" ht="14.4" x14ac:dyDescent="0.3">
      <c r="A519" s="27"/>
      <c r="B519" s="27"/>
      <c r="C519" s="26"/>
      <c r="D519" s="26"/>
      <c r="E519" s="26"/>
      <c r="F519" s="26"/>
      <c r="G519" s="26"/>
      <c r="H519" s="26"/>
      <c r="I519" s="26"/>
      <c r="J519" s="26"/>
      <c r="K519" s="26"/>
      <c r="L519" s="66"/>
      <c r="M519" s="27"/>
      <c r="N519" s="66"/>
      <c r="O519" s="27"/>
    </row>
    <row r="520" spans="1:15" ht="14.4" x14ac:dyDescent="0.3">
      <c r="A520" s="27"/>
      <c r="B520" s="27"/>
      <c r="C520" s="26"/>
      <c r="D520" s="26"/>
      <c r="E520" s="26"/>
      <c r="F520" s="26"/>
      <c r="G520" s="26"/>
      <c r="H520" s="26"/>
      <c r="I520" s="26"/>
      <c r="J520" s="26"/>
      <c r="K520" s="26"/>
      <c r="L520" s="66"/>
      <c r="M520" s="27"/>
      <c r="N520" s="66"/>
      <c r="O520" s="27"/>
    </row>
    <row r="521" spans="1:15" ht="14.4" x14ac:dyDescent="0.3">
      <c r="A521" s="27"/>
      <c r="B521" s="27"/>
      <c r="C521" s="26"/>
      <c r="D521" s="26"/>
      <c r="E521" s="26"/>
      <c r="F521" s="26"/>
      <c r="G521" s="26"/>
      <c r="H521" s="26"/>
      <c r="I521" s="26"/>
      <c r="J521" s="26"/>
      <c r="K521" s="26"/>
      <c r="L521" s="66"/>
      <c r="M521" s="27"/>
      <c r="N521" s="66"/>
      <c r="O521" s="27"/>
    </row>
    <row r="522" spans="1:15" ht="14.4" x14ac:dyDescent="0.3">
      <c r="A522" s="27"/>
      <c r="B522" s="27"/>
      <c r="C522" s="26"/>
      <c r="D522" s="26"/>
      <c r="E522" s="26"/>
      <c r="F522" s="26"/>
      <c r="G522" s="26"/>
      <c r="H522" s="26"/>
      <c r="I522" s="26"/>
      <c r="J522" s="26"/>
      <c r="K522" s="26"/>
      <c r="L522" s="66"/>
      <c r="M522" s="27"/>
      <c r="N522" s="66"/>
      <c r="O522" s="27"/>
    </row>
    <row r="523" spans="1:15" ht="14.4" x14ac:dyDescent="0.3">
      <c r="A523" s="27"/>
      <c r="B523" s="27"/>
      <c r="C523" s="26"/>
      <c r="D523" s="26"/>
      <c r="E523" s="26"/>
      <c r="F523" s="26"/>
      <c r="G523" s="26"/>
      <c r="H523" s="26"/>
      <c r="I523" s="26"/>
      <c r="J523" s="26"/>
      <c r="K523" s="26"/>
      <c r="L523" s="66"/>
      <c r="M523" s="27"/>
      <c r="N523" s="66"/>
      <c r="O523" s="27"/>
    </row>
    <row r="524" spans="1:15" ht="14.4" x14ac:dyDescent="0.3">
      <c r="A524" s="27"/>
      <c r="B524" s="27"/>
      <c r="C524" s="26"/>
      <c r="D524" s="26"/>
      <c r="E524" s="26"/>
      <c r="F524" s="26"/>
      <c r="G524" s="26"/>
      <c r="H524" s="26"/>
      <c r="I524" s="26"/>
      <c r="J524" s="26"/>
      <c r="K524" s="26"/>
      <c r="L524" s="66"/>
      <c r="M524" s="27"/>
      <c r="N524" s="66"/>
      <c r="O524" s="27"/>
    </row>
    <row r="525" spans="1:15" ht="14.4" x14ac:dyDescent="0.3">
      <c r="A525" s="27"/>
      <c r="B525" s="27"/>
      <c r="C525" s="26"/>
      <c r="D525" s="26"/>
      <c r="E525" s="26"/>
      <c r="F525" s="26"/>
      <c r="G525" s="26"/>
      <c r="H525" s="26"/>
      <c r="I525" s="26"/>
      <c r="J525" s="26"/>
      <c r="K525" s="26"/>
      <c r="L525" s="66"/>
      <c r="M525" s="27"/>
      <c r="N525" s="66"/>
      <c r="O525" s="27"/>
    </row>
    <row r="526" spans="1:15" ht="14.4" x14ac:dyDescent="0.3">
      <c r="A526" s="27"/>
      <c r="B526" s="27"/>
      <c r="C526" s="26"/>
      <c r="D526" s="26"/>
      <c r="E526" s="26"/>
      <c r="F526" s="26"/>
      <c r="G526" s="26"/>
      <c r="H526" s="26"/>
      <c r="I526" s="26"/>
      <c r="J526" s="26"/>
      <c r="K526" s="26"/>
      <c r="L526" s="66"/>
      <c r="M526" s="27"/>
      <c r="N526" s="66"/>
      <c r="O526" s="27"/>
    </row>
    <row r="527" spans="1:15" ht="14.4" x14ac:dyDescent="0.3">
      <c r="A527" s="27"/>
      <c r="B527" s="27"/>
      <c r="C527" s="26"/>
      <c r="D527" s="26"/>
      <c r="E527" s="26"/>
      <c r="F527" s="26"/>
      <c r="G527" s="26"/>
      <c r="H527" s="26"/>
      <c r="I527" s="26"/>
      <c r="J527" s="26"/>
      <c r="K527" s="26"/>
      <c r="L527" s="66"/>
      <c r="M527" s="27"/>
      <c r="N527" s="66"/>
      <c r="O527" s="27"/>
    </row>
    <row r="528" spans="1:15" ht="14.4" x14ac:dyDescent="0.3">
      <c r="A528" s="27"/>
      <c r="B528" s="27"/>
      <c r="C528" s="26"/>
      <c r="D528" s="26"/>
      <c r="E528" s="26"/>
      <c r="F528" s="26"/>
      <c r="G528" s="26"/>
      <c r="H528" s="26"/>
      <c r="I528" s="26"/>
      <c r="J528" s="26"/>
      <c r="K528" s="26"/>
      <c r="L528" s="66"/>
      <c r="M528" s="27"/>
      <c r="N528" s="66"/>
      <c r="O528" s="27"/>
    </row>
    <row r="529" spans="1:15" ht="14.4" x14ac:dyDescent="0.3">
      <c r="A529" s="27"/>
      <c r="B529" s="27"/>
      <c r="C529" s="26"/>
      <c r="D529" s="26"/>
      <c r="E529" s="26"/>
      <c r="F529" s="26"/>
      <c r="G529" s="26"/>
      <c r="H529" s="26"/>
      <c r="I529" s="26"/>
      <c r="J529" s="26"/>
      <c r="K529" s="26"/>
      <c r="L529" s="66"/>
      <c r="M529" s="27"/>
      <c r="N529" s="66"/>
      <c r="O529" s="27"/>
    </row>
    <row r="530" spans="1:15" ht="14.4" x14ac:dyDescent="0.3">
      <c r="A530" s="27"/>
      <c r="B530" s="27"/>
      <c r="C530" s="26"/>
      <c r="D530" s="26"/>
      <c r="E530" s="26"/>
      <c r="F530" s="26"/>
      <c r="G530" s="26"/>
      <c r="H530" s="26"/>
      <c r="I530" s="26"/>
      <c r="J530" s="26"/>
      <c r="K530" s="26"/>
      <c r="L530" s="66"/>
      <c r="M530" s="27"/>
      <c r="N530" s="66"/>
      <c r="O530" s="27"/>
    </row>
    <row r="531" spans="1:15" ht="14.4" x14ac:dyDescent="0.3">
      <c r="A531" s="27"/>
      <c r="B531" s="27"/>
      <c r="C531" s="26"/>
      <c r="D531" s="26"/>
      <c r="E531" s="26"/>
      <c r="F531" s="26"/>
      <c r="G531" s="26"/>
      <c r="H531" s="26"/>
      <c r="I531" s="26"/>
      <c r="J531" s="26"/>
      <c r="K531" s="26"/>
      <c r="L531" s="66"/>
      <c r="M531" s="27"/>
      <c r="N531" s="66"/>
      <c r="O531" s="27"/>
    </row>
    <row r="532" spans="1:15" ht="14.4" x14ac:dyDescent="0.3">
      <c r="A532" s="27"/>
      <c r="B532" s="27"/>
      <c r="C532" s="26"/>
      <c r="D532" s="26"/>
      <c r="E532" s="26"/>
      <c r="F532" s="26"/>
      <c r="G532" s="26"/>
      <c r="H532" s="26"/>
      <c r="I532" s="26"/>
      <c r="J532" s="26"/>
      <c r="K532" s="26"/>
      <c r="L532" s="66"/>
      <c r="M532" s="27"/>
      <c r="N532" s="66"/>
      <c r="O532" s="27"/>
    </row>
    <row r="533" spans="1:15" ht="14.4" x14ac:dyDescent="0.3">
      <c r="A533" s="27"/>
      <c r="B533" s="27"/>
      <c r="C533" s="26"/>
      <c r="D533" s="26"/>
      <c r="E533" s="26"/>
      <c r="F533" s="26"/>
      <c r="G533" s="26"/>
      <c r="H533" s="26"/>
      <c r="I533" s="26"/>
      <c r="J533" s="26"/>
      <c r="K533" s="26"/>
      <c r="L533" s="66"/>
      <c r="M533" s="27"/>
      <c r="N533" s="66"/>
      <c r="O533" s="27"/>
    </row>
    <row r="534" spans="1:15" ht="14.4" x14ac:dyDescent="0.3">
      <c r="A534" s="27"/>
      <c r="B534" s="27"/>
      <c r="C534" s="26"/>
      <c r="D534" s="26"/>
      <c r="E534" s="26"/>
      <c r="F534" s="26"/>
      <c r="G534" s="26"/>
      <c r="H534" s="26"/>
      <c r="I534" s="26"/>
      <c r="J534" s="26"/>
      <c r="K534" s="26"/>
      <c r="L534" s="66"/>
      <c r="M534" s="27"/>
      <c r="N534" s="66"/>
      <c r="O534" s="27"/>
    </row>
    <row r="535" spans="1:15" ht="14.4" x14ac:dyDescent="0.3">
      <c r="A535" s="27"/>
      <c r="B535" s="27"/>
      <c r="C535" s="26"/>
      <c r="D535" s="26"/>
      <c r="E535" s="26"/>
      <c r="F535" s="26"/>
      <c r="G535" s="26"/>
      <c r="H535" s="26"/>
      <c r="I535" s="26"/>
      <c r="J535" s="26"/>
      <c r="K535" s="26"/>
      <c r="L535" s="66"/>
      <c r="M535" s="27"/>
      <c r="N535" s="66"/>
      <c r="O535" s="27"/>
    </row>
    <row r="536" spans="1:15" ht="14.4" x14ac:dyDescent="0.3">
      <c r="A536" s="27"/>
      <c r="B536" s="27"/>
      <c r="C536" s="26"/>
      <c r="D536" s="26"/>
      <c r="E536" s="26"/>
      <c r="F536" s="26"/>
      <c r="G536" s="26"/>
      <c r="H536" s="26"/>
      <c r="I536" s="26"/>
      <c r="J536" s="26"/>
      <c r="K536" s="26"/>
      <c r="L536" s="66"/>
      <c r="M536" s="27"/>
      <c r="N536" s="66"/>
      <c r="O536" s="27"/>
    </row>
    <row r="537" spans="1:15" ht="14.4" x14ac:dyDescent="0.3">
      <c r="A537" s="27"/>
      <c r="B537" s="27"/>
      <c r="C537" s="26"/>
      <c r="D537" s="26"/>
      <c r="E537" s="26"/>
      <c r="F537" s="26"/>
      <c r="G537" s="26"/>
      <c r="H537" s="26"/>
      <c r="I537" s="26"/>
      <c r="J537" s="26"/>
      <c r="K537" s="26"/>
      <c r="L537" s="66"/>
      <c r="M537" s="27"/>
      <c r="N537" s="66"/>
      <c r="O537" s="27"/>
    </row>
    <row r="538" spans="1:15" ht="14.4" x14ac:dyDescent="0.3">
      <c r="A538" s="27"/>
      <c r="B538" s="27"/>
      <c r="C538" s="26"/>
      <c r="D538" s="26"/>
      <c r="E538" s="26"/>
      <c r="F538" s="26"/>
      <c r="G538" s="26"/>
      <c r="H538" s="26"/>
      <c r="I538" s="26"/>
      <c r="J538" s="26"/>
      <c r="K538" s="26"/>
      <c r="L538" s="66"/>
      <c r="M538" s="27"/>
      <c r="N538" s="66"/>
      <c r="O538" s="27"/>
    </row>
    <row r="539" spans="1:15" ht="14.4" x14ac:dyDescent="0.3">
      <c r="A539" s="27"/>
      <c r="B539" s="27"/>
      <c r="C539" s="26"/>
      <c r="D539" s="26"/>
      <c r="E539" s="26"/>
      <c r="F539" s="26"/>
      <c r="G539" s="26"/>
      <c r="H539" s="26"/>
      <c r="I539" s="26"/>
      <c r="J539" s="26"/>
      <c r="K539" s="26"/>
      <c r="L539" s="66"/>
      <c r="M539" s="27"/>
      <c r="N539" s="66"/>
      <c r="O539" s="27"/>
    </row>
    <row r="540" spans="1:15" ht="14.4" x14ac:dyDescent="0.3">
      <c r="A540" s="27"/>
      <c r="B540" s="27"/>
      <c r="C540" s="26"/>
      <c r="D540" s="26"/>
      <c r="E540" s="26"/>
      <c r="F540" s="26"/>
      <c r="G540" s="26"/>
      <c r="H540" s="26"/>
      <c r="I540" s="26"/>
      <c r="J540" s="26"/>
      <c r="K540" s="26"/>
      <c r="L540" s="66"/>
      <c r="M540" s="27"/>
      <c r="N540" s="66"/>
      <c r="O540" s="27"/>
    </row>
    <row r="541" spans="1:15" ht="14.4" x14ac:dyDescent="0.3">
      <c r="A541" s="27"/>
      <c r="B541" s="27"/>
      <c r="C541" s="26"/>
      <c r="D541" s="26"/>
      <c r="E541" s="26"/>
      <c r="F541" s="26"/>
      <c r="G541" s="26"/>
      <c r="H541" s="26"/>
      <c r="I541" s="26"/>
      <c r="J541" s="26"/>
      <c r="K541" s="26"/>
      <c r="L541" s="66"/>
      <c r="M541" s="27"/>
      <c r="N541" s="66"/>
      <c r="O541" s="27"/>
    </row>
    <row r="542" spans="1:15" ht="14.4" x14ac:dyDescent="0.3">
      <c r="A542" s="27"/>
      <c r="B542" s="27"/>
      <c r="C542" s="26"/>
      <c r="D542" s="26"/>
      <c r="E542" s="26"/>
      <c r="F542" s="26"/>
      <c r="G542" s="26"/>
      <c r="H542" s="26"/>
      <c r="I542" s="26"/>
      <c r="J542" s="26"/>
      <c r="K542" s="26"/>
      <c r="L542" s="66"/>
      <c r="M542" s="27"/>
      <c r="N542" s="66"/>
      <c r="O542" s="27"/>
    </row>
    <row r="543" spans="1:15" ht="14.4" x14ac:dyDescent="0.3">
      <c r="A543" s="27"/>
      <c r="B543" s="27"/>
      <c r="C543" s="26"/>
      <c r="D543" s="26"/>
      <c r="E543" s="26"/>
      <c r="F543" s="26"/>
      <c r="G543" s="26"/>
      <c r="H543" s="26"/>
      <c r="I543" s="26"/>
      <c r="J543" s="26"/>
      <c r="K543" s="26"/>
      <c r="L543" s="66"/>
      <c r="M543" s="27"/>
      <c r="N543" s="66"/>
      <c r="O543" s="27"/>
    </row>
    <row r="544" spans="1:15" ht="14.4" x14ac:dyDescent="0.3">
      <c r="A544" s="27"/>
      <c r="B544" s="27"/>
      <c r="C544" s="26"/>
      <c r="D544" s="26"/>
      <c r="E544" s="26"/>
      <c r="F544" s="26"/>
      <c r="G544" s="26"/>
      <c r="H544" s="26"/>
      <c r="I544" s="26"/>
      <c r="J544" s="26"/>
      <c r="K544" s="26"/>
      <c r="L544" s="66"/>
      <c r="M544" s="27"/>
      <c r="N544" s="66"/>
      <c r="O544" s="27"/>
    </row>
    <row r="545" spans="1:15" ht="14.4" x14ac:dyDescent="0.3">
      <c r="A545" s="27"/>
      <c r="B545" s="27"/>
      <c r="C545" s="26"/>
      <c r="D545" s="26"/>
      <c r="E545" s="26"/>
      <c r="F545" s="26"/>
      <c r="G545" s="26"/>
      <c r="H545" s="26"/>
      <c r="I545" s="26"/>
      <c r="J545" s="26"/>
      <c r="K545" s="26"/>
      <c r="L545" s="66"/>
      <c r="M545" s="27"/>
      <c r="N545" s="66"/>
      <c r="O545" s="27"/>
    </row>
    <row r="546" spans="1:15" ht="14.4" x14ac:dyDescent="0.3">
      <c r="A546" s="27"/>
      <c r="B546" s="27"/>
      <c r="C546" s="26"/>
      <c r="D546" s="26"/>
      <c r="E546" s="26"/>
      <c r="F546" s="26"/>
      <c r="G546" s="26"/>
      <c r="H546" s="26"/>
      <c r="I546" s="26"/>
      <c r="J546" s="26"/>
      <c r="K546" s="26"/>
      <c r="L546" s="66"/>
      <c r="M546" s="27"/>
      <c r="N546" s="66"/>
      <c r="O546" s="27"/>
    </row>
    <row r="547" spans="1:15" ht="14.4" x14ac:dyDescent="0.3">
      <c r="A547" s="27"/>
      <c r="B547" s="27"/>
      <c r="C547" s="26"/>
      <c r="D547" s="26"/>
      <c r="E547" s="26"/>
      <c r="F547" s="26"/>
      <c r="G547" s="26"/>
      <c r="H547" s="26"/>
      <c r="I547" s="26"/>
      <c r="J547" s="26"/>
      <c r="K547" s="26"/>
      <c r="L547" s="66"/>
      <c r="M547" s="27"/>
      <c r="N547" s="66"/>
      <c r="O547" s="27"/>
    </row>
    <row r="548" spans="1:15" ht="14.4" x14ac:dyDescent="0.3">
      <c r="A548" s="27"/>
      <c r="B548" s="27"/>
      <c r="C548" s="26"/>
      <c r="D548" s="26"/>
      <c r="E548" s="26"/>
      <c r="F548" s="26"/>
      <c r="G548" s="26"/>
      <c r="H548" s="26"/>
      <c r="I548" s="26"/>
      <c r="J548" s="26"/>
      <c r="K548" s="26"/>
      <c r="L548" s="66"/>
      <c r="M548" s="27"/>
      <c r="N548" s="66"/>
      <c r="O548" s="27"/>
    </row>
    <row r="549" spans="1:15" ht="14.4" x14ac:dyDescent="0.3">
      <c r="A549" s="27"/>
      <c r="B549" s="27"/>
      <c r="C549" s="26"/>
      <c r="D549" s="26"/>
      <c r="E549" s="26"/>
      <c r="F549" s="26"/>
      <c r="G549" s="26"/>
      <c r="H549" s="26"/>
      <c r="I549" s="26"/>
      <c r="J549" s="26"/>
      <c r="K549" s="26"/>
      <c r="L549" s="66"/>
      <c r="M549" s="27"/>
      <c r="N549" s="66"/>
      <c r="O549" s="27"/>
    </row>
    <row r="550" spans="1:15" ht="14.4" x14ac:dyDescent="0.3">
      <c r="A550" s="27"/>
      <c r="B550" s="27"/>
      <c r="C550" s="26"/>
      <c r="D550" s="26"/>
      <c r="E550" s="26"/>
      <c r="F550" s="26"/>
      <c r="G550" s="26"/>
      <c r="H550" s="26"/>
      <c r="I550" s="26"/>
      <c r="J550" s="26"/>
      <c r="K550" s="26"/>
      <c r="L550" s="66"/>
      <c r="M550" s="27"/>
      <c r="N550" s="66"/>
      <c r="O550" s="27"/>
    </row>
    <row r="551" spans="1:15" ht="14.4" x14ac:dyDescent="0.3">
      <c r="A551" s="27"/>
      <c r="B551" s="27"/>
      <c r="C551" s="26"/>
      <c r="D551" s="26"/>
      <c r="E551" s="26"/>
      <c r="F551" s="26"/>
      <c r="G551" s="26"/>
      <c r="H551" s="26"/>
      <c r="I551" s="26"/>
      <c r="J551" s="26"/>
      <c r="K551" s="26"/>
      <c r="L551" s="66"/>
      <c r="M551" s="27"/>
      <c r="N551" s="66"/>
      <c r="O551" s="27"/>
    </row>
    <row r="552" spans="1:15" ht="14.4" x14ac:dyDescent="0.3">
      <c r="A552" s="27"/>
      <c r="B552" s="27"/>
      <c r="C552" s="26"/>
      <c r="D552" s="26"/>
      <c r="E552" s="26"/>
      <c r="F552" s="26"/>
      <c r="G552" s="26"/>
      <c r="H552" s="26"/>
      <c r="I552" s="26"/>
      <c r="J552" s="26"/>
      <c r="K552" s="26"/>
      <c r="L552" s="66"/>
      <c r="M552" s="27"/>
      <c r="N552" s="66"/>
      <c r="O552" s="27"/>
    </row>
    <row r="553" spans="1:15" ht="14.4" x14ac:dyDescent="0.3">
      <c r="A553" s="27"/>
      <c r="B553" s="27"/>
      <c r="C553" s="26"/>
      <c r="D553" s="26"/>
      <c r="E553" s="26"/>
      <c r="F553" s="26"/>
      <c r="G553" s="26"/>
      <c r="H553" s="26"/>
      <c r="I553" s="26"/>
      <c r="J553" s="26"/>
      <c r="K553" s="26"/>
      <c r="L553" s="66"/>
      <c r="M553" s="27"/>
      <c r="N553" s="66"/>
      <c r="O553" s="27"/>
    </row>
    <row r="554" spans="1:15" ht="14.4" x14ac:dyDescent="0.3">
      <c r="A554" s="27"/>
      <c r="B554" s="27"/>
      <c r="C554" s="26"/>
      <c r="D554" s="26"/>
      <c r="E554" s="26"/>
      <c r="F554" s="26"/>
      <c r="G554" s="26"/>
      <c r="H554" s="26"/>
      <c r="I554" s="26"/>
      <c r="J554" s="26"/>
      <c r="K554" s="26"/>
      <c r="L554" s="66"/>
      <c r="M554" s="27"/>
      <c r="N554" s="66"/>
      <c r="O554" s="27"/>
    </row>
    <row r="555" spans="1:15" ht="14.4" x14ac:dyDescent="0.3">
      <c r="A555" s="27"/>
      <c r="B555" s="27"/>
      <c r="C555" s="26"/>
      <c r="D555" s="26"/>
      <c r="E555" s="26"/>
      <c r="F555" s="26"/>
      <c r="G555" s="26"/>
      <c r="H555" s="26"/>
      <c r="I555" s="26"/>
      <c r="J555" s="26"/>
      <c r="K555" s="26"/>
      <c r="L555" s="66"/>
      <c r="M555" s="27"/>
      <c r="N555" s="66"/>
      <c r="O555" s="27"/>
    </row>
    <row r="556" spans="1:15" ht="14.4" x14ac:dyDescent="0.3">
      <c r="A556" s="27"/>
      <c r="B556" s="27"/>
      <c r="C556" s="26"/>
      <c r="D556" s="26"/>
      <c r="E556" s="26"/>
      <c r="F556" s="26"/>
      <c r="G556" s="26"/>
      <c r="H556" s="26"/>
      <c r="I556" s="26"/>
      <c r="J556" s="26"/>
      <c r="K556" s="26"/>
      <c r="L556" s="66"/>
      <c r="M556" s="27"/>
      <c r="N556" s="66"/>
      <c r="O556" s="27"/>
    </row>
    <row r="557" spans="1:15" ht="14.4" x14ac:dyDescent="0.3">
      <c r="A557" s="27"/>
      <c r="B557" s="27"/>
      <c r="C557" s="26"/>
      <c r="D557" s="26"/>
      <c r="E557" s="26"/>
      <c r="F557" s="26"/>
      <c r="G557" s="26"/>
      <c r="H557" s="26"/>
      <c r="I557" s="26"/>
      <c r="J557" s="26"/>
      <c r="K557" s="26"/>
      <c r="L557" s="66"/>
      <c r="M557" s="27"/>
      <c r="N557" s="66"/>
      <c r="O557" s="27"/>
    </row>
    <row r="558" spans="1:15" ht="14.4" x14ac:dyDescent="0.3">
      <c r="A558" s="27"/>
      <c r="B558" s="27"/>
      <c r="C558" s="26"/>
      <c r="D558" s="26"/>
      <c r="E558" s="26"/>
      <c r="F558" s="26"/>
      <c r="G558" s="26"/>
      <c r="H558" s="26"/>
      <c r="I558" s="26"/>
      <c r="J558" s="26"/>
      <c r="K558" s="26"/>
      <c r="L558" s="66"/>
      <c r="M558" s="27"/>
      <c r="N558" s="66"/>
      <c r="O558" s="27"/>
    </row>
    <row r="559" spans="1:15" ht="14.4" x14ac:dyDescent="0.3">
      <c r="A559" s="27"/>
      <c r="B559" s="27"/>
      <c r="C559" s="26"/>
      <c r="D559" s="26"/>
      <c r="E559" s="26"/>
      <c r="F559" s="26"/>
      <c r="G559" s="26"/>
      <c r="H559" s="26"/>
      <c r="I559" s="26"/>
      <c r="J559" s="26"/>
      <c r="K559" s="26"/>
      <c r="L559" s="66"/>
      <c r="M559" s="27"/>
      <c r="N559" s="66"/>
      <c r="O559" s="27"/>
    </row>
    <row r="560" spans="1:15" ht="14.4" x14ac:dyDescent="0.3">
      <c r="A560" s="27"/>
      <c r="B560" s="27"/>
      <c r="C560" s="26"/>
      <c r="D560" s="26"/>
      <c r="E560" s="26"/>
      <c r="F560" s="26"/>
      <c r="G560" s="26"/>
      <c r="H560" s="26"/>
      <c r="I560" s="26"/>
      <c r="J560" s="26"/>
      <c r="K560" s="26"/>
      <c r="L560" s="66"/>
      <c r="M560" s="27"/>
      <c r="N560" s="66"/>
      <c r="O560" s="27"/>
    </row>
    <row r="561" spans="1:15" ht="14.4" x14ac:dyDescent="0.3">
      <c r="A561" s="27"/>
      <c r="B561" s="27"/>
      <c r="C561" s="26"/>
      <c r="D561" s="26"/>
      <c r="E561" s="26"/>
      <c r="F561" s="26"/>
      <c r="G561" s="26"/>
      <c r="H561" s="26"/>
      <c r="I561" s="26"/>
      <c r="J561" s="26"/>
      <c r="K561" s="26"/>
      <c r="L561" s="66"/>
      <c r="M561" s="27"/>
      <c r="N561" s="66"/>
      <c r="O561" s="27"/>
    </row>
    <row r="562" spans="1:15" ht="14.4" x14ac:dyDescent="0.3">
      <c r="A562" s="27"/>
      <c r="B562" s="27"/>
      <c r="C562" s="26"/>
      <c r="D562" s="26"/>
      <c r="E562" s="26"/>
      <c r="F562" s="26"/>
      <c r="G562" s="26"/>
      <c r="H562" s="26"/>
      <c r="I562" s="26"/>
      <c r="J562" s="26"/>
      <c r="K562" s="26"/>
      <c r="L562" s="66"/>
      <c r="M562" s="27"/>
      <c r="N562" s="66"/>
      <c r="O562" s="27"/>
    </row>
    <row r="563" spans="1:15" ht="14.4" x14ac:dyDescent="0.3">
      <c r="A563" s="27"/>
      <c r="B563" s="27"/>
      <c r="C563" s="26"/>
      <c r="D563" s="26"/>
      <c r="E563" s="26"/>
      <c r="F563" s="26"/>
      <c r="G563" s="26"/>
      <c r="H563" s="26"/>
      <c r="I563" s="26"/>
      <c r="J563" s="26"/>
      <c r="K563" s="26"/>
      <c r="L563" s="66"/>
      <c r="M563" s="27"/>
      <c r="N563" s="66"/>
      <c r="O563" s="27"/>
    </row>
    <row r="564" spans="1:15" ht="14.4" x14ac:dyDescent="0.3">
      <c r="A564" s="27"/>
      <c r="B564" s="27"/>
      <c r="C564" s="26"/>
      <c r="D564" s="26"/>
      <c r="E564" s="26"/>
      <c r="F564" s="26"/>
      <c r="G564" s="26"/>
      <c r="H564" s="26"/>
      <c r="I564" s="26"/>
      <c r="J564" s="26"/>
      <c r="K564" s="26"/>
      <c r="L564" s="66"/>
      <c r="M564" s="27"/>
      <c r="N564" s="66"/>
      <c r="O564" s="27"/>
    </row>
    <row r="565" spans="1:15" ht="14.4" x14ac:dyDescent="0.3">
      <c r="A565" s="27"/>
      <c r="B565" s="27"/>
      <c r="C565" s="26"/>
      <c r="D565" s="26"/>
      <c r="E565" s="26"/>
      <c r="F565" s="26"/>
      <c r="G565" s="26"/>
      <c r="H565" s="26"/>
      <c r="I565" s="26"/>
      <c r="J565" s="26"/>
      <c r="K565" s="26"/>
      <c r="L565" s="66"/>
      <c r="M565" s="27"/>
      <c r="N565" s="66"/>
      <c r="O565" s="27"/>
    </row>
    <row r="566" spans="1:15" ht="14.4" x14ac:dyDescent="0.3">
      <c r="A566" s="27"/>
      <c r="B566" s="27"/>
      <c r="C566" s="26"/>
      <c r="D566" s="26"/>
      <c r="E566" s="26"/>
      <c r="F566" s="26"/>
      <c r="G566" s="26"/>
      <c r="H566" s="26"/>
      <c r="I566" s="26"/>
      <c r="J566" s="26"/>
      <c r="K566" s="26"/>
      <c r="L566" s="66"/>
      <c r="M566" s="27"/>
      <c r="N566" s="66"/>
      <c r="O566" s="27"/>
    </row>
    <row r="567" spans="1:15" ht="14.4" x14ac:dyDescent="0.3">
      <c r="A567" s="27"/>
      <c r="B567" s="27"/>
      <c r="C567" s="26"/>
      <c r="D567" s="26"/>
      <c r="E567" s="26"/>
      <c r="F567" s="26"/>
      <c r="G567" s="26"/>
      <c r="H567" s="26"/>
      <c r="I567" s="26"/>
      <c r="J567" s="26"/>
      <c r="K567" s="26"/>
      <c r="L567" s="66"/>
      <c r="M567" s="27"/>
      <c r="N567" s="66"/>
      <c r="O567" s="27"/>
    </row>
    <row r="568" spans="1:15" ht="14.4" x14ac:dyDescent="0.3">
      <c r="A568" s="27"/>
      <c r="B568" s="27"/>
      <c r="C568" s="26"/>
      <c r="D568" s="26"/>
      <c r="E568" s="26"/>
      <c r="F568" s="26"/>
      <c r="G568" s="26"/>
      <c r="H568" s="26"/>
      <c r="I568" s="26"/>
      <c r="J568" s="26"/>
      <c r="K568" s="26"/>
      <c r="L568" s="66"/>
      <c r="M568" s="27"/>
      <c r="N568" s="66"/>
      <c r="O568" s="27"/>
    </row>
    <row r="569" spans="1:15" ht="14.4" x14ac:dyDescent="0.3">
      <c r="A569" s="27"/>
      <c r="B569" s="27"/>
      <c r="C569" s="26"/>
      <c r="D569" s="26"/>
      <c r="E569" s="26"/>
      <c r="F569" s="26"/>
      <c r="G569" s="26"/>
      <c r="H569" s="26"/>
      <c r="I569" s="26"/>
      <c r="J569" s="26"/>
      <c r="K569" s="26"/>
      <c r="L569" s="66"/>
      <c r="M569" s="27"/>
      <c r="N569" s="66"/>
      <c r="O569" s="27"/>
    </row>
    <row r="570" spans="1:15" ht="14.4" x14ac:dyDescent="0.3">
      <c r="A570" s="27"/>
      <c r="B570" s="27"/>
      <c r="C570" s="26"/>
      <c r="D570" s="26"/>
      <c r="E570" s="26"/>
      <c r="F570" s="26"/>
      <c r="G570" s="26"/>
      <c r="H570" s="26"/>
      <c r="I570" s="26"/>
      <c r="J570" s="26"/>
      <c r="K570" s="26"/>
      <c r="L570" s="66"/>
      <c r="M570" s="27"/>
      <c r="N570" s="66"/>
      <c r="O570" s="27"/>
    </row>
    <row r="571" spans="1:15" ht="14.4" x14ac:dyDescent="0.3">
      <c r="A571" s="27"/>
      <c r="B571" s="27"/>
      <c r="C571" s="26"/>
      <c r="D571" s="26"/>
      <c r="E571" s="26"/>
      <c r="F571" s="26"/>
      <c r="G571" s="26"/>
      <c r="H571" s="26"/>
      <c r="I571" s="26"/>
      <c r="J571" s="26"/>
      <c r="K571" s="26"/>
      <c r="L571" s="66"/>
      <c r="M571" s="27"/>
      <c r="N571" s="66"/>
      <c r="O571" s="27"/>
    </row>
    <row r="572" spans="1:15" ht="14.4" x14ac:dyDescent="0.3">
      <c r="A572" s="27"/>
      <c r="B572" s="27"/>
      <c r="C572" s="26"/>
      <c r="D572" s="26"/>
      <c r="E572" s="26"/>
      <c r="F572" s="26"/>
      <c r="G572" s="26"/>
      <c r="H572" s="26"/>
      <c r="I572" s="26"/>
      <c r="J572" s="26"/>
      <c r="K572" s="26"/>
      <c r="L572" s="66"/>
      <c r="M572" s="27"/>
      <c r="N572" s="66"/>
      <c r="O572" s="27"/>
    </row>
    <row r="573" spans="1:15" ht="14.4" x14ac:dyDescent="0.3">
      <c r="A573" s="27"/>
      <c r="B573" s="27"/>
      <c r="C573" s="26"/>
      <c r="D573" s="26"/>
      <c r="E573" s="26"/>
      <c r="F573" s="26"/>
      <c r="G573" s="26"/>
      <c r="H573" s="26"/>
      <c r="I573" s="26"/>
      <c r="J573" s="26"/>
      <c r="K573" s="26"/>
      <c r="L573" s="66"/>
      <c r="M573" s="27"/>
      <c r="N573" s="66"/>
      <c r="O573" s="27"/>
    </row>
    <row r="574" spans="1:15" ht="14.4" x14ac:dyDescent="0.3">
      <c r="A574" s="27"/>
      <c r="B574" s="27"/>
      <c r="C574" s="26"/>
      <c r="D574" s="26"/>
      <c r="E574" s="26"/>
      <c r="F574" s="26"/>
      <c r="G574" s="26"/>
      <c r="H574" s="26"/>
      <c r="I574" s="26"/>
      <c r="J574" s="26"/>
      <c r="K574" s="26"/>
      <c r="L574" s="66"/>
      <c r="M574" s="27"/>
      <c r="N574" s="66"/>
      <c r="O574" s="27"/>
    </row>
    <row r="575" spans="1:15" ht="14.4" x14ac:dyDescent="0.3">
      <c r="A575" s="27"/>
      <c r="B575" s="27"/>
      <c r="C575" s="26"/>
      <c r="D575" s="26"/>
      <c r="E575" s="26"/>
      <c r="F575" s="26"/>
      <c r="G575" s="26"/>
      <c r="H575" s="26"/>
      <c r="I575" s="26"/>
      <c r="J575" s="26"/>
      <c r="K575" s="26"/>
      <c r="L575" s="66"/>
      <c r="M575" s="27"/>
      <c r="N575" s="66"/>
      <c r="O575" s="27"/>
    </row>
    <row r="576" spans="1:15" ht="14.4" x14ac:dyDescent="0.3">
      <c r="A576" s="27"/>
      <c r="B576" s="27"/>
      <c r="C576" s="26"/>
      <c r="D576" s="26"/>
      <c r="E576" s="26"/>
      <c r="F576" s="26"/>
      <c r="G576" s="26"/>
      <c r="H576" s="26"/>
      <c r="I576" s="26"/>
      <c r="J576" s="26"/>
      <c r="K576" s="26"/>
      <c r="L576" s="66"/>
      <c r="M576" s="27"/>
      <c r="N576" s="66"/>
      <c r="O576" s="27"/>
    </row>
    <row r="577" spans="1:15" ht="14.4" x14ac:dyDescent="0.3">
      <c r="A577" s="27"/>
      <c r="B577" s="27"/>
      <c r="C577" s="26"/>
      <c r="D577" s="26"/>
      <c r="E577" s="26"/>
      <c r="F577" s="26"/>
      <c r="G577" s="26"/>
      <c r="H577" s="26"/>
      <c r="I577" s="26"/>
      <c r="J577" s="26"/>
      <c r="K577" s="26"/>
      <c r="L577" s="66"/>
      <c r="M577" s="27"/>
      <c r="N577" s="66"/>
      <c r="O577" s="27"/>
    </row>
    <row r="578" spans="1:15" ht="14.4" x14ac:dyDescent="0.3">
      <c r="A578" s="27"/>
      <c r="B578" s="27"/>
      <c r="C578" s="26"/>
      <c r="D578" s="26"/>
      <c r="E578" s="26"/>
      <c r="F578" s="26"/>
      <c r="G578" s="26"/>
      <c r="H578" s="26"/>
      <c r="I578" s="26"/>
      <c r="J578" s="26"/>
      <c r="K578" s="26"/>
      <c r="L578" s="66"/>
      <c r="M578" s="27"/>
      <c r="N578" s="66"/>
      <c r="O578" s="27"/>
    </row>
    <row r="579" spans="1:15" ht="14.4" x14ac:dyDescent="0.3">
      <c r="A579" s="27"/>
      <c r="B579" s="27"/>
      <c r="C579" s="26"/>
      <c r="D579" s="26"/>
      <c r="E579" s="26"/>
      <c r="F579" s="26"/>
      <c r="G579" s="26"/>
      <c r="H579" s="26"/>
      <c r="I579" s="26"/>
      <c r="J579" s="26"/>
      <c r="K579" s="26"/>
      <c r="L579" s="66"/>
      <c r="M579" s="27"/>
      <c r="N579" s="66"/>
      <c r="O579" s="27"/>
    </row>
    <row r="580" spans="1:15" ht="14.4" x14ac:dyDescent="0.3">
      <c r="A580" s="27"/>
      <c r="B580" s="27"/>
      <c r="C580" s="26"/>
      <c r="D580" s="26"/>
      <c r="E580" s="26"/>
      <c r="F580" s="26"/>
      <c r="G580" s="26"/>
      <c r="H580" s="26"/>
      <c r="I580" s="26"/>
      <c r="J580" s="26"/>
      <c r="K580" s="26"/>
      <c r="L580" s="66"/>
      <c r="M580" s="27"/>
      <c r="N580" s="66"/>
      <c r="O580" s="27"/>
    </row>
    <row r="581" spans="1:15" ht="14.4" x14ac:dyDescent="0.3">
      <c r="A581" s="27"/>
      <c r="B581" s="27"/>
      <c r="C581" s="26"/>
      <c r="D581" s="26"/>
      <c r="E581" s="26"/>
      <c r="F581" s="26"/>
      <c r="G581" s="26"/>
      <c r="H581" s="26"/>
      <c r="I581" s="26"/>
      <c r="J581" s="26"/>
      <c r="K581" s="26"/>
      <c r="L581" s="66"/>
      <c r="M581" s="27"/>
      <c r="N581" s="66"/>
      <c r="O581" s="27"/>
    </row>
    <row r="582" spans="1:15" ht="14.4" x14ac:dyDescent="0.3">
      <c r="A582" s="27"/>
      <c r="B582" s="27"/>
      <c r="C582" s="26"/>
      <c r="D582" s="26"/>
      <c r="E582" s="26"/>
      <c r="F582" s="26"/>
      <c r="G582" s="26"/>
      <c r="H582" s="26"/>
      <c r="I582" s="26"/>
      <c r="J582" s="26"/>
      <c r="K582" s="26"/>
      <c r="L582" s="66"/>
      <c r="M582" s="27"/>
      <c r="N582" s="66"/>
      <c r="O582" s="27"/>
    </row>
    <row r="583" spans="1:15" ht="14.4" x14ac:dyDescent="0.3">
      <c r="A583" s="27"/>
      <c r="B583" s="27"/>
      <c r="C583" s="26"/>
      <c r="D583" s="26"/>
      <c r="E583" s="26"/>
      <c r="F583" s="26"/>
      <c r="G583" s="26"/>
      <c r="H583" s="26"/>
      <c r="I583" s="26"/>
      <c r="J583" s="26"/>
      <c r="K583" s="26"/>
      <c r="L583" s="66"/>
      <c r="M583" s="27"/>
      <c r="N583" s="66"/>
      <c r="O583" s="27"/>
    </row>
    <row r="584" spans="1:15" ht="14.4" x14ac:dyDescent="0.3">
      <c r="A584" s="27"/>
      <c r="B584" s="27"/>
      <c r="C584" s="26"/>
      <c r="D584" s="26"/>
      <c r="E584" s="26"/>
      <c r="F584" s="26"/>
      <c r="G584" s="26"/>
      <c r="H584" s="26"/>
      <c r="I584" s="26"/>
      <c r="J584" s="26"/>
      <c r="K584" s="26"/>
      <c r="L584" s="66"/>
      <c r="M584" s="27"/>
      <c r="N584" s="66"/>
      <c r="O584" s="27"/>
    </row>
    <row r="585" spans="1:15" ht="14.4" x14ac:dyDescent="0.3">
      <c r="A585" s="27"/>
      <c r="B585" s="27"/>
      <c r="C585" s="26"/>
      <c r="D585" s="26"/>
      <c r="E585" s="26"/>
      <c r="F585" s="26"/>
      <c r="G585" s="26"/>
      <c r="H585" s="26"/>
      <c r="I585" s="26"/>
      <c r="J585" s="26"/>
      <c r="K585" s="26"/>
      <c r="L585" s="66"/>
      <c r="M585" s="27"/>
      <c r="N585" s="66"/>
      <c r="O585" s="27"/>
    </row>
    <row r="586" spans="1:15" ht="14.4" x14ac:dyDescent="0.3">
      <c r="A586" s="27"/>
      <c r="B586" s="27"/>
      <c r="C586" s="26"/>
      <c r="D586" s="26"/>
      <c r="E586" s="26"/>
      <c r="F586" s="26"/>
      <c r="G586" s="26"/>
      <c r="H586" s="26"/>
      <c r="I586" s="26"/>
      <c r="J586" s="26"/>
      <c r="K586" s="26"/>
      <c r="L586" s="66"/>
      <c r="M586" s="27"/>
      <c r="N586" s="66"/>
      <c r="O586" s="27"/>
    </row>
    <row r="587" spans="1:15" ht="14.4" x14ac:dyDescent="0.3">
      <c r="A587" s="27"/>
      <c r="B587" s="27"/>
      <c r="C587" s="26"/>
      <c r="D587" s="26"/>
      <c r="E587" s="26"/>
      <c r="F587" s="26"/>
      <c r="G587" s="26"/>
      <c r="H587" s="26"/>
      <c r="I587" s="26"/>
      <c r="J587" s="26"/>
      <c r="K587" s="26"/>
      <c r="L587" s="66"/>
      <c r="M587" s="27"/>
      <c r="N587" s="66"/>
      <c r="O587" s="27"/>
    </row>
    <row r="588" spans="1:15" ht="14.4" x14ac:dyDescent="0.3">
      <c r="A588" s="27"/>
      <c r="B588" s="27"/>
      <c r="C588" s="26"/>
      <c r="D588" s="26"/>
      <c r="E588" s="26"/>
      <c r="F588" s="26"/>
      <c r="G588" s="26"/>
      <c r="H588" s="26"/>
      <c r="I588" s="26"/>
      <c r="J588" s="26"/>
      <c r="K588" s="26"/>
      <c r="L588" s="66"/>
      <c r="M588" s="27"/>
      <c r="N588" s="66"/>
      <c r="O588" s="27"/>
    </row>
    <row r="589" spans="1:15" ht="14.4" x14ac:dyDescent="0.3">
      <c r="A589" s="27"/>
      <c r="B589" s="27"/>
      <c r="C589" s="26"/>
      <c r="D589" s="26"/>
      <c r="E589" s="26"/>
      <c r="F589" s="26"/>
      <c r="G589" s="26"/>
      <c r="H589" s="26"/>
      <c r="I589" s="26"/>
      <c r="J589" s="26"/>
      <c r="K589" s="26"/>
      <c r="L589" s="66"/>
      <c r="M589" s="27"/>
      <c r="N589" s="66"/>
      <c r="O589" s="27"/>
    </row>
    <row r="590" spans="1:15" ht="14.4" x14ac:dyDescent="0.3">
      <c r="A590" s="27"/>
      <c r="B590" s="27"/>
      <c r="C590" s="26"/>
      <c r="D590" s="26"/>
      <c r="E590" s="26"/>
      <c r="F590" s="26"/>
      <c r="G590" s="26"/>
      <c r="H590" s="26"/>
      <c r="I590" s="26"/>
      <c r="J590" s="26"/>
      <c r="K590" s="26"/>
      <c r="L590" s="66"/>
      <c r="M590" s="27"/>
      <c r="N590" s="66"/>
      <c r="O590" s="27"/>
    </row>
    <row r="591" spans="1:15" ht="14.4" x14ac:dyDescent="0.3">
      <c r="A591" s="27"/>
      <c r="B591" s="27"/>
      <c r="C591" s="26"/>
      <c r="D591" s="26"/>
      <c r="E591" s="26"/>
      <c r="F591" s="26"/>
      <c r="G591" s="26"/>
      <c r="H591" s="26"/>
      <c r="I591" s="26"/>
      <c r="J591" s="26"/>
      <c r="K591" s="26"/>
      <c r="L591" s="66"/>
      <c r="M591" s="27"/>
      <c r="N591" s="66"/>
      <c r="O591" s="27"/>
    </row>
    <row r="592" spans="1:15" ht="14.4" x14ac:dyDescent="0.3">
      <c r="A592" s="27"/>
      <c r="B592" s="27"/>
      <c r="C592" s="26"/>
      <c r="D592" s="26"/>
      <c r="E592" s="26"/>
      <c r="F592" s="26"/>
      <c r="G592" s="26"/>
      <c r="H592" s="26"/>
      <c r="I592" s="26"/>
      <c r="J592" s="26"/>
      <c r="K592" s="26"/>
      <c r="L592" s="66"/>
      <c r="M592" s="27"/>
      <c r="N592" s="66"/>
      <c r="O592" s="27"/>
    </row>
    <row r="593" spans="1:15" ht="14.4" x14ac:dyDescent="0.3">
      <c r="A593" s="27"/>
      <c r="B593" s="27"/>
      <c r="C593" s="26"/>
      <c r="D593" s="26"/>
      <c r="E593" s="26"/>
      <c r="F593" s="26"/>
      <c r="G593" s="26"/>
      <c r="H593" s="26"/>
      <c r="I593" s="26"/>
      <c r="J593" s="26"/>
      <c r="K593" s="26"/>
      <c r="L593" s="66"/>
      <c r="M593" s="27"/>
      <c r="N593" s="66"/>
      <c r="O593" s="27"/>
    </row>
    <row r="594" spans="1:15" ht="14.4" x14ac:dyDescent="0.3">
      <c r="A594" s="27"/>
      <c r="B594" s="27"/>
      <c r="C594" s="26"/>
      <c r="D594" s="26"/>
      <c r="E594" s="26"/>
      <c r="F594" s="26"/>
      <c r="G594" s="26"/>
      <c r="H594" s="26"/>
      <c r="I594" s="26"/>
      <c r="J594" s="26"/>
      <c r="K594" s="26"/>
      <c r="L594" s="66"/>
      <c r="M594" s="27"/>
      <c r="N594" s="66"/>
      <c r="O594" s="27"/>
    </row>
    <row r="595" spans="1:15" ht="14.4" x14ac:dyDescent="0.3">
      <c r="A595" s="27"/>
      <c r="B595" s="27"/>
      <c r="C595" s="26"/>
      <c r="D595" s="26"/>
      <c r="E595" s="26"/>
      <c r="F595" s="26"/>
      <c r="G595" s="26"/>
      <c r="H595" s="26"/>
      <c r="I595" s="26"/>
      <c r="J595" s="26"/>
      <c r="K595" s="26"/>
      <c r="L595" s="66"/>
      <c r="M595" s="27"/>
      <c r="N595" s="66"/>
      <c r="O595" s="27"/>
    </row>
    <row r="596" spans="1:15" ht="14.4" x14ac:dyDescent="0.3">
      <c r="A596" s="27"/>
      <c r="B596" s="27"/>
      <c r="C596" s="26"/>
      <c r="D596" s="26"/>
      <c r="E596" s="26"/>
      <c r="F596" s="26"/>
      <c r="G596" s="26"/>
      <c r="H596" s="26"/>
      <c r="I596" s="26"/>
      <c r="J596" s="26"/>
      <c r="K596" s="26"/>
      <c r="L596" s="66"/>
      <c r="M596" s="27"/>
      <c r="N596" s="66"/>
      <c r="O596" s="27"/>
    </row>
    <row r="597" spans="1:15" ht="14.4" x14ac:dyDescent="0.3">
      <c r="A597" s="27"/>
      <c r="B597" s="27"/>
      <c r="C597" s="26"/>
      <c r="D597" s="26"/>
      <c r="E597" s="26"/>
      <c r="F597" s="26"/>
      <c r="G597" s="26"/>
      <c r="H597" s="26"/>
      <c r="I597" s="26"/>
      <c r="J597" s="26"/>
      <c r="K597" s="26"/>
      <c r="L597" s="66"/>
      <c r="M597" s="27"/>
      <c r="N597" s="66"/>
      <c r="O597" s="27"/>
    </row>
    <row r="598" spans="1:15" ht="14.4" x14ac:dyDescent="0.3">
      <c r="A598" s="27"/>
      <c r="B598" s="27"/>
      <c r="C598" s="26"/>
      <c r="D598" s="26"/>
      <c r="E598" s="26"/>
      <c r="F598" s="26"/>
      <c r="G598" s="26"/>
      <c r="H598" s="26"/>
      <c r="I598" s="26"/>
      <c r="J598" s="26"/>
      <c r="K598" s="26"/>
      <c r="L598" s="66"/>
      <c r="M598" s="27"/>
      <c r="N598" s="66"/>
      <c r="O598" s="27"/>
    </row>
    <row r="599" spans="1:15" ht="14.4" x14ac:dyDescent="0.3">
      <c r="A599" s="27"/>
      <c r="B599" s="27"/>
      <c r="C599" s="26"/>
      <c r="D599" s="26"/>
      <c r="E599" s="26"/>
      <c r="F599" s="26"/>
      <c r="G599" s="26"/>
      <c r="H599" s="26"/>
      <c r="I599" s="26"/>
      <c r="J599" s="26"/>
      <c r="K599" s="26"/>
      <c r="L599" s="66"/>
      <c r="M599" s="27"/>
      <c r="N599" s="66"/>
      <c r="O599" s="27"/>
    </row>
    <row r="600" spans="1:15" ht="14.4" x14ac:dyDescent="0.3">
      <c r="A600" s="27"/>
      <c r="B600" s="27"/>
      <c r="C600" s="26"/>
      <c r="D600" s="26"/>
      <c r="E600" s="26"/>
      <c r="F600" s="26"/>
      <c r="G600" s="26"/>
      <c r="H600" s="26"/>
      <c r="I600" s="26"/>
      <c r="J600" s="26"/>
      <c r="K600" s="26"/>
      <c r="L600" s="66"/>
      <c r="M600" s="27"/>
      <c r="N600" s="66"/>
      <c r="O600" s="27"/>
    </row>
    <row r="601" spans="1:15" ht="14.4" x14ac:dyDescent="0.3">
      <c r="A601" s="27"/>
      <c r="B601" s="27"/>
      <c r="C601" s="26"/>
      <c r="D601" s="26"/>
      <c r="E601" s="26"/>
      <c r="F601" s="26"/>
      <c r="G601" s="26"/>
      <c r="H601" s="26"/>
      <c r="I601" s="26"/>
      <c r="J601" s="26"/>
      <c r="K601" s="26"/>
      <c r="L601" s="66"/>
      <c r="M601" s="27"/>
      <c r="N601" s="66"/>
      <c r="O601" s="27"/>
    </row>
    <row r="602" spans="1:15" ht="14.4" x14ac:dyDescent="0.3">
      <c r="A602" s="27"/>
      <c r="B602" s="27"/>
      <c r="C602" s="26"/>
      <c r="D602" s="26"/>
      <c r="E602" s="26"/>
      <c r="F602" s="26"/>
      <c r="G602" s="26"/>
      <c r="H602" s="26"/>
      <c r="I602" s="26"/>
      <c r="J602" s="26"/>
      <c r="K602" s="26"/>
      <c r="L602" s="66"/>
      <c r="M602" s="27"/>
      <c r="N602" s="66"/>
      <c r="O602" s="27"/>
    </row>
    <row r="603" spans="1:15" ht="14.4" x14ac:dyDescent="0.3">
      <c r="A603" s="27"/>
      <c r="B603" s="27"/>
      <c r="C603" s="26"/>
      <c r="D603" s="26"/>
      <c r="E603" s="26"/>
      <c r="F603" s="26"/>
      <c r="G603" s="26"/>
      <c r="H603" s="26"/>
      <c r="I603" s="26"/>
      <c r="J603" s="26"/>
      <c r="K603" s="26"/>
      <c r="L603" s="66"/>
      <c r="M603" s="27"/>
      <c r="N603" s="66"/>
      <c r="O603" s="27"/>
    </row>
    <row r="604" spans="1:15" ht="14.4" x14ac:dyDescent="0.3">
      <c r="A604" s="27"/>
      <c r="B604" s="27"/>
      <c r="C604" s="26"/>
      <c r="D604" s="26"/>
      <c r="E604" s="26"/>
      <c r="F604" s="26"/>
      <c r="G604" s="26"/>
      <c r="H604" s="26"/>
      <c r="I604" s="26"/>
      <c r="J604" s="26"/>
      <c r="K604" s="26"/>
      <c r="L604" s="66"/>
      <c r="M604" s="27"/>
      <c r="N604" s="66"/>
      <c r="O604" s="27"/>
    </row>
    <row r="605" spans="1:15" ht="14.4" x14ac:dyDescent="0.3">
      <c r="A605" s="27"/>
      <c r="B605" s="27"/>
      <c r="C605" s="26"/>
      <c r="D605" s="26"/>
      <c r="E605" s="26"/>
      <c r="F605" s="26"/>
      <c r="G605" s="26"/>
      <c r="H605" s="26"/>
      <c r="I605" s="26"/>
      <c r="J605" s="26"/>
      <c r="K605" s="26"/>
      <c r="L605" s="66"/>
      <c r="M605" s="27"/>
      <c r="N605" s="66"/>
      <c r="O605" s="27"/>
    </row>
    <row r="606" spans="1:15" ht="14.4" x14ac:dyDescent="0.3">
      <c r="A606" s="27"/>
      <c r="B606" s="27"/>
      <c r="C606" s="26"/>
      <c r="D606" s="26"/>
      <c r="E606" s="26"/>
      <c r="F606" s="26"/>
      <c r="G606" s="26"/>
      <c r="H606" s="26"/>
      <c r="I606" s="26"/>
      <c r="J606" s="26"/>
      <c r="K606" s="26"/>
      <c r="L606" s="66"/>
      <c r="M606" s="27"/>
      <c r="N606" s="66"/>
      <c r="O606" s="27"/>
    </row>
    <row r="607" spans="1:15" ht="14.4" x14ac:dyDescent="0.3">
      <c r="A607" s="27"/>
      <c r="B607" s="27"/>
      <c r="C607" s="26"/>
      <c r="D607" s="26"/>
      <c r="E607" s="26"/>
      <c r="F607" s="26"/>
      <c r="G607" s="26"/>
      <c r="H607" s="26"/>
      <c r="I607" s="26"/>
      <c r="J607" s="26"/>
      <c r="K607" s="26"/>
      <c r="L607" s="66"/>
      <c r="M607" s="27"/>
      <c r="N607" s="66"/>
      <c r="O607" s="27"/>
    </row>
    <row r="608" spans="1:15" ht="14.4" x14ac:dyDescent="0.3">
      <c r="A608" s="27"/>
      <c r="B608" s="27"/>
      <c r="C608" s="26"/>
      <c r="D608" s="26"/>
      <c r="E608" s="26"/>
      <c r="F608" s="26"/>
      <c r="G608" s="26"/>
      <c r="H608" s="26"/>
      <c r="I608" s="26"/>
      <c r="J608" s="26"/>
      <c r="K608" s="26"/>
      <c r="L608" s="66"/>
      <c r="M608" s="27"/>
      <c r="N608" s="66"/>
      <c r="O608" s="27"/>
    </row>
    <row r="609" spans="1:15" ht="14.4" x14ac:dyDescent="0.3">
      <c r="A609" s="27"/>
      <c r="B609" s="27"/>
      <c r="C609" s="26"/>
      <c r="D609" s="26"/>
      <c r="E609" s="26"/>
      <c r="F609" s="26"/>
      <c r="G609" s="26"/>
      <c r="H609" s="26"/>
      <c r="I609" s="26"/>
      <c r="J609" s="26"/>
      <c r="K609" s="26"/>
      <c r="L609" s="66"/>
      <c r="M609" s="27"/>
      <c r="N609" s="66"/>
      <c r="O609" s="27"/>
    </row>
    <row r="610" spans="1:15" ht="14.4" x14ac:dyDescent="0.3">
      <c r="A610" s="27"/>
      <c r="B610" s="27"/>
      <c r="C610" s="26"/>
      <c r="D610" s="26"/>
      <c r="E610" s="26"/>
      <c r="F610" s="26"/>
      <c r="G610" s="26"/>
      <c r="H610" s="26"/>
      <c r="I610" s="26"/>
      <c r="J610" s="26"/>
      <c r="K610" s="26"/>
      <c r="L610" s="66"/>
      <c r="M610" s="27"/>
      <c r="N610" s="66"/>
      <c r="O610" s="27"/>
    </row>
    <row r="611" spans="1:15" ht="14.4" x14ac:dyDescent="0.3">
      <c r="A611" s="27"/>
      <c r="B611" s="27"/>
      <c r="C611" s="26"/>
      <c r="D611" s="26"/>
      <c r="E611" s="26"/>
      <c r="F611" s="26"/>
      <c r="G611" s="26"/>
      <c r="H611" s="26"/>
      <c r="I611" s="26"/>
      <c r="J611" s="26"/>
      <c r="K611" s="26"/>
      <c r="L611" s="66"/>
      <c r="M611" s="27"/>
      <c r="N611" s="66"/>
      <c r="O611" s="27"/>
    </row>
    <row r="612" spans="1:15" ht="14.4" x14ac:dyDescent="0.3">
      <c r="A612" s="27"/>
      <c r="B612" s="27"/>
      <c r="C612" s="26"/>
      <c r="D612" s="26"/>
      <c r="E612" s="26"/>
      <c r="F612" s="26"/>
      <c r="G612" s="26"/>
      <c r="H612" s="26"/>
      <c r="I612" s="26"/>
      <c r="J612" s="26"/>
      <c r="K612" s="26"/>
      <c r="L612" s="66"/>
      <c r="M612" s="27"/>
      <c r="N612" s="66"/>
      <c r="O612" s="27"/>
    </row>
    <row r="613" spans="1:15" ht="14.4" x14ac:dyDescent="0.3">
      <c r="A613" s="27"/>
      <c r="B613" s="27"/>
      <c r="C613" s="26"/>
      <c r="D613" s="26"/>
      <c r="E613" s="26"/>
      <c r="F613" s="26"/>
      <c r="G613" s="26"/>
      <c r="H613" s="26"/>
      <c r="I613" s="26"/>
      <c r="J613" s="26"/>
      <c r="K613" s="26"/>
      <c r="L613" s="66"/>
      <c r="M613" s="27"/>
      <c r="N613" s="66"/>
      <c r="O613" s="27"/>
    </row>
    <row r="614" spans="1:15" ht="14.4" x14ac:dyDescent="0.3">
      <c r="A614" s="27"/>
      <c r="B614" s="27"/>
      <c r="C614" s="26"/>
      <c r="D614" s="26"/>
      <c r="E614" s="26"/>
      <c r="F614" s="26"/>
      <c r="G614" s="26"/>
      <c r="H614" s="26"/>
      <c r="I614" s="26"/>
      <c r="J614" s="26"/>
      <c r="K614" s="26"/>
      <c r="L614" s="66"/>
      <c r="M614" s="27"/>
      <c r="N614" s="66"/>
      <c r="O614" s="27"/>
    </row>
    <row r="615" spans="1:15" ht="14.4" x14ac:dyDescent="0.3">
      <c r="A615" s="27"/>
      <c r="B615" s="27"/>
      <c r="C615" s="26"/>
      <c r="D615" s="26"/>
      <c r="E615" s="26"/>
      <c r="F615" s="26"/>
      <c r="G615" s="26"/>
      <c r="H615" s="26"/>
      <c r="I615" s="26"/>
      <c r="J615" s="26"/>
      <c r="K615" s="26"/>
      <c r="L615" s="66"/>
      <c r="M615" s="27"/>
      <c r="N615" s="66"/>
      <c r="O615" s="27"/>
    </row>
    <row r="616" spans="1:15" ht="14.4" x14ac:dyDescent="0.3">
      <c r="A616" s="27"/>
      <c r="B616" s="27"/>
      <c r="C616" s="26"/>
      <c r="D616" s="26"/>
      <c r="E616" s="26"/>
      <c r="F616" s="26"/>
      <c r="G616" s="26"/>
      <c r="H616" s="26"/>
      <c r="I616" s="26"/>
      <c r="J616" s="26"/>
      <c r="K616" s="26"/>
      <c r="L616" s="66"/>
      <c r="M616" s="27"/>
      <c r="N616" s="66"/>
      <c r="O616" s="27"/>
    </row>
    <row r="617" spans="1:15" ht="14.4" x14ac:dyDescent="0.3">
      <c r="A617" s="27"/>
      <c r="B617" s="27"/>
      <c r="C617" s="26"/>
      <c r="D617" s="26"/>
      <c r="E617" s="26"/>
      <c r="F617" s="26"/>
      <c r="G617" s="26"/>
      <c r="H617" s="26"/>
      <c r="I617" s="26"/>
      <c r="J617" s="26"/>
      <c r="K617" s="26"/>
      <c r="L617" s="66"/>
      <c r="M617" s="27"/>
      <c r="N617" s="66"/>
      <c r="O617" s="27"/>
    </row>
    <row r="618" spans="1:15" ht="14.4" x14ac:dyDescent="0.3">
      <c r="A618" s="27"/>
      <c r="B618" s="27"/>
      <c r="C618" s="26"/>
      <c r="D618" s="26"/>
      <c r="E618" s="26"/>
      <c r="F618" s="26"/>
      <c r="G618" s="26"/>
      <c r="H618" s="26"/>
      <c r="I618" s="26"/>
      <c r="J618" s="26"/>
      <c r="K618" s="26"/>
      <c r="L618" s="66"/>
      <c r="M618" s="27"/>
      <c r="N618" s="66"/>
      <c r="O618" s="27"/>
    </row>
    <row r="619" spans="1:15" ht="14.4" x14ac:dyDescent="0.3">
      <c r="A619" s="27"/>
      <c r="B619" s="27"/>
      <c r="C619" s="26"/>
      <c r="D619" s="26"/>
      <c r="E619" s="26"/>
      <c r="F619" s="26"/>
      <c r="G619" s="26"/>
      <c r="H619" s="26"/>
      <c r="I619" s="26"/>
      <c r="J619" s="26"/>
      <c r="K619" s="26"/>
      <c r="L619" s="66"/>
      <c r="M619" s="27"/>
      <c r="N619" s="66"/>
      <c r="O619" s="27"/>
    </row>
    <row r="620" spans="1:15" ht="14.4" x14ac:dyDescent="0.3">
      <c r="A620" s="27"/>
      <c r="B620" s="27"/>
      <c r="C620" s="26"/>
      <c r="D620" s="26"/>
      <c r="E620" s="26"/>
      <c r="F620" s="26"/>
      <c r="G620" s="26"/>
      <c r="H620" s="26"/>
      <c r="I620" s="26"/>
      <c r="J620" s="26"/>
      <c r="K620" s="26"/>
      <c r="L620" s="66"/>
      <c r="M620" s="27"/>
      <c r="N620" s="66"/>
      <c r="O620" s="27"/>
    </row>
    <row r="621" spans="1:15" ht="14.4" x14ac:dyDescent="0.3">
      <c r="A621" s="27"/>
      <c r="B621" s="27"/>
      <c r="C621" s="26"/>
      <c r="D621" s="26"/>
      <c r="E621" s="26"/>
      <c r="F621" s="26"/>
      <c r="G621" s="26"/>
      <c r="H621" s="26"/>
      <c r="I621" s="26"/>
      <c r="J621" s="26"/>
      <c r="K621" s="26"/>
      <c r="L621" s="66"/>
      <c r="M621" s="27"/>
      <c r="N621" s="66"/>
      <c r="O621" s="27"/>
    </row>
    <row r="622" spans="1:15" ht="14.4" x14ac:dyDescent="0.3">
      <c r="A622" s="27"/>
      <c r="B622" s="27"/>
      <c r="C622" s="26"/>
      <c r="D622" s="26"/>
      <c r="E622" s="26"/>
      <c r="F622" s="26"/>
      <c r="G622" s="26"/>
      <c r="H622" s="26"/>
      <c r="I622" s="26"/>
      <c r="J622" s="26"/>
      <c r="K622" s="26"/>
      <c r="L622" s="66"/>
      <c r="M622" s="27"/>
      <c r="N622" s="66"/>
      <c r="O622" s="27"/>
    </row>
    <row r="623" spans="1:15" ht="14.4" x14ac:dyDescent="0.3">
      <c r="A623" s="27"/>
      <c r="B623" s="27"/>
      <c r="C623" s="26"/>
      <c r="D623" s="26"/>
      <c r="E623" s="26"/>
      <c r="F623" s="26"/>
      <c r="G623" s="26"/>
      <c r="H623" s="26"/>
      <c r="I623" s="26"/>
      <c r="J623" s="26"/>
      <c r="K623" s="26"/>
      <c r="L623" s="66"/>
      <c r="M623" s="27"/>
      <c r="N623" s="66"/>
      <c r="O623" s="27"/>
    </row>
    <row r="624" spans="1:15" ht="14.4" x14ac:dyDescent="0.3">
      <c r="A624" s="27"/>
      <c r="B624" s="27"/>
      <c r="C624" s="26"/>
      <c r="D624" s="26"/>
      <c r="E624" s="26"/>
      <c r="F624" s="26"/>
      <c r="G624" s="26"/>
      <c r="H624" s="26"/>
      <c r="I624" s="26"/>
      <c r="J624" s="26"/>
      <c r="K624" s="26"/>
      <c r="L624" s="66"/>
      <c r="M624" s="27"/>
      <c r="N624" s="66"/>
      <c r="O624" s="27"/>
    </row>
    <row r="625" spans="1:15" ht="14.4" x14ac:dyDescent="0.3">
      <c r="A625" s="27"/>
      <c r="B625" s="27"/>
      <c r="C625" s="26"/>
      <c r="D625" s="26"/>
      <c r="E625" s="26"/>
      <c r="F625" s="26"/>
      <c r="G625" s="26"/>
      <c r="H625" s="26"/>
      <c r="I625" s="26"/>
      <c r="J625" s="26"/>
      <c r="K625" s="26"/>
      <c r="L625" s="66"/>
      <c r="M625" s="27"/>
      <c r="N625" s="66"/>
      <c r="O625" s="27"/>
    </row>
    <row r="626" spans="1:15" ht="14.4" x14ac:dyDescent="0.3">
      <c r="A626" s="27"/>
      <c r="B626" s="27"/>
      <c r="C626" s="26"/>
      <c r="D626" s="26"/>
      <c r="E626" s="26"/>
      <c r="F626" s="26"/>
      <c r="G626" s="26"/>
      <c r="H626" s="26"/>
      <c r="I626" s="26"/>
      <c r="J626" s="26"/>
      <c r="K626" s="26"/>
      <c r="L626" s="66"/>
      <c r="M626" s="27"/>
      <c r="N626" s="66"/>
      <c r="O626" s="27"/>
    </row>
    <row r="627" spans="1:15" ht="14.4" x14ac:dyDescent="0.3">
      <c r="A627" s="27"/>
      <c r="B627" s="27"/>
      <c r="C627" s="26"/>
      <c r="D627" s="26"/>
      <c r="E627" s="26"/>
      <c r="F627" s="26"/>
      <c r="G627" s="26"/>
      <c r="H627" s="26"/>
      <c r="I627" s="26"/>
      <c r="J627" s="26"/>
      <c r="K627" s="26"/>
      <c r="L627" s="66"/>
      <c r="M627" s="27"/>
      <c r="N627" s="66"/>
      <c r="O627" s="27"/>
    </row>
    <row r="628" spans="1:15" ht="14.4" x14ac:dyDescent="0.3">
      <c r="A628" s="27"/>
      <c r="B628" s="27"/>
      <c r="C628" s="26"/>
      <c r="D628" s="26"/>
      <c r="E628" s="26"/>
      <c r="F628" s="26"/>
      <c r="G628" s="26"/>
      <c r="H628" s="26"/>
      <c r="I628" s="26"/>
      <c r="J628" s="26"/>
      <c r="K628" s="26"/>
      <c r="L628" s="66"/>
      <c r="M628" s="27"/>
      <c r="N628" s="66"/>
      <c r="O628" s="27"/>
    </row>
    <row r="629" spans="1:15" ht="14.4" x14ac:dyDescent="0.3">
      <c r="A629" s="27"/>
      <c r="B629" s="27"/>
      <c r="C629" s="26"/>
      <c r="D629" s="26"/>
      <c r="E629" s="26"/>
      <c r="F629" s="26"/>
      <c r="G629" s="26"/>
      <c r="H629" s="26"/>
      <c r="I629" s="26"/>
      <c r="J629" s="26"/>
      <c r="K629" s="26"/>
      <c r="L629" s="66"/>
      <c r="M629" s="27"/>
      <c r="N629" s="66"/>
      <c r="O629" s="27"/>
    </row>
    <row r="630" spans="1:15" ht="14.4" x14ac:dyDescent="0.3">
      <c r="A630" s="27"/>
      <c r="B630" s="27"/>
      <c r="C630" s="26"/>
      <c r="D630" s="26"/>
      <c r="E630" s="26"/>
      <c r="F630" s="26"/>
      <c r="G630" s="26"/>
      <c r="H630" s="26"/>
      <c r="I630" s="26"/>
      <c r="J630" s="26"/>
      <c r="K630" s="26"/>
      <c r="L630" s="66"/>
      <c r="M630" s="27"/>
      <c r="N630" s="66"/>
      <c r="O630" s="27"/>
    </row>
    <row r="631" spans="1:15" ht="14.4" x14ac:dyDescent="0.3">
      <c r="A631" s="27"/>
      <c r="B631" s="27"/>
      <c r="C631" s="26"/>
      <c r="D631" s="26"/>
      <c r="E631" s="26"/>
      <c r="F631" s="26"/>
      <c r="G631" s="26"/>
      <c r="H631" s="26"/>
      <c r="I631" s="26"/>
      <c r="J631" s="26"/>
      <c r="K631" s="26"/>
      <c r="L631" s="66"/>
      <c r="M631" s="27"/>
      <c r="N631" s="66"/>
      <c r="O631" s="27"/>
    </row>
    <row r="632" spans="1:15" ht="14.4" x14ac:dyDescent="0.3">
      <c r="A632" s="27"/>
      <c r="B632" s="27"/>
      <c r="C632" s="26"/>
      <c r="D632" s="26"/>
      <c r="E632" s="26"/>
      <c r="F632" s="26"/>
      <c r="G632" s="26"/>
      <c r="H632" s="26"/>
      <c r="I632" s="26"/>
      <c r="J632" s="26"/>
      <c r="K632" s="26"/>
      <c r="L632" s="66"/>
      <c r="M632" s="27"/>
      <c r="N632" s="66"/>
      <c r="O632" s="27"/>
    </row>
    <row r="633" spans="1:15" ht="14.4" x14ac:dyDescent="0.3">
      <c r="A633" s="27"/>
      <c r="B633" s="27"/>
      <c r="C633" s="26"/>
      <c r="D633" s="26"/>
      <c r="E633" s="26"/>
      <c r="F633" s="26"/>
      <c r="G633" s="26"/>
      <c r="H633" s="26"/>
      <c r="I633" s="26"/>
      <c r="J633" s="26"/>
      <c r="K633" s="26"/>
      <c r="L633" s="66"/>
      <c r="M633" s="27"/>
      <c r="N633" s="66"/>
      <c r="O633" s="27"/>
    </row>
    <row r="634" spans="1:15" ht="14.4" x14ac:dyDescent="0.3">
      <c r="A634" s="27"/>
      <c r="B634" s="27"/>
      <c r="C634" s="26"/>
      <c r="D634" s="26"/>
      <c r="E634" s="26"/>
      <c r="F634" s="26"/>
      <c r="G634" s="26"/>
      <c r="H634" s="26"/>
      <c r="I634" s="26"/>
      <c r="J634" s="26"/>
      <c r="K634" s="26"/>
      <c r="L634" s="66"/>
      <c r="M634" s="27"/>
      <c r="N634" s="66"/>
      <c r="O634" s="27"/>
    </row>
    <row r="635" spans="1:15" ht="14.4" x14ac:dyDescent="0.3">
      <c r="A635" s="27"/>
      <c r="B635" s="27"/>
      <c r="C635" s="26"/>
      <c r="D635" s="26"/>
      <c r="E635" s="26"/>
      <c r="F635" s="26"/>
      <c r="G635" s="26"/>
      <c r="H635" s="26"/>
      <c r="I635" s="26"/>
      <c r="J635" s="26"/>
      <c r="K635" s="26"/>
      <c r="L635" s="66"/>
      <c r="M635" s="27"/>
      <c r="N635" s="66"/>
      <c r="O635" s="27"/>
    </row>
    <row r="636" spans="1:15" ht="14.4" x14ac:dyDescent="0.3">
      <c r="A636" s="27"/>
      <c r="B636" s="27"/>
      <c r="C636" s="26"/>
      <c r="D636" s="26"/>
      <c r="E636" s="26"/>
      <c r="F636" s="26"/>
      <c r="G636" s="26"/>
      <c r="H636" s="26"/>
      <c r="I636" s="26"/>
      <c r="J636" s="26"/>
      <c r="K636" s="26"/>
      <c r="L636" s="66"/>
      <c r="M636" s="27"/>
      <c r="N636" s="66"/>
      <c r="O636" s="27"/>
    </row>
    <row r="637" spans="1:15" ht="14.4" x14ac:dyDescent="0.3">
      <c r="A637" s="27"/>
      <c r="B637" s="27"/>
      <c r="C637" s="26"/>
      <c r="D637" s="26"/>
      <c r="E637" s="26"/>
      <c r="F637" s="26"/>
      <c r="G637" s="26"/>
      <c r="H637" s="26"/>
      <c r="I637" s="26"/>
      <c r="J637" s="26"/>
      <c r="K637" s="26"/>
      <c r="L637" s="66"/>
      <c r="M637" s="27"/>
      <c r="N637" s="66"/>
      <c r="O637" s="27"/>
    </row>
    <row r="638" spans="1:15" ht="14.4" x14ac:dyDescent="0.3">
      <c r="A638" s="27"/>
      <c r="B638" s="27"/>
      <c r="C638" s="26"/>
      <c r="D638" s="26"/>
      <c r="E638" s="26"/>
      <c r="F638" s="26"/>
      <c r="G638" s="26"/>
      <c r="H638" s="26"/>
      <c r="I638" s="26"/>
      <c r="J638" s="26"/>
      <c r="K638" s="26"/>
      <c r="L638" s="66"/>
      <c r="M638" s="27"/>
      <c r="N638" s="66"/>
      <c r="O638" s="27"/>
    </row>
    <row r="639" spans="1:15" ht="14.4" x14ac:dyDescent="0.3">
      <c r="A639" s="27"/>
      <c r="B639" s="27"/>
      <c r="C639" s="26"/>
      <c r="D639" s="26"/>
      <c r="E639" s="26"/>
      <c r="F639" s="26"/>
      <c r="G639" s="26"/>
      <c r="H639" s="26"/>
      <c r="I639" s="26"/>
      <c r="J639" s="26"/>
      <c r="K639" s="26"/>
      <c r="L639" s="66"/>
      <c r="M639" s="27"/>
      <c r="N639" s="66"/>
      <c r="O639" s="27"/>
    </row>
    <row r="640" spans="1:15" ht="14.4" x14ac:dyDescent="0.3">
      <c r="A640" s="27"/>
      <c r="B640" s="27"/>
      <c r="C640" s="26"/>
      <c r="D640" s="26"/>
      <c r="E640" s="26"/>
      <c r="F640" s="26"/>
      <c r="G640" s="26"/>
      <c r="H640" s="26"/>
      <c r="I640" s="26"/>
      <c r="J640" s="26"/>
      <c r="K640" s="26"/>
      <c r="L640" s="66"/>
      <c r="M640" s="27"/>
      <c r="N640" s="66"/>
      <c r="O640" s="27"/>
    </row>
    <row r="641" spans="1:15" ht="14.4" x14ac:dyDescent="0.3">
      <c r="A641" s="27"/>
      <c r="B641" s="27"/>
      <c r="C641" s="26"/>
      <c r="D641" s="26"/>
      <c r="E641" s="26"/>
      <c r="F641" s="26"/>
      <c r="G641" s="26"/>
      <c r="H641" s="26"/>
      <c r="I641" s="26"/>
      <c r="J641" s="26"/>
      <c r="K641" s="26"/>
      <c r="L641" s="66"/>
      <c r="M641" s="27"/>
      <c r="N641" s="66"/>
      <c r="O641" s="27"/>
    </row>
    <row r="642" spans="1:15" ht="14.4" x14ac:dyDescent="0.3">
      <c r="A642" s="27"/>
      <c r="B642" s="27"/>
      <c r="C642" s="26"/>
      <c r="D642" s="26"/>
      <c r="E642" s="26"/>
      <c r="F642" s="26"/>
      <c r="G642" s="26"/>
      <c r="H642" s="26"/>
      <c r="I642" s="26"/>
      <c r="J642" s="26"/>
      <c r="K642" s="26"/>
      <c r="L642" s="66"/>
      <c r="M642" s="27"/>
      <c r="N642" s="66"/>
      <c r="O642" s="27"/>
    </row>
    <row r="643" spans="1:15" ht="14.4" x14ac:dyDescent="0.3">
      <c r="A643" s="27"/>
      <c r="B643" s="27"/>
      <c r="C643" s="26"/>
      <c r="D643" s="26"/>
      <c r="E643" s="26"/>
      <c r="F643" s="26"/>
      <c r="G643" s="26"/>
      <c r="H643" s="26"/>
      <c r="I643" s="26"/>
      <c r="J643" s="26"/>
      <c r="K643" s="26"/>
      <c r="L643" s="66"/>
      <c r="M643" s="27"/>
      <c r="N643" s="66"/>
      <c r="O643" s="27"/>
    </row>
    <row r="644" spans="1:15" ht="14.4" x14ac:dyDescent="0.3">
      <c r="A644" s="27"/>
      <c r="B644" s="27"/>
      <c r="C644" s="26"/>
      <c r="D644" s="26"/>
      <c r="E644" s="26"/>
      <c r="F644" s="26"/>
      <c r="G644" s="26"/>
      <c r="H644" s="26"/>
      <c r="I644" s="26"/>
      <c r="J644" s="26"/>
      <c r="K644" s="26"/>
      <c r="L644" s="66"/>
      <c r="M644" s="27"/>
      <c r="N644" s="66"/>
      <c r="O644" s="27"/>
    </row>
    <row r="645" spans="1:15" ht="14.4" x14ac:dyDescent="0.3">
      <c r="A645" s="27"/>
      <c r="B645" s="27"/>
      <c r="C645" s="26"/>
      <c r="D645" s="26"/>
      <c r="E645" s="26"/>
      <c r="F645" s="26"/>
      <c r="G645" s="26"/>
      <c r="H645" s="26"/>
      <c r="I645" s="26"/>
      <c r="J645" s="26"/>
      <c r="K645" s="26"/>
      <c r="L645" s="66"/>
      <c r="M645" s="27"/>
      <c r="N645" s="66"/>
      <c r="O645" s="27"/>
    </row>
    <row r="646" spans="1:15" ht="14.4" x14ac:dyDescent="0.3">
      <c r="A646" s="27"/>
      <c r="B646" s="27"/>
      <c r="C646" s="26"/>
      <c r="D646" s="26"/>
      <c r="E646" s="26"/>
      <c r="F646" s="26"/>
      <c r="G646" s="26"/>
      <c r="H646" s="26"/>
      <c r="I646" s="26"/>
      <c r="J646" s="26"/>
      <c r="K646" s="26"/>
      <c r="L646" s="66"/>
      <c r="M646" s="27"/>
      <c r="N646" s="66"/>
      <c r="O646" s="27"/>
    </row>
    <row r="647" spans="1:15" ht="14.4" x14ac:dyDescent="0.3">
      <c r="A647" s="27"/>
      <c r="B647" s="27"/>
      <c r="C647" s="26"/>
      <c r="D647" s="26"/>
      <c r="E647" s="26"/>
      <c r="F647" s="26"/>
      <c r="G647" s="26"/>
      <c r="H647" s="26"/>
      <c r="I647" s="26"/>
      <c r="J647" s="26"/>
      <c r="K647" s="26"/>
      <c r="L647" s="66"/>
      <c r="M647" s="27"/>
      <c r="N647" s="66"/>
      <c r="O647" s="27"/>
    </row>
    <row r="648" spans="1:15" ht="14.4" x14ac:dyDescent="0.3">
      <c r="A648" s="27"/>
      <c r="B648" s="27"/>
      <c r="C648" s="26"/>
      <c r="D648" s="26"/>
      <c r="E648" s="26"/>
      <c r="F648" s="26"/>
      <c r="G648" s="26"/>
      <c r="H648" s="26"/>
      <c r="I648" s="26"/>
      <c r="J648" s="26"/>
      <c r="K648" s="26"/>
      <c r="L648" s="66"/>
      <c r="M648" s="27"/>
      <c r="N648" s="66"/>
      <c r="O648" s="27"/>
    </row>
    <row r="649" spans="1:15" ht="14.4" x14ac:dyDescent="0.3">
      <c r="A649" s="27"/>
      <c r="B649" s="27"/>
      <c r="C649" s="26"/>
      <c r="D649" s="26"/>
      <c r="E649" s="26"/>
      <c r="F649" s="26"/>
      <c r="G649" s="26"/>
      <c r="H649" s="26"/>
      <c r="I649" s="26"/>
      <c r="J649" s="26"/>
      <c r="K649" s="26"/>
      <c r="L649" s="66"/>
      <c r="M649" s="27"/>
      <c r="N649" s="66"/>
      <c r="O649" s="27"/>
    </row>
    <row r="650" spans="1:15" ht="14.4" x14ac:dyDescent="0.3">
      <c r="A650" s="27"/>
      <c r="B650" s="27"/>
      <c r="C650" s="26"/>
      <c r="D650" s="26"/>
      <c r="E650" s="26"/>
      <c r="F650" s="26"/>
      <c r="G650" s="26"/>
      <c r="H650" s="26"/>
      <c r="I650" s="26"/>
      <c r="J650" s="26"/>
      <c r="K650" s="26"/>
      <c r="L650" s="66"/>
      <c r="M650" s="27"/>
      <c r="N650" s="66"/>
      <c r="O650" s="27"/>
    </row>
    <row r="651" spans="1:15" ht="14.4" x14ac:dyDescent="0.3">
      <c r="A651" s="27"/>
      <c r="B651" s="27"/>
      <c r="C651" s="26"/>
      <c r="D651" s="26"/>
      <c r="E651" s="26"/>
      <c r="F651" s="26"/>
      <c r="G651" s="26"/>
      <c r="H651" s="26"/>
      <c r="I651" s="26"/>
      <c r="J651" s="26"/>
      <c r="K651" s="26"/>
      <c r="L651" s="66"/>
      <c r="M651" s="27"/>
      <c r="N651" s="66"/>
      <c r="O651" s="27"/>
    </row>
    <row r="652" spans="1:15" ht="14.4" x14ac:dyDescent="0.3">
      <c r="A652" s="27"/>
      <c r="B652" s="27"/>
      <c r="C652" s="26"/>
      <c r="D652" s="26"/>
      <c r="E652" s="26"/>
      <c r="F652" s="26"/>
      <c r="G652" s="26"/>
      <c r="H652" s="26"/>
      <c r="I652" s="26"/>
      <c r="J652" s="26"/>
      <c r="K652" s="26"/>
      <c r="L652" s="66"/>
      <c r="M652" s="27"/>
      <c r="N652" s="66"/>
      <c r="O652" s="27"/>
    </row>
    <row r="653" spans="1:15" ht="14.4" x14ac:dyDescent="0.3">
      <c r="A653" s="27"/>
      <c r="B653" s="27"/>
      <c r="C653" s="26"/>
      <c r="D653" s="26"/>
      <c r="E653" s="26"/>
      <c r="F653" s="26"/>
      <c r="G653" s="26"/>
      <c r="H653" s="26"/>
      <c r="I653" s="26"/>
      <c r="J653" s="26"/>
      <c r="K653" s="26"/>
      <c r="L653" s="66"/>
      <c r="M653" s="27"/>
      <c r="N653" s="66"/>
      <c r="O653" s="27"/>
    </row>
    <row r="654" spans="1:15" ht="14.4" x14ac:dyDescent="0.3">
      <c r="A654" s="27"/>
      <c r="B654" s="27"/>
      <c r="C654" s="26"/>
      <c r="D654" s="26"/>
      <c r="E654" s="26"/>
      <c r="F654" s="26"/>
      <c r="G654" s="26"/>
      <c r="H654" s="26"/>
      <c r="I654" s="26"/>
      <c r="J654" s="26"/>
      <c r="K654" s="26"/>
      <c r="L654" s="66"/>
      <c r="M654" s="27"/>
      <c r="N654" s="66"/>
      <c r="O654" s="27"/>
    </row>
    <row r="655" spans="1:15" ht="14.4" x14ac:dyDescent="0.3">
      <c r="A655" s="27"/>
      <c r="B655" s="27"/>
      <c r="C655" s="26"/>
      <c r="D655" s="26"/>
      <c r="E655" s="26"/>
      <c r="F655" s="26"/>
      <c r="G655" s="26"/>
      <c r="H655" s="26"/>
      <c r="I655" s="26"/>
      <c r="J655" s="26"/>
      <c r="K655" s="26"/>
      <c r="L655" s="66"/>
      <c r="M655" s="27"/>
      <c r="N655" s="66"/>
      <c r="O655" s="27"/>
    </row>
    <row r="656" spans="1:15" ht="14.4" x14ac:dyDescent="0.3">
      <c r="A656" s="27"/>
      <c r="B656" s="27"/>
      <c r="C656" s="26"/>
      <c r="D656" s="26"/>
      <c r="E656" s="26"/>
      <c r="F656" s="26"/>
      <c r="G656" s="26"/>
      <c r="H656" s="26"/>
      <c r="I656" s="26"/>
      <c r="J656" s="26"/>
      <c r="K656" s="26"/>
      <c r="L656" s="66"/>
      <c r="M656" s="27"/>
      <c r="N656" s="66"/>
      <c r="O656" s="27"/>
    </row>
    <row r="657" spans="1:15" ht="14.4" x14ac:dyDescent="0.3">
      <c r="A657" s="27"/>
      <c r="B657" s="27"/>
      <c r="C657" s="26"/>
      <c r="D657" s="26"/>
      <c r="E657" s="26"/>
      <c r="F657" s="26"/>
      <c r="G657" s="26"/>
      <c r="H657" s="26"/>
      <c r="I657" s="26"/>
      <c r="J657" s="26"/>
      <c r="K657" s="26"/>
      <c r="L657" s="66"/>
      <c r="M657" s="27"/>
      <c r="N657" s="66"/>
      <c r="O657" s="27"/>
    </row>
    <row r="658" spans="1:15" ht="14.4" x14ac:dyDescent="0.3">
      <c r="A658" s="27"/>
      <c r="B658" s="27"/>
      <c r="C658" s="26"/>
      <c r="D658" s="26"/>
      <c r="E658" s="26"/>
      <c r="F658" s="26"/>
      <c r="G658" s="26"/>
      <c r="H658" s="26"/>
      <c r="I658" s="26"/>
      <c r="J658" s="26"/>
      <c r="K658" s="26"/>
      <c r="L658" s="66"/>
      <c r="M658" s="27"/>
      <c r="N658" s="66"/>
      <c r="O658" s="27"/>
    </row>
    <row r="659" spans="1:15" ht="14.4" x14ac:dyDescent="0.3">
      <c r="A659" s="27"/>
      <c r="B659" s="27"/>
      <c r="C659" s="26"/>
      <c r="D659" s="26"/>
      <c r="E659" s="26"/>
      <c r="F659" s="26"/>
      <c r="G659" s="26"/>
      <c r="H659" s="26"/>
      <c r="I659" s="26"/>
      <c r="J659" s="26"/>
      <c r="K659" s="26"/>
      <c r="L659" s="66"/>
      <c r="M659" s="27"/>
      <c r="N659" s="66"/>
      <c r="O659" s="27"/>
    </row>
    <row r="660" spans="1:15" ht="14.4" x14ac:dyDescent="0.3">
      <c r="A660" s="27"/>
      <c r="B660" s="27"/>
      <c r="C660" s="26"/>
      <c r="D660" s="26"/>
      <c r="E660" s="26"/>
      <c r="F660" s="26"/>
      <c r="G660" s="26"/>
      <c r="H660" s="26"/>
      <c r="I660" s="26"/>
      <c r="J660" s="26"/>
      <c r="K660" s="26"/>
      <c r="L660" s="66"/>
      <c r="M660" s="27"/>
      <c r="N660" s="66"/>
      <c r="O660" s="27"/>
    </row>
    <row r="661" spans="1:15" ht="14.4" x14ac:dyDescent="0.3">
      <c r="A661" s="27"/>
      <c r="B661" s="27"/>
      <c r="C661" s="26"/>
      <c r="D661" s="26"/>
      <c r="E661" s="26"/>
      <c r="F661" s="26"/>
      <c r="G661" s="26"/>
      <c r="H661" s="26"/>
      <c r="I661" s="26"/>
      <c r="J661" s="26"/>
      <c r="K661" s="26"/>
      <c r="L661" s="66"/>
      <c r="M661" s="27"/>
      <c r="N661" s="66"/>
      <c r="O661" s="27"/>
    </row>
    <row r="662" spans="1:15" ht="14.4" x14ac:dyDescent="0.3">
      <c r="A662" s="27"/>
      <c r="B662" s="27"/>
      <c r="C662" s="26"/>
      <c r="D662" s="26"/>
      <c r="E662" s="26"/>
      <c r="F662" s="26"/>
      <c r="G662" s="26"/>
      <c r="H662" s="26"/>
      <c r="I662" s="26"/>
      <c r="J662" s="26"/>
      <c r="K662" s="26"/>
      <c r="L662" s="66"/>
      <c r="M662" s="27"/>
      <c r="N662" s="66"/>
      <c r="O662" s="27"/>
    </row>
    <row r="663" spans="1:15" ht="14.4" x14ac:dyDescent="0.3">
      <c r="A663" s="27"/>
      <c r="B663" s="27"/>
      <c r="C663" s="26"/>
      <c r="D663" s="26"/>
      <c r="E663" s="26"/>
      <c r="F663" s="26"/>
      <c r="G663" s="26"/>
      <c r="H663" s="26"/>
      <c r="I663" s="26"/>
      <c r="J663" s="26"/>
      <c r="K663" s="26"/>
      <c r="L663" s="66"/>
      <c r="M663" s="27"/>
      <c r="N663" s="66"/>
      <c r="O663" s="27"/>
    </row>
    <row r="664" spans="1:15" ht="14.4" x14ac:dyDescent="0.3">
      <c r="A664" s="27"/>
      <c r="B664" s="27"/>
      <c r="C664" s="26"/>
      <c r="D664" s="26"/>
      <c r="E664" s="26"/>
      <c r="F664" s="26"/>
      <c r="G664" s="26"/>
      <c r="H664" s="26"/>
      <c r="I664" s="26"/>
      <c r="J664" s="26"/>
      <c r="K664" s="26"/>
      <c r="L664" s="66"/>
      <c r="M664" s="27"/>
      <c r="N664" s="66"/>
      <c r="O664" s="27"/>
    </row>
    <row r="665" spans="1:15" ht="14.4" x14ac:dyDescent="0.3">
      <c r="A665" s="27"/>
      <c r="B665" s="27"/>
      <c r="C665" s="26"/>
      <c r="D665" s="26"/>
      <c r="E665" s="26"/>
      <c r="F665" s="26"/>
      <c r="G665" s="26"/>
      <c r="H665" s="26"/>
      <c r="I665" s="26"/>
      <c r="J665" s="26"/>
      <c r="K665" s="26"/>
      <c r="L665" s="66"/>
      <c r="M665" s="27"/>
      <c r="N665" s="66"/>
      <c r="O665" s="27"/>
    </row>
    <row r="666" spans="1:15" ht="14.4" x14ac:dyDescent="0.3">
      <c r="A666" s="27"/>
      <c r="B666" s="27"/>
      <c r="C666" s="26"/>
      <c r="D666" s="26"/>
      <c r="E666" s="26"/>
      <c r="F666" s="26"/>
      <c r="G666" s="26"/>
      <c r="H666" s="26"/>
      <c r="I666" s="26"/>
      <c r="J666" s="26"/>
      <c r="K666" s="26"/>
      <c r="L666" s="66"/>
      <c r="M666" s="27"/>
      <c r="N666" s="66"/>
      <c r="O666" s="27"/>
    </row>
    <row r="667" spans="1:15" ht="14.4" x14ac:dyDescent="0.3">
      <c r="A667" s="27"/>
      <c r="B667" s="27"/>
      <c r="C667" s="26"/>
      <c r="D667" s="26"/>
      <c r="E667" s="26"/>
      <c r="F667" s="26"/>
      <c r="G667" s="26"/>
      <c r="H667" s="26"/>
      <c r="I667" s="26"/>
      <c r="J667" s="26"/>
      <c r="K667" s="26"/>
      <c r="L667" s="66"/>
      <c r="M667" s="27"/>
      <c r="N667" s="66"/>
      <c r="O667" s="27"/>
    </row>
    <row r="668" spans="1:15" ht="14.4" x14ac:dyDescent="0.3">
      <c r="A668" s="27"/>
      <c r="B668" s="27"/>
      <c r="C668" s="26"/>
      <c r="D668" s="26"/>
      <c r="E668" s="26"/>
      <c r="F668" s="26"/>
      <c r="G668" s="26"/>
      <c r="H668" s="26"/>
      <c r="I668" s="26"/>
      <c r="J668" s="26"/>
      <c r="K668" s="26"/>
      <c r="L668" s="66"/>
      <c r="M668" s="27"/>
      <c r="N668" s="66"/>
      <c r="O668" s="27"/>
    </row>
    <row r="669" spans="1:15" ht="14.4" x14ac:dyDescent="0.3">
      <c r="A669" s="27"/>
      <c r="B669" s="27"/>
      <c r="C669" s="26"/>
      <c r="D669" s="26"/>
      <c r="E669" s="26"/>
      <c r="F669" s="26"/>
      <c r="G669" s="26"/>
      <c r="H669" s="26"/>
      <c r="I669" s="26"/>
      <c r="J669" s="26"/>
      <c r="K669" s="26"/>
      <c r="L669" s="66"/>
      <c r="M669" s="27"/>
      <c r="N669" s="66"/>
      <c r="O669" s="27"/>
    </row>
    <row r="670" spans="1:15" ht="14.4" x14ac:dyDescent="0.3">
      <c r="A670" s="27"/>
      <c r="B670" s="27"/>
      <c r="C670" s="26"/>
      <c r="D670" s="26"/>
      <c r="E670" s="26"/>
      <c r="F670" s="26"/>
      <c r="G670" s="26"/>
      <c r="H670" s="26"/>
      <c r="I670" s="26"/>
      <c r="J670" s="26"/>
      <c r="K670" s="26"/>
      <c r="L670" s="66"/>
      <c r="M670" s="27"/>
      <c r="N670" s="66"/>
      <c r="O670" s="27"/>
    </row>
    <row r="671" spans="1:15" ht="14.4" x14ac:dyDescent="0.3">
      <c r="A671" s="27"/>
      <c r="B671" s="27"/>
      <c r="C671" s="26"/>
      <c r="D671" s="26"/>
      <c r="E671" s="26"/>
      <c r="F671" s="26"/>
      <c r="G671" s="26"/>
      <c r="H671" s="26"/>
      <c r="I671" s="26"/>
      <c r="J671" s="26"/>
      <c r="K671" s="26"/>
      <c r="L671" s="66"/>
      <c r="M671" s="27"/>
      <c r="N671" s="66"/>
      <c r="O671" s="27"/>
    </row>
    <row r="672" spans="1:15" ht="14.4" x14ac:dyDescent="0.3">
      <c r="A672" s="27"/>
      <c r="B672" s="27"/>
      <c r="C672" s="26"/>
      <c r="D672" s="26"/>
      <c r="E672" s="26"/>
      <c r="F672" s="26"/>
      <c r="G672" s="26"/>
      <c r="H672" s="26"/>
      <c r="I672" s="26"/>
      <c r="J672" s="26"/>
      <c r="K672" s="26"/>
      <c r="L672" s="66"/>
      <c r="M672" s="27"/>
      <c r="N672" s="66"/>
      <c r="O672" s="27"/>
    </row>
    <row r="673" spans="1:15" ht="14.4" x14ac:dyDescent="0.3">
      <c r="A673" s="27"/>
      <c r="B673" s="27"/>
      <c r="C673" s="26"/>
      <c r="D673" s="26"/>
      <c r="E673" s="26"/>
      <c r="F673" s="26"/>
      <c r="G673" s="26"/>
      <c r="H673" s="26"/>
      <c r="I673" s="26"/>
      <c r="J673" s="26"/>
      <c r="K673" s="26"/>
      <c r="L673" s="66"/>
      <c r="M673" s="27"/>
      <c r="N673" s="66"/>
      <c r="O673" s="27"/>
    </row>
    <row r="674" spans="1:15" ht="14.4" x14ac:dyDescent="0.3">
      <c r="A674" s="27"/>
      <c r="B674" s="27"/>
      <c r="C674" s="26"/>
      <c r="D674" s="26"/>
      <c r="E674" s="26"/>
      <c r="F674" s="26"/>
      <c r="G674" s="26"/>
      <c r="H674" s="26"/>
      <c r="I674" s="26"/>
      <c r="J674" s="26"/>
      <c r="K674" s="26"/>
      <c r="L674" s="66"/>
      <c r="M674" s="27"/>
      <c r="N674" s="66"/>
      <c r="O674" s="27"/>
    </row>
    <row r="675" spans="1:15" ht="14.4" x14ac:dyDescent="0.3">
      <c r="A675" s="27"/>
      <c r="B675" s="27"/>
      <c r="C675" s="26"/>
      <c r="D675" s="26"/>
      <c r="E675" s="26"/>
      <c r="F675" s="26"/>
      <c r="G675" s="26"/>
      <c r="H675" s="26"/>
      <c r="I675" s="26"/>
      <c r="J675" s="26"/>
      <c r="K675" s="26"/>
      <c r="L675" s="66"/>
      <c r="M675" s="27"/>
      <c r="N675" s="66"/>
      <c r="O675" s="27"/>
    </row>
    <row r="676" spans="1:15" ht="14.4" x14ac:dyDescent="0.3">
      <c r="A676" s="27"/>
      <c r="B676" s="27"/>
      <c r="C676" s="26"/>
      <c r="D676" s="26"/>
      <c r="E676" s="26"/>
      <c r="F676" s="26"/>
      <c r="G676" s="26"/>
      <c r="H676" s="26"/>
      <c r="I676" s="26"/>
      <c r="J676" s="26"/>
      <c r="K676" s="26"/>
      <c r="L676" s="66"/>
      <c r="M676" s="27"/>
      <c r="N676" s="66"/>
      <c r="O676" s="27"/>
    </row>
    <row r="677" spans="1:15" ht="14.4" x14ac:dyDescent="0.3">
      <c r="A677" s="27"/>
      <c r="B677" s="27"/>
      <c r="C677" s="26"/>
      <c r="D677" s="26"/>
      <c r="E677" s="26"/>
      <c r="F677" s="26"/>
      <c r="G677" s="26"/>
      <c r="H677" s="26"/>
      <c r="I677" s="26"/>
      <c r="J677" s="26"/>
      <c r="K677" s="26"/>
      <c r="L677" s="66"/>
      <c r="M677" s="27"/>
      <c r="N677" s="66"/>
      <c r="O677" s="27"/>
    </row>
    <row r="678" spans="1:15" ht="14.4" x14ac:dyDescent="0.3">
      <c r="A678" s="27"/>
      <c r="B678" s="27"/>
      <c r="C678" s="26"/>
      <c r="D678" s="26"/>
      <c r="E678" s="26"/>
      <c r="F678" s="26"/>
      <c r="G678" s="26"/>
      <c r="H678" s="26"/>
      <c r="I678" s="26"/>
      <c r="J678" s="26"/>
      <c r="K678" s="26"/>
      <c r="L678" s="66"/>
      <c r="M678" s="27"/>
      <c r="N678" s="66"/>
      <c r="O678" s="27"/>
    </row>
    <row r="679" spans="1:15" ht="14.4" x14ac:dyDescent="0.3">
      <c r="A679" s="27"/>
      <c r="B679" s="27"/>
      <c r="C679" s="26"/>
      <c r="D679" s="26"/>
      <c r="E679" s="26"/>
      <c r="F679" s="26"/>
      <c r="G679" s="26"/>
      <c r="H679" s="26"/>
      <c r="I679" s="26"/>
      <c r="J679" s="26"/>
      <c r="K679" s="26"/>
      <c r="L679" s="66"/>
      <c r="M679" s="27"/>
      <c r="N679" s="66"/>
      <c r="O679" s="27"/>
    </row>
    <row r="680" spans="1:15" ht="14.4" x14ac:dyDescent="0.3">
      <c r="A680" s="27"/>
      <c r="B680" s="27"/>
      <c r="C680" s="26"/>
      <c r="D680" s="26"/>
      <c r="E680" s="26"/>
      <c r="F680" s="26"/>
      <c r="G680" s="26"/>
      <c r="H680" s="26"/>
      <c r="I680" s="26"/>
      <c r="J680" s="26"/>
      <c r="K680" s="26"/>
      <c r="L680" s="66"/>
      <c r="M680" s="27"/>
      <c r="N680" s="66"/>
      <c r="O680" s="27"/>
    </row>
    <row r="681" spans="1:15" ht="14.4" x14ac:dyDescent="0.3">
      <c r="A681" s="27"/>
      <c r="B681" s="27"/>
      <c r="C681" s="26"/>
      <c r="D681" s="26"/>
      <c r="E681" s="26"/>
      <c r="F681" s="26"/>
      <c r="G681" s="26"/>
      <c r="H681" s="26"/>
      <c r="I681" s="26"/>
      <c r="J681" s="26"/>
      <c r="K681" s="26"/>
      <c r="L681" s="66"/>
      <c r="M681" s="27"/>
      <c r="N681" s="66"/>
      <c r="O681" s="27"/>
    </row>
    <row r="682" spans="1:15" ht="14.4" x14ac:dyDescent="0.3">
      <c r="A682" s="27"/>
      <c r="B682" s="27"/>
      <c r="C682" s="26"/>
      <c r="D682" s="26"/>
      <c r="E682" s="26"/>
      <c r="F682" s="26"/>
      <c r="G682" s="26"/>
      <c r="H682" s="26"/>
      <c r="I682" s="26"/>
      <c r="J682" s="26"/>
      <c r="K682" s="26"/>
      <c r="L682" s="66"/>
      <c r="M682" s="27"/>
      <c r="N682" s="66"/>
      <c r="O682" s="27"/>
    </row>
    <row r="683" spans="1:15" ht="14.4" x14ac:dyDescent="0.3">
      <c r="A683" s="27"/>
      <c r="B683" s="27"/>
      <c r="C683" s="26"/>
      <c r="D683" s="26"/>
      <c r="E683" s="26"/>
      <c r="F683" s="26"/>
      <c r="G683" s="26"/>
      <c r="H683" s="26"/>
      <c r="I683" s="26"/>
      <c r="J683" s="26"/>
      <c r="K683" s="26"/>
      <c r="L683" s="66"/>
      <c r="M683" s="27"/>
      <c r="N683" s="66"/>
      <c r="O683" s="27"/>
    </row>
    <row r="684" spans="1:15" ht="14.4" x14ac:dyDescent="0.3">
      <c r="A684" s="27"/>
      <c r="B684" s="27"/>
      <c r="C684" s="26"/>
      <c r="D684" s="26"/>
      <c r="E684" s="26"/>
      <c r="F684" s="26"/>
      <c r="G684" s="26"/>
      <c r="H684" s="26"/>
      <c r="I684" s="26"/>
      <c r="J684" s="26"/>
      <c r="K684" s="26"/>
      <c r="L684" s="66"/>
      <c r="M684" s="27"/>
      <c r="N684" s="66"/>
      <c r="O684" s="27"/>
    </row>
    <row r="685" spans="1:15" ht="14.4" x14ac:dyDescent="0.3">
      <c r="A685" s="27"/>
      <c r="B685" s="27"/>
      <c r="C685" s="26"/>
      <c r="D685" s="26"/>
      <c r="E685" s="26"/>
      <c r="F685" s="26"/>
      <c r="G685" s="26"/>
      <c r="H685" s="26"/>
      <c r="I685" s="26"/>
      <c r="J685" s="26"/>
      <c r="K685" s="26"/>
      <c r="L685" s="66"/>
      <c r="M685" s="27"/>
      <c r="N685" s="66"/>
      <c r="O685" s="27"/>
    </row>
    <row r="686" spans="1:15" ht="14.4" x14ac:dyDescent="0.3">
      <c r="A686" s="27"/>
      <c r="B686" s="27"/>
      <c r="C686" s="26"/>
      <c r="D686" s="26"/>
      <c r="E686" s="26"/>
      <c r="F686" s="26"/>
      <c r="G686" s="26"/>
      <c r="H686" s="26"/>
      <c r="I686" s="26"/>
      <c r="J686" s="26"/>
      <c r="K686" s="26"/>
      <c r="L686" s="66"/>
      <c r="M686" s="27"/>
      <c r="N686" s="66"/>
      <c r="O686" s="27"/>
    </row>
    <row r="687" spans="1:15" ht="14.4" x14ac:dyDescent="0.3">
      <c r="A687" s="27"/>
      <c r="B687" s="27"/>
      <c r="C687" s="26"/>
      <c r="D687" s="26"/>
      <c r="E687" s="26"/>
      <c r="F687" s="26"/>
      <c r="G687" s="26"/>
      <c r="H687" s="26"/>
      <c r="I687" s="26"/>
      <c r="J687" s="26"/>
      <c r="K687" s="26"/>
      <c r="L687" s="66"/>
      <c r="M687" s="27"/>
      <c r="N687" s="66"/>
      <c r="O687" s="27"/>
    </row>
    <row r="688" spans="1:15" ht="14.4" x14ac:dyDescent="0.3">
      <c r="A688" s="27"/>
      <c r="B688" s="27"/>
      <c r="C688" s="26"/>
      <c r="D688" s="26"/>
      <c r="E688" s="26"/>
      <c r="F688" s="26"/>
      <c r="G688" s="26"/>
      <c r="H688" s="26"/>
      <c r="I688" s="26"/>
      <c r="J688" s="26"/>
      <c r="K688" s="26"/>
      <c r="L688" s="66"/>
      <c r="M688" s="27"/>
      <c r="N688" s="66"/>
      <c r="O688" s="27"/>
    </row>
    <row r="689" spans="1:15" ht="14.4" x14ac:dyDescent="0.3">
      <c r="A689" s="27"/>
      <c r="B689" s="27"/>
      <c r="C689" s="26"/>
      <c r="D689" s="26"/>
      <c r="E689" s="26"/>
      <c r="F689" s="26"/>
      <c r="G689" s="26"/>
      <c r="H689" s="26"/>
      <c r="I689" s="26"/>
      <c r="J689" s="26"/>
      <c r="K689" s="26"/>
      <c r="L689" s="66"/>
      <c r="M689" s="27"/>
      <c r="N689" s="66"/>
      <c r="O689" s="27"/>
    </row>
    <row r="690" spans="1:15" ht="14.4" x14ac:dyDescent="0.3">
      <c r="A690" s="27"/>
      <c r="B690" s="27"/>
      <c r="C690" s="26"/>
      <c r="D690" s="26"/>
      <c r="E690" s="26"/>
      <c r="F690" s="26"/>
      <c r="G690" s="26"/>
      <c r="H690" s="26"/>
      <c r="I690" s="26"/>
      <c r="J690" s="26"/>
      <c r="K690" s="26"/>
      <c r="L690" s="66"/>
      <c r="M690" s="27"/>
      <c r="N690" s="66"/>
      <c r="O690" s="27"/>
    </row>
    <row r="691" spans="1:15" ht="14.4" x14ac:dyDescent="0.3">
      <c r="A691" s="27"/>
      <c r="B691" s="27"/>
      <c r="C691" s="26"/>
      <c r="D691" s="26"/>
      <c r="E691" s="26"/>
      <c r="F691" s="26"/>
      <c r="G691" s="26"/>
      <c r="H691" s="26"/>
      <c r="I691" s="26"/>
      <c r="J691" s="26"/>
      <c r="K691" s="26"/>
      <c r="L691" s="66"/>
      <c r="M691" s="27"/>
      <c r="N691" s="66"/>
      <c r="O691" s="27"/>
    </row>
    <row r="692" spans="1:15" ht="14.4" x14ac:dyDescent="0.3">
      <c r="A692" s="27"/>
      <c r="B692" s="27"/>
      <c r="C692" s="26"/>
      <c r="D692" s="26"/>
      <c r="E692" s="26"/>
      <c r="F692" s="26"/>
      <c r="G692" s="26"/>
      <c r="H692" s="26"/>
      <c r="I692" s="26"/>
      <c r="J692" s="26"/>
      <c r="K692" s="26"/>
      <c r="L692" s="66"/>
      <c r="M692" s="27"/>
      <c r="N692" s="66"/>
      <c r="O692" s="27"/>
    </row>
    <row r="693" spans="1:15" ht="14.4" x14ac:dyDescent="0.3">
      <c r="A693" s="27"/>
      <c r="B693" s="27"/>
      <c r="C693" s="26"/>
      <c r="D693" s="26"/>
      <c r="E693" s="26"/>
      <c r="F693" s="26"/>
      <c r="G693" s="26"/>
      <c r="H693" s="26"/>
      <c r="I693" s="26"/>
      <c r="J693" s="26"/>
      <c r="K693" s="26"/>
      <c r="L693" s="66"/>
      <c r="M693" s="27"/>
      <c r="N693" s="66"/>
      <c r="O693" s="27"/>
    </row>
    <row r="694" spans="1:15" ht="14.4" x14ac:dyDescent="0.3">
      <c r="A694" s="27"/>
      <c r="B694" s="27"/>
      <c r="C694" s="26"/>
      <c r="D694" s="26"/>
      <c r="E694" s="26"/>
      <c r="F694" s="26"/>
      <c r="G694" s="26"/>
      <c r="H694" s="26"/>
      <c r="I694" s="26"/>
      <c r="J694" s="26"/>
      <c r="K694" s="26"/>
      <c r="L694" s="66"/>
      <c r="M694" s="27"/>
      <c r="N694" s="66"/>
      <c r="O694" s="27"/>
    </row>
    <row r="695" spans="1:15" ht="14.4" x14ac:dyDescent="0.3">
      <c r="A695" s="27"/>
      <c r="B695" s="27"/>
      <c r="C695" s="26"/>
      <c r="D695" s="26"/>
      <c r="E695" s="26"/>
      <c r="F695" s="26"/>
      <c r="G695" s="26"/>
      <c r="H695" s="26"/>
      <c r="I695" s="26"/>
      <c r="J695" s="26"/>
      <c r="K695" s="26"/>
      <c r="L695" s="66"/>
      <c r="M695" s="27"/>
      <c r="N695" s="66"/>
      <c r="O695" s="27"/>
    </row>
    <row r="696" spans="1:15" ht="14.4" x14ac:dyDescent="0.3">
      <c r="A696" s="27"/>
      <c r="B696" s="27"/>
      <c r="C696" s="26"/>
      <c r="D696" s="26"/>
      <c r="E696" s="26"/>
      <c r="F696" s="26"/>
      <c r="G696" s="26"/>
      <c r="H696" s="26"/>
      <c r="I696" s="26"/>
      <c r="J696" s="26"/>
      <c r="K696" s="26"/>
      <c r="L696" s="66"/>
      <c r="M696" s="27"/>
      <c r="N696" s="66"/>
      <c r="O696" s="27"/>
    </row>
    <row r="697" spans="1:15" ht="14.4" x14ac:dyDescent="0.3">
      <c r="A697" s="27"/>
      <c r="B697" s="27"/>
      <c r="C697" s="26"/>
      <c r="D697" s="26"/>
      <c r="E697" s="26"/>
      <c r="F697" s="26"/>
      <c r="G697" s="26"/>
      <c r="H697" s="26"/>
      <c r="I697" s="26"/>
      <c r="J697" s="26"/>
      <c r="K697" s="26"/>
      <c r="L697" s="66"/>
      <c r="M697" s="27"/>
      <c r="N697" s="66"/>
      <c r="O697" s="27"/>
    </row>
    <row r="698" spans="1:15" ht="14.4" x14ac:dyDescent="0.3">
      <c r="A698" s="27"/>
      <c r="B698" s="27"/>
      <c r="C698" s="26"/>
      <c r="D698" s="26"/>
      <c r="E698" s="26"/>
      <c r="F698" s="26"/>
      <c r="G698" s="26"/>
      <c r="H698" s="26"/>
      <c r="I698" s="26"/>
      <c r="J698" s="26"/>
      <c r="K698" s="26"/>
      <c r="L698" s="66"/>
      <c r="M698" s="27"/>
      <c r="N698" s="66"/>
      <c r="O698" s="27"/>
    </row>
    <row r="699" spans="1:15" ht="14.4" x14ac:dyDescent="0.3">
      <c r="A699" s="27"/>
      <c r="B699" s="27"/>
      <c r="C699" s="26"/>
      <c r="D699" s="26"/>
      <c r="E699" s="26"/>
      <c r="F699" s="26"/>
      <c r="G699" s="26"/>
      <c r="H699" s="26"/>
      <c r="I699" s="26"/>
      <c r="J699" s="26"/>
      <c r="K699" s="26"/>
      <c r="L699" s="66"/>
      <c r="M699" s="27"/>
      <c r="N699" s="66"/>
      <c r="O699" s="27"/>
    </row>
    <row r="700" spans="1:15" ht="14.4" x14ac:dyDescent="0.3">
      <c r="A700" s="27"/>
      <c r="B700" s="27"/>
      <c r="C700" s="26"/>
      <c r="D700" s="26"/>
      <c r="E700" s="26"/>
      <c r="F700" s="26"/>
      <c r="G700" s="26"/>
      <c r="H700" s="26"/>
      <c r="I700" s="26"/>
      <c r="J700" s="26"/>
      <c r="K700" s="26"/>
      <c r="L700" s="66"/>
      <c r="M700" s="27"/>
      <c r="N700" s="66"/>
      <c r="O700" s="27"/>
    </row>
    <row r="701" spans="1:15" ht="14.4" x14ac:dyDescent="0.3">
      <c r="A701" s="27"/>
      <c r="B701" s="27"/>
      <c r="C701" s="26"/>
      <c r="D701" s="26"/>
      <c r="E701" s="26"/>
      <c r="F701" s="26"/>
      <c r="G701" s="26"/>
      <c r="H701" s="26"/>
      <c r="I701" s="26"/>
      <c r="J701" s="26"/>
      <c r="K701" s="26"/>
      <c r="L701" s="66"/>
      <c r="M701" s="27"/>
      <c r="N701" s="66"/>
      <c r="O701" s="27"/>
    </row>
    <row r="702" spans="1:15" ht="14.4" x14ac:dyDescent="0.3">
      <c r="A702" s="27"/>
      <c r="B702" s="27"/>
      <c r="C702" s="26"/>
      <c r="D702" s="26"/>
      <c r="E702" s="26"/>
      <c r="F702" s="26"/>
      <c r="G702" s="26"/>
      <c r="H702" s="26"/>
      <c r="I702" s="26"/>
      <c r="J702" s="26"/>
      <c r="K702" s="26"/>
      <c r="L702" s="66"/>
      <c r="M702" s="27"/>
      <c r="N702" s="66"/>
      <c r="O702" s="27"/>
    </row>
    <row r="703" spans="1:15" ht="14.4" x14ac:dyDescent="0.3">
      <c r="A703" s="27"/>
      <c r="B703" s="27"/>
      <c r="C703" s="26"/>
      <c r="D703" s="26"/>
      <c r="E703" s="26"/>
      <c r="F703" s="26"/>
      <c r="G703" s="26"/>
      <c r="H703" s="26"/>
      <c r="I703" s="26"/>
      <c r="J703" s="26"/>
      <c r="K703" s="26"/>
      <c r="L703" s="66"/>
      <c r="M703" s="27"/>
      <c r="N703" s="66"/>
      <c r="O703" s="27"/>
    </row>
    <row r="704" spans="1:15" ht="14.4" x14ac:dyDescent="0.3">
      <c r="A704" s="27"/>
      <c r="B704" s="27"/>
      <c r="C704" s="26"/>
      <c r="D704" s="26"/>
      <c r="E704" s="26"/>
      <c r="F704" s="26"/>
      <c r="G704" s="26"/>
      <c r="H704" s="26"/>
      <c r="I704" s="26"/>
      <c r="J704" s="26"/>
      <c r="K704" s="26"/>
      <c r="L704" s="66"/>
      <c r="M704" s="27"/>
      <c r="N704" s="66"/>
      <c r="O704" s="27"/>
    </row>
    <row r="705" spans="1:15" ht="14.4" x14ac:dyDescent="0.3">
      <c r="A705" s="27"/>
      <c r="B705" s="27"/>
      <c r="C705" s="26"/>
      <c r="D705" s="26"/>
      <c r="E705" s="26"/>
      <c r="F705" s="26"/>
      <c r="G705" s="26"/>
      <c r="H705" s="26"/>
      <c r="I705" s="26"/>
      <c r="J705" s="26"/>
      <c r="K705" s="26"/>
      <c r="L705" s="66"/>
      <c r="M705" s="27"/>
      <c r="N705" s="66"/>
      <c r="O705" s="27"/>
    </row>
    <row r="706" spans="1:15" ht="14.4" x14ac:dyDescent="0.3">
      <c r="A706" s="27"/>
      <c r="B706" s="27"/>
      <c r="C706" s="26"/>
      <c r="D706" s="26"/>
      <c r="E706" s="26"/>
      <c r="F706" s="26"/>
      <c r="G706" s="26"/>
      <c r="H706" s="26"/>
      <c r="I706" s="26"/>
      <c r="J706" s="26"/>
      <c r="K706" s="26"/>
      <c r="L706" s="66"/>
      <c r="M706" s="27"/>
      <c r="N706" s="66"/>
      <c r="O706" s="27"/>
    </row>
    <row r="707" spans="1:15" ht="14.4" x14ac:dyDescent="0.3">
      <c r="A707" s="27"/>
      <c r="B707" s="27"/>
      <c r="C707" s="26"/>
      <c r="D707" s="26"/>
      <c r="E707" s="26"/>
      <c r="F707" s="26"/>
      <c r="G707" s="26"/>
      <c r="H707" s="26"/>
      <c r="I707" s="26"/>
      <c r="J707" s="26"/>
      <c r="K707" s="26"/>
      <c r="L707" s="66"/>
      <c r="M707" s="27"/>
      <c r="N707" s="66"/>
      <c r="O707" s="27"/>
    </row>
    <row r="708" spans="1:15" ht="14.4" x14ac:dyDescent="0.3">
      <c r="A708" s="27"/>
      <c r="B708" s="27"/>
      <c r="C708" s="26"/>
      <c r="D708" s="26"/>
      <c r="E708" s="26"/>
      <c r="F708" s="26"/>
      <c r="G708" s="26"/>
      <c r="H708" s="26"/>
      <c r="I708" s="26"/>
      <c r="J708" s="26"/>
      <c r="K708" s="26"/>
      <c r="L708" s="66"/>
      <c r="M708" s="27"/>
      <c r="N708" s="66"/>
      <c r="O708" s="27"/>
    </row>
    <row r="709" spans="1:15" ht="14.4" x14ac:dyDescent="0.3">
      <c r="A709" s="27"/>
      <c r="B709" s="27"/>
      <c r="C709" s="26"/>
      <c r="D709" s="26"/>
      <c r="E709" s="26"/>
      <c r="F709" s="26"/>
      <c r="G709" s="26"/>
      <c r="H709" s="26"/>
      <c r="I709" s="26"/>
      <c r="J709" s="26"/>
      <c r="K709" s="26"/>
      <c r="L709" s="66"/>
      <c r="M709" s="27"/>
      <c r="N709" s="66"/>
      <c r="O709" s="27"/>
    </row>
    <row r="710" spans="1:15" ht="14.4" x14ac:dyDescent="0.3">
      <c r="A710" s="27"/>
      <c r="B710" s="27"/>
      <c r="C710" s="26"/>
      <c r="D710" s="26"/>
      <c r="E710" s="26"/>
      <c r="F710" s="26"/>
      <c r="G710" s="26"/>
      <c r="H710" s="26"/>
      <c r="I710" s="26"/>
      <c r="J710" s="26"/>
      <c r="K710" s="26"/>
      <c r="L710" s="66"/>
      <c r="M710" s="27"/>
      <c r="N710" s="66"/>
      <c r="O710" s="27"/>
    </row>
    <row r="711" spans="1:15" ht="14.4" x14ac:dyDescent="0.3">
      <c r="A711" s="27"/>
      <c r="B711" s="27"/>
      <c r="C711" s="26"/>
      <c r="D711" s="26"/>
      <c r="E711" s="26"/>
      <c r="F711" s="26"/>
      <c r="G711" s="26"/>
      <c r="H711" s="26"/>
      <c r="I711" s="26"/>
      <c r="J711" s="26"/>
      <c r="K711" s="26"/>
      <c r="L711" s="66"/>
      <c r="M711" s="27"/>
      <c r="N711" s="66"/>
      <c r="O711" s="27"/>
    </row>
    <row r="712" spans="1:15" ht="14.4" x14ac:dyDescent="0.3">
      <c r="A712" s="27"/>
      <c r="B712" s="27"/>
      <c r="C712" s="26"/>
      <c r="D712" s="26"/>
      <c r="E712" s="26"/>
      <c r="F712" s="26"/>
      <c r="G712" s="26"/>
      <c r="H712" s="26"/>
      <c r="I712" s="26"/>
      <c r="J712" s="26"/>
      <c r="K712" s="26"/>
      <c r="L712" s="66"/>
      <c r="M712" s="27"/>
      <c r="N712" s="66"/>
      <c r="O712" s="27"/>
    </row>
    <row r="713" spans="1:15" ht="14.4" x14ac:dyDescent="0.3">
      <c r="A713" s="27"/>
      <c r="B713" s="27"/>
      <c r="C713" s="26"/>
      <c r="D713" s="26"/>
      <c r="E713" s="26"/>
      <c r="F713" s="26"/>
      <c r="G713" s="26"/>
      <c r="H713" s="26"/>
      <c r="I713" s="26"/>
      <c r="J713" s="26"/>
      <c r="K713" s="26"/>
      <c r="L713" s="66"/>
      <c r="M713" s="27"/>
      <c r="N713" s="66"/>
      <c r="O713" s="27"/>
    </row>
    <row r="714" spans="1:15" ht="14.4" x14ac:dyDescent="0.3">
      <c r="A714" s="27"/>
      <c r="B714" s="27"/>
      <c r="C714" s="26"/>
      <c r="D714" s="26"/>
      <c r="E714" s="26"/>
      <c r="F714" s="26"/>
      <c r="G714" s="26"/>
      <c r="H714" s="26"/>
      <c r="I714" s="26"/>
      <c r="J714" s="26"/>
      <c r="K714" s="26"/>
      <c r="L714" s="66"/>
      <c r="M714" s="27"/>
      <c r="N714" s="66"/>
      <c r="O714" s="27"/>
    </row>
    <row r="715" spans="1:15" ht="14.4" x14ac:dyDescent="0.3">
      <c r="A715" s="27"/>
      <c r="B715" s="27"/>
      <c r="C715" s="26"/>
      <c r="D715" s="26"/>
      <c r="E715" s="26"/>
      <c r="F715" s="26"/>
      <c r="G715" s="26"/>
      <c r="H715" s="26"/>
      <c r="I715" s="26"/>
      <c r="J715" s="26"/>
      <c r="K715" s="26"/>
      <c r="L715" s="66"/>
      <c r="M715" s="27"/>
      <c r="N715" s="66"/>
      <c r="O715" s="27"/>
    </row>
    <row r="716" spans="1:15" ht="14.4" x14ac:dyDescent="0.3">
      <c r="A716" s="27"/>
      <c r="B716" s="27"/>
      <c r="C716" s="26"/>
      <c r="D716" s="26"/>
      <c r="E716" s="26"/>
      <c r="F716" s="26"/>
      <c r="G716" s="26"/>
      <c r="H716" s="26"/>
      <c r="I716" s="26"/>
      <c r="J716" s="26"/>
      <c r="K716" s="26"/>
      <c r="L716" s="66"/>
      <c r="M716" s="27"/>
      <c r="N716" s="66"/>
      <c r="O716" s="27"/>
    </row>
    <row r="717" spans="1:15" ht="14.4" x14ac:dyDescent="0.3">
      <c r="A717" s="27"/>
      <c r="B717" s="27"/>
      <c r="C717" s="26"/>
      <c r="D717" s="26"/>
      <c r="E717" s="26"/>
      <c r="F717" s="26"/>
      <c r="G717" s="26"/>
      <c r="H717" s="26"/>
      <c r="I717" s="26"/>
      <c r="J717" s="26"/>
      <c r="K717" s="26"/>
      <c r="L717" s="66"/>
      <c r="M717" s="27"/>
      <c r="N717" s="66"/>
      <c r="O717" s="27"/>
    </row>
    <row r="718" spans="1:15" ht="14.4" x14ac:dyDescent="0.3">
      <c r="A718" s="27"/>
      <c r="B718" s="27"/>
      <c r="C718" s="26"/>
      <c r="D718" s="26"/>
      <c r="E718" s="26"/>
      <c r="F718" s="26"/>
      <c r="G718" s="26"/>
      <c r="H718" s="26"/>
      <c r="I718" s="26"/>
      <c r="J718" s="26"/>
      <c r="K718" s="26"/>
      <c r="L718" s="66"/>
      <c r="M718" s="27"/>
      <c r="N718" s="66"/>
      <c r="O718" s="27"/>
    </row>
    <row r="719" spans="1:15" ht="14.4" x14ac:dyDescent="0.3">
      <c r="A719" s="27"/>
      <c r="B719" s="27"/>
      <c r="C719" s="26"/>
      <c r="D719" s="26"/>
      <c r="E719" s="26"/>
      <c r="F719" s="26"/>
      <c r="G719" s="26"/>
      <c r="H719" s="26"/>
      <c r="I719" s="26"/>
      <c r="J719" s="26"/>
      <c r="K719" s="26"/>
      <c r="L719" s="66"/>
      <c r="M719" s="27"/>
      <c r="N719" s="66"/>
      <c r="O719" s="27"/>
    </row>
    <row r="720" spans="1:15" ht="14.4" x14ac:dyDescent="0.3">
      <c r="A720" s="27"/>
      <c r="B720" s="27"/>
      <c r="C720" s="26"/>
      <c r="D720" s="26"/>
      <c r="E720" s="26"/>
      <c r="F720" s="26"/>
      <c r="G720" s="26"/>
      <c r="H720" s="26"/>
      <c r="I720" s="26"/>
      <c r="J720" s="26"/>
      <c r="K720" s="26"/>
      <c r="L720" s="66"/>
      <c r="M720" s="27"/>
      <c r="N720" s="66"/>
      <c r="O720" s="27"/>
    </row>
    <row r="721" spans="1:15" ht="14.4" x14ac:dyDescent="0.3">
      <c r="A721" s="27"/>
      <c r="B721" s="27"/>
      <c r="C721" s="26"/>
      <c r="D721" s="26"/>
      <c r="E721" s="26"/>
      <c r="F721" s="26"/>
      <c r="G721" s="26"/>
      <c r="H721" s="26"/>
      <c r="I721" s="26"/>
      <c r="J721" s="26"/>
      <c r="K721" s="26"/>
      <c r="L721" s="66"/>
      <c r="M721" s="27"/>
      <c r="N721" s="66"/>
      <c r="O721" s="27"/>
    </row>
    <row r="722" spans="1:15" ht="14.4" x14ac:dyDescent="0.3">
      <c r="A722" s="27"/>
      <c r="B722" s="27"/>
      <c r="C722" s="26"/>
      <c r="D722" s="26"/>
      <c r="E722" s="26"/>
      <c r="F722" s="26"/>
      <c r="G722" s="26"/>
      <c r="H722" s="26"/>
      <c r="I722" s="26"/>
      <c r="J722" s="26"/>
      <c r="K722" s="26"/>
      <c r="L722" s="66"/>
      <c r="M722" s="27"/>
      <c r="N722" s="66"/>
      <c r="O722" s="27"/>
    </row>
    <row r="723" spans="1:15" ht="14.4" x14ac:dyDescent="0.3">
      <c r="A723" s="27"/>
      <c r="B723" s="27"/>
      <c r="C723" s="26"/>
      <c r="D723" s="26"/>
      <c r="E723" s="26"/>
      <c r="F723" s="26"/>
      <c r="G723" s="26"/>
      <c r="H723" s="26"/>
      <c r="I723" s="26"/>
      <c r="J723" s="26"/>
      <c r="K723" s="26"/>
      <c r="L723" s="66"/>
      <c r="M723" s="27"/>
      <c r="N723" s="66"/>
      <c r="O723" s="27"/>
    </row>
    <row r="724" spans="1:15" ht="14.4" x14ac:dyDescent="0.3">
      <c r="A724" s="27"/>
      <c r="B724" s="27"/>
      <c r="C724" s="26"/>
      <c r="D724" s="26"/>
      <c r="E724" s="26"/>
      <c r="F724" s="26"/>
      <c r="G724" s="26"/>
      <c r="H724" s="26"/>
      <c r="I724" s="26"/>
      <c r="J724" s="26"/>
      <c r="K724" s="26"/>
      <c r="L724" s="66"/>
      <c r="M724" s="27"/>
      <c r="N724" s="66"/>
      <c r="O724" s="27"/>
    </row>
    <row r="725" spans="1:15" ht="14.4" x14ac:dyDescent="0.3">
      <c r="A725" s="27"/>
      <c r="B725" s="27"/>
      <c r="C725" s="26"/>
      <c r="D725" s="26"/>
      <c r="E725" s="26"/>
      <c r="F725" s="26"/>
      <c r="G725" s="26"/>
      <c r="H725" s="26"/>
      <c r="I725" s="26"/>
      <c r="J725" s="26"/>
      <c r="K725" s="26"/>
      <c r="L725" s="66"/>
      <c r="M725" s="27"/>
      <c r="N725" s="66"/>
      <c r="O725" s="27"/>
    </row>
    <row r="726" spans="1:15" ht="14.4" x14ac:dyDescent="0.3">
      <c r="A726" s="27"/>
      <c r="B726" s="27"/>
      <c r="C726" s="26"/>
      <c r="D726" s="26"/>
      <c r="E726" s="26"/>
      <c r="F726" s="26"/>
      <c r="G726" s="26"/>
      <c r="H726" s="26"/>
      <c r="I726" s="26"/>
      <c r="J726" s="26"/>
      <c r="K726" s="26"/>
      <c r="L726" s="66"/>
      <c r="M726" s="27"/>
      <c r="N726" s="66"/>
      <c r="O726" s="27"/>
    </row>
    <row r="727" spans="1:15" ht="14.4" x14ac:dyDescent="0.3">
      <c r="A727" s="27"/>
      <c r="B727" s="27"/>
      <c r="C727" s="26"/>
      <c r="D727" s="26"/>
      <c r="E727" s="26"/>
      <c r="F727" s="26"/>
      <c r="G727" s="26"/>
      <c r="H727" s="26"/>
      <c r="I727" s="26"/>
      <c r="J727" s="26"/>
      <c r="K727" s="26"/>
      <c r="L727" s="66"/>
      <c r="M727" s="27"/>
      <c r="N727" s="66"/>
      <c r="O727" s="27"/>
    </row>
    <row r="728" spans="1:15" ht="14.4" x14ac:dyDescent="0.3">
      <c r="A728" s="27"/>
      <c r="B728" s="27"/>
      <c r="C728" s="26"/>
      <c r="D728" s="26"/>
      <c r="E728" s="26"/>
      <c r="F728" s="26"/>
      <c r="G728" s="26"/>
      <c r="H728" s="26"/>
      <c r="I728" s="26"/>
      <c r="J728" s="26"/>
      <c r="K728" s="26"/>
      <c r="L728" s="66"/>
      <c r="M728" s="27"/>
      <c r="N728" s="66"/>
      <c r="O728" s="27"/>
    </row>
    <row r="729" spans="1:15" ht="14.4" x14ac:dyDescent="0.3">
      <c r="A729" s="27"/>
      <c r="B729" s="27"/>
      <c r="C729" s="26"/>
      <c r="D729" s="26"/>
      <c r="E729" s="26"/>
      <c r="F729" s="26"/>
      <c r="G729" s="26"/>
      <c r="H729" s="26"/>
      <c r="I729" s="26"/>
      <c r="J729" s="26"/>
      <c r="K729" s="26"/>
      <c r="L729" s="66"/>
      <c r="M729" s="27"/>
      <c r="N729" s="66"/>
      <c r="O729" s="27"/>
    </row>
    <row r="730" spans="1:15" ht="14.4" x14ac:dyDescent="0.3">
      <c r="A730" s="27"/>
      <c r="B730" s="27"/>
      <c r="C730" s="26"/>
      <c r="D730" s="26"/>
      <c r="E730" s="26"/>
      <c r="F730" s="26"/>
      <c r="G730" s="26"/>
      <c r="H730" s="26"/>
      <c r="I730" s="26"/>
      <c r="J730" s="26"/>
      <c r="K730" s="26"/>
      <c r="L730" s="66"/>
      <c r="M730" s="27"/>
      <c r="N730" s="66"/>
      <c r="O730" s="27"/>
    </row>
    <row r="731" spans="1:15" ht="14.4" x14ac:dyDescent="0.3">
      <c r="A731" s="27"/>
      <c r="B731" s="27"/>
      <c r="C731" s="26"/>
      <c r="D731" s="26"/>
      <c r="E731" s="26"/>
      <c r="F731" s="26"/>
      <c r="G731" s="26"/>
      <c r="H731" s="26"/>
      <c r="I731" s="26"/>
      <c r="J731" s="26"/>
      <c r="K731" s="26"/>
      <c r="L731" s="66"/>
      <c r="M731" s="27"/>
      <c r="N731" s="66"/>
      <c r="O731" s="27"/>
    </row>
    <row r="732" spans="1:15" ht="14.4" x14ac:dyDescent="0.3">
      <c r="A732" s="27"/>
      <c r="B732" s="27"/>
      <c r="C732" s="26"/>
      <c r="D732" s="26"/>
      <c r="E732" s="26"/>
      <c r="F732" s="26"/>
      <c r="G732" s="26"/>
      <c r="H732" s="26"/>
      <c r="I732" s="26"/>
      <c r="J732" s="26"/>
      <c r="K732" s="26"/>
      <c r="L732" s="66"/>
      <c r="M732" s="27"/>
      <c r="N732" s="66"/>
      <c r="O732" s="27"/>
    </row>
    <row r="733" spans="1:15" ht="14.4" x14ac:dyDescent="0.3">
      <c r="A733" s="27"/>
      <c r="B733" s="27"/>
      <c r="C733" s="26"/>
      <c r="D733" s="26"/>
      <c r="E733" s="26"/>
      <c r="F733" s="26"/>
      <c r="G733" s="26"/>
      <c r="H733" s="26"/>
      <c r="I733" s="26"/>
      <c r="J733" s="26"/>
      <c r="K733" s="26"/>
      <c r="L733" s="66"/>
      <c r="M733" s="27"/>
      <c r="N733" s="66"/>
      <c r="O733" s="27"/>
    </row>
    <row r="734" spans="1:15" ht="14.4" x14ac:dyDescent="0.3">
      <c r="A734" s="27"/>
      <c r="B734" s="27"/>
      <c r="C734" s="26"/>
      <c r="D734" s="26"/>
      <c r="E734" s="26"/>
      <c r="F734" s="26"/>
      <c r="G734" s="26"/>
      <c r="H734" s="26"/>
      <c r="I734" s="26"/>
      <c r="J734" s="26"/>
      <c r="K734" s="26"/>
      <c r="L734" s="66"/>
      <c r="M734" s="27"/>
      <c r="N734" s="66"/>
      <c r="O734" s="27"/>
    </row>
    <row r="735" spans="1:15" ht="14.4" x14ac:dyDescent="0.3">
      <c r="A735" s="27"/>
      <c r="B735" s="27"/>
      <c r="C735" s="26"/>
      <c r="D735" s="26"/>
      <c r="E735" s="26"/>
      <c r="F735" s="26"/>
      <c r="G735" s="26"/>
      <c r="H735" s="26"/>
      <c r="I735" s="26"/>
      <c r="J735" s="26"/>
      <c r="K735" s="26"/>
      <c r="L735" s="66"/>
      <c r="M735" s="27"/>
      <c r="N735" s="66"/>
      <c r="O735" s="27"/>
    </row>
    <row r="736" spans="1:15" ht="14.4" x14ac:dyDescent="0.3">
      <c r="A736" s="27"/>
      <c r="B736" s="27"/>
      <c r="C736" s="26"/>
      <c r="D736" s="26"/>
      <c r="E736" s="26"/>
      <c r="F736" s="26"/>
      <c r="G736" s="26"/>
      <c r="H736" s="26"/>
      <c r="I736" s="26"/>
      <c r="J736" s="26"/>
      <c r="K736" s="26"/>
      <c r="L736" s="66"/>
      <c r="M736" s="27"/>
      <c r="N736" s="66"/>
      <c r="O736" s="27"/>
    </row>
    <row r="737" spans="1:15" ht="14.4" x14ac:dyDescent="0.3">
      <c r="A737" s="27"/>
      <c r="B737" s="27"/>
      <c r="C737" s="26"/>
      <c r="D737" s="26"/>
      <c r="E737" s="26"/>
      <c r="F737" s="26"/>
      <c r="G737" s="26"/>
      <c r="H737" s="26"/>
      <c r="I737" s="26"/>
      <c r="J737" s="26"/>
      <c r="K737" s="26"/>
      <c r="L737" s="66"/>
      <c r="M737" s="27"/>
      <c r="N737" s="66"/>
      <c r="O737" s="27"/>
    </row>
    <row r="738" spans="1:15" ht="14.4" x14ac:dyDescent="0.3">
      <c r="A738" s="27"/>
      <c r="B738" s="27"/>
      <c r="C738" s="26"/>
      <c r="D738" s="26"/>
      <c r="E738" s="26"/>
      <c r="F738" s="26"/>
      <c r="G738" s="26"/>
      <c r="H738" s="26"/>
      <c r="I738" s="26"/>
      <c r="J738" s="26"/>
      <c r="K738" s="26"/>
      <c r="L738" s="66"/>
      <c r="M738" s="27"/>
      <c r="N738" s="66"/>
      <c r="O738" s="27"/>
    </row>
    <row r="739" spans="1:15" ht="14.4" x14ac:dyDescent="0.3">
      <c r="A739" s="27"/>
      <c r="B739" s="27"/>
      <c r="C739" s="26"/>
      <c r="D739" s="26"/>
      <c r="E739" s="26"/>
      <c r="F739" s="26"/>
      <c r="G739" s="26"/>
      <c r="H739" s="26"/>
      <c r="I739" s="26"/>
      <c r="J739" s="26"/>
      <c r="K739" s="26"/>
      <c r="L739" s="66"/>
      <c r="M739" s="27"/>
      <c r="N739" s="66"/>
      <c r="O739" s="27"/>
    </row>
    <row r="740" spans="1:15" ht="14.4" x14ac:dyDescent="0.3">
      <c r="A740" s="27"/>
      <c r="B740" s="27"/>
      <c r="C740" s="26"/>
      <c r="D740" s="26"/>
      <c r="E740" s="26"/>
      <c r="F740" s="26"/>
      <c r="G740" s="26"/>
      <c r="H740" s="26"/>
      <c r="I740" s="26"/>
      <c r="J740" s="26"/>
      <c r="K740" s="26"/>
      <c r="L740" s="66"/>
      <c r="M740" s="27"/>
      <c r="N740" s="66"/>
      <c r="O740" s="27"/>
    </row>
    <row r="741" spans="1:15" ht="14.4" x14ac:dyDescent="0.3">
      <c r="A741" s="27"/>
      <c r="B741" s="27"/>
      <c r="C741" s="26"/>
      <c r="D741" s="26"/>
      <c r="E741" s="26"/>
      <c r="F741" s="26"/>
      <c r="G741" s="26"/>
      <c r="H741" s="26"/>
      <c r="I741" s="26"/>
      <c r="J741" s="26"/>
      <c r="K741" s="26"/>
      <c r="L741" s="66"/>
      <c r="M741" s="27"/>
      <c r="N741" s="66"/>
      <c r="O741" s="27"/>
    </row>
    <row r="742" spans="1:15" ht="14.4" x14ac:dyDescent="0.3">
      <c r="A742" s="27"/>
      <c r="B742" s="27"/>
      <c r="C742" s="26"/>
      <c r="D742" s="26"/>
      <c r="E742" s="26"/>
      <c r="F742" s="26"/>
      <c r="G742" s="26"/>
      <c r="H742" s="26"/>
      <c r="I742" s="26"/>
      <c r="J742" s="26"/>
      <c r="K742" s="26"/>
      <c r="L742" s="66"/>
      <c r="M742" s="27"/>
      <c r="N742" s="66"/>
      <c r="O742" s="27"/>
    </row>
    <row r="743" spans="1:15" ht="14.4" x14ac:dyDescent="0.3">
      <c r="A743" s="27"/>
      <c r="B743" s="27"/>
      <c r="C743" s="26"/>
      <c r="D743" s="26"/>
      <c r="E743" s="26"/>
      <c r="F743" s="26"/>
      <c r="G743" s="26"/>
      <c r="H743" s="26"/>
      <c r="I743" s="26"/>
      <c r="J743" s="26"/>
      <c r="K743" s="26"/>
      <c r="L743" s="66"/>
      <c r="M743" s="27"/>
      <c r="N743" s="66"/>
      <c r="O743" s="27"/>
    </row>
    <row r="744" spans="1:15" ht="14.4" x14ac:dyDescent="0.3">
      <c r="A744" s="27"/>
      <c r="B744" s="27"/>
      <c r="C744" s="26"/>
      <c r="D744" s="26"/>
      <c r="E744" s="26"/>
      <c r="F744" s="26"/>
      <c r="G744" s="26"/>
      <c r="H744" s="26"/>
      <c r="I744" s="26"/>
      <c r="J744" s="26"/>
      <c r="K744" s="26"/>
      <c r="L744" s="66"/>
      <c r="M744" s="27"/>
      <c r="N744" s="66"/>
      <c r="O744" s="27"/>
    </row>
    <row r="745" spans="1:15" ht="14.4" x14ac:dyDescent="0.3">
      <c r="A745" s="27"/>
      <c r="B745" s="27"/>
      <c r="C745" s="26"/>
      <c r="D745" s="26"/>
      <c r="E745" s="26"/>
      <c r="F745" s="26"/>
      <c r="G745" s="26"/>
      <c r="H745" s="26"/>
      <c r="I745" s="26"/>
      <c r="J745" s="26"/>
      <c r="K745" s="26"/>
      <c r="L745" s="66"/>
      <c r="M745" s="27"/>
      <c r="N745" s="66"/>
      <c r="O745" s="27"/>
    </row>
    <row r="746" spans="1:15" ht="14.4" x14ac:dyDescent="0.3">
      <c r="A746" s="27"/>
      <c r="B746" s="27"/>
      <c r="C746" s="26"/>
      <c r="D746" s="26"/>
      <c r="E746" s="26"/>
      <c r="F746" s="26"/>
      <c r="G746" s="26"/>
      <c r="H746" s="26"/>
      <c r="I746" s="26"/>
      <c r="J746" s="26"/>
      <c r="K746" s="26"/>
      <c r="L746" s="66"/>
      <c r="M746" s="27"/>
      <c r="N746" s="66"/>
      <c r="O746" s="27"/>
    </row>
    <row r="747" spans="1:15" ht="14.4" x14ac:dyDescent="0.3">
      <c r="A747" s="27"/>
      <c r="B747" s="27"/>
      <c r="C747" s="26"/>
      <c r="D747" s="26"/>
      <c r="E747" s="26"/>
      <c r="F747" s="26"/>
      <c r="G747" s="26"/>
      <c r="H747" s="26"/>
      <c r="I747" s="26"/>
      <c r="J747" s="26"/>
      <c r="K747" s="26"/>
      <c r="L747" s="66"/>
      <c r="M747" s="27"/>
      <c r="N747" s="66"/>
      <c r="O747" s="27"/>
    </row>
    <row r="748" spans="1:15" ht="14.4" x14ac:dyDescent="0.3">
      <c r="A748" s="27"/>
      <c r="B748" s="27"/>
      <c r="C748" s="26"/>
      <c r="D748" s="26"/>
      <c r="E748" s="26"/>
      <c r="F748" s="26"/>
      <c r="G748" s="26"/>
      <c r="H748" s="26"/>
      <c r="I748" s="26"/>
      <c r="J748" s="26"/>
      <c r="K748" s="26"/>
      <c r="L748" s="66"/>
      <c r="M748" s="27"/>
      <c r="N748" s="66"/>
      <c r="O748" s="27"/>
    </row>
    <row r="749" spans="1:15" ht="14.4" x14ac:dyDescent="0.3">
      <c r="A749" s="27"/>
      <c r="B749" s="27"/>
      <c r="C749" s="26"/>
      <c r="D749" s="26"/>
      <c r="E749" s="26"/>
      <c r="F749" s="26"/>
      <c r="G749" s="26"/>
      <c r="H749" s="26"/>
      <c r="I749" s="26"/>
      <c r="J749" s="26"/>
      <c r="K749" s="26"/>
      <c r="L749" s="66"/>
      <c r="M749" s="27"/>
      <c r="N749" s="66"/>
      <c r="O749" s="27"/>
    </row>
    <row r="750" spans="1:15" ht="14.4" x14ac:dyDescent="0.3">
      <c r="A750" s="27"/>
      <c r="B750" s="27"/>
      <c r="C750" s="26"/>
      <c r="D750" s="26"/>
      <c r="E750" s="26"/>
      <c r="F750" s="26"/>
      <c r="G750" s="26"/>
      <c r="H750" s="26"/>
      <c r="I750" s="26"/>
      <c r="J750" s="26"/>
      <c r="K750" s="26"/>
      <c r="L750" s="66"/>
      <c r="M750" s="27"/>
      <c r="N750" s="66"/>
      <c r="O750" s="27"/>
    </row>
    <row r="751" spans="1:15" ht="14.4" x14ac:dyDescent="0.3">
      <c r="A751" s="27"/>
      <c r="B751" s="27"/>
      <c r="C751" s="26"/>
      <c r="D751" s="26"/>
      <c r="E751" s="26"/>
      <c r="F751" s="26"/>
      <c r="G751" s="26"/>
      <c r="H751" s="26"/>
      <c r="I751" s="26"/>
      <c r="J751" s="26"/>
      <c r="K751" s="26"/>
      <c r="L751" s="66"/>
      <c r="M751" s="27"/>
      <c r="N751" s="66"/>
      <c r="O751" s="27"/>
    </row>
    <row r="752" spans="1:15" ht="14.4" x14ac:dyDescent="0.3">
      <c r="A752" s="27"/>
      <c r="B752" s="27"/>
      <c r="C752" s="26"/>
      <c r="D752" s="26"/>
      <c r="E752" s="26"/>
      <c r="F752" s="26"/>
      <c r="G752" s="26"/>
      <c r="H752" s="26"/>
      <c r="I752" s="26"/>
      <c r="J752" s="26"/>
      <c r="K752" s="26"/>
      <c r="L752" s="66"/>
      <c r="M752" s="27"/>
      <c r="N752" s="66"/>
      <c r="O752" s="27"/>
    </row>
    <row r="753" spans="1:15" ht="14.4" x14ac:dyDescent="0.3">
      <c r="A753" s="27"/>
      <c r="B753" s="27"/>
      <c r="C753" s="26"/>
      <c r="D753" s="26"/>
      <c r="E753" s="26"/>
      <c r="F753" s="26"/>
      <c r="G753" s="26"/>
      <c r="H753" s="26"/>
      <c r="I753" s="26"/>
      <c r="J753" s="26"/>
      <c r="K753" s="26"/>
      <c r="L753" s="66"/>
      <c r="M753" s="27"/>
      <c r="N753" s="66"/>
      <c r="O753" s="27"/>
    </row>
    <row r="754" spans="1:15" ht="14.4" x14ac:dyDescent="0.3">
      <c r="A754" s="27"/>
      <c r="B754" s="27"/>
      <c r="C754" s="26"/>
      <c r="D754" s="26"/>
      <c r="E754" s="26"/>
      <c r="F754" s="26"/>
      <c r="G754" s="26"/>
      <c r="H754" s="26"/>
      <c r="I754" s="26"/>
      <c r="J754" s="26"/>
      <c r="K754" s="26"/>
      <c r="L754" s="66"/>
      <c r="M754" s="27"/>
      <c r="N754" s="66"/>
      <c r="O754" s="27"/>
    </row>
    <row r="755" spans="1:15" ht="14.4" x14ac:dyDescent="0.3">
      <c r="A755" s="27"/>
      <c r="B755" s="27"/>
      <c r="C755" s="26"/>
      <c r="D755" s="26"/>
      <c r="E755" s="26"/>
      <c r="F755" s="26"/>
      <c r="G755" s="26"/>
      <c r="H755" s="26"/>
      <c r="I755" s="26"/>
      <c r="J755" s="26"/>
      <c r="K755" s="26"/>
      <c r="L755" s="66"/>
      <c r="M755" s="27"/>
      <c r="N755" s="66"/>
      <c r="O755" s="27"/>
    </row>
    <row r="756" spans="1:15" ht="14.4" x14ac:dyDescent="0.3">
      <c r="A756" s="27"/>
      <c r="B756" s="27"/>
      <c r="C756" s="26"/>
      <c r="D756" s="26"/>
      <c r="E756" s="26"/>
      <c r="F756" s="26"/>
      <c r="G756" s="26"/>
      <c r="H756" s="26"/>
      <c r="I756" s="26"/>
      <c r="J756" s="26"/>
      <c r="K756" s="26"/>
      <c r="L756" s="66"/>
      <c r="M756" s="27"/>
      <c r="N756" s="66"/>
      <c r="O756" s="27"/>
    </row>
    <row r="757" spans="1:15" ht="14.4" x14ac:dyDescent="0.3">
      <c r="A757" s="27"/>
      <c r="B757" s="27"/>
      <c r="C757" s="26"/>
      <c r="D757" s="26"/>
      <c r="E757" s="26"/>
      <c r="F757" s="26"/>
      <c r="G757" s="26"/>
      <c r="H757" s="26"/>
      <c r="I757" s="26"/>
      <c r="J757" s="26"/>
      <c r="K757" s="26"/>
      <c r="L757" s="66"/>
      <c r="M757" s="27"/>
      <c r="N757" s="66"/>
      <c r="O757" s="27"/>
    </row>
    <row r="758" spans="1:15" ht="14.4" x14ac:dyDescent="0.3">
      <c r="A758" s="27"/>
      <c r="B758" s="27"/>
      <c r="C758" s="26"/>
      <c r="D758" s="26"/>
      <c r="E758" s="26"/>
      <c r="F758" s="26"/>
      <c r="G758" s="26"/>
      <c r="H758" s="26"/>
      <c r="I758" s="26"/>
      <c r="J758" s="26"/>
      <c r="K758" s="26"/>
      <c r="L758" s="66"/>
      <c r="M758" s="27"/>
      <c r="N758" s="66"/>
      <c r="O758" s="27"/>
    </row>
    <row r="759" spans="1:15" ht="14.4" x14ac:dyDescent="0.3">
      <c r="A759" s="27"/>
      <c r="B759" s="27"/>
      <c r="C759" s="26"/>
      <c r="D759" s="26"/>
      <c r="E759" s="26"/>
      <c r="F759" s="26"/>
      <c r="G759" s="26"/>
      <c r="H759" s="26"/>
      <c r="I759" s="26"/>
      <c r="J759" s="26"/>
      <c r="K759" s="26"/>
      <c r="L759" s="66"/>
      <c r="M759" s="27"/>
      <c r="N759" s="66"/>
      <c r="O759" s="27"/>
    </row>
    <row r="760" spans="1:15" ht="14.4" x14ac:dyDescent="0.3">
      <c r="A760" s="27"/>
      <c r="B760" s="27"/>
      <c r="C760" s="26"/>
      <c r="D760" s="26"/>
      <c r="E760" s="26"/>
      <c r="F760" s="26"/>
      <c r="G760" s="26"/>
      <c r="H760" s="26"/>
      <c r="I760" s="26"/>
      <c r="J760" s="26"/>
      <c r="K760" s="26"/>
      <c r="L760" s="66"/>
      <c r="M760" s="27"/>
      <c r="N760" s="66"/>
      <c r="O760" s="27"/>
    </row>
    <row r="761" spans="1:15" ht="14.4" x14ac:dyDescent="0.3">
      <c r="A761" s="27"/>
      <c r="B761" s="27"/>
      <c r="C761" s="26"/>
      <c r="D761" s="26"/>
      <c r="E761" s="26"/>
      <c r="F761" s="26"/>
      <c r="G761" s="26"/>
      <c r="H761" s="26"/>
      <c r="I761" s="26"/>
      <c r="J761" s="26"/>
      <c r="K761" s="26"/>
      <c r="L761" s="66"/>
      <c r="M761" s="27"/>
      <c r="N761" s="66"/>
      <c r="O761" s="27"/>
    </row>
    <row r="762" spans="1:15" ht="14.4" x14ac:dyDescent="0.3">
      <c r="A762" s="27"/>
      <c r="B762" s="27"/>
      <c r="C762" s="26"/>
      <c r="D762" s="26"/>
      <c r="E762" s="26"/>
      <c r="F762" s="26"/>
      <c r="G762" s="26"/>
      <c r="H762" s="26"/>
      <c r="I762" s="26"/>
      <c r="J762" s="26"/>
      <c r="K762" s="26"/>
      <c r="L762" s="66"/>
      <c r="M762" s="27"/>
      <c r="N762" s="66"/>
      <c r="O762" s="27"/>
    </row>
    <row r="763" spans="1:15" ht="14.4" x14ac:dyDescent="0.3">
      <c r="A763" s="27"/>
      <c r="B763" s="27"/>
      <c r="C763" s="26"/>
      <c r="D763" s="26"/>
      <c r="E763" s="26"/>
      <c r="F763" s="26"/>
      <c r="G763" s="26"/>
      <c r="H763" s="26"/>
      <c r="I763" s="26"/>
      <c r="J763" s="26"/>
      <c r="K763" s="26"/>
      <c r="L763" s="66"/>
      <c r="M763" s="27"/>
      <c r="N763" s="66"/>
      <c r="O763" s="27"/>
    </row>
    <row r="764" spans="1:15" ht="14.4" x14ac:dyDescent="0.3">
      <c r="A764" s="27"/>
      <c r="B764" s="27"/>
      <c r="C764" s="26"/>
      <c r="D764" s="26"/>
      <c r="E764" s="26"/>
      <c r="F764" s="26"/>
      <c r="G764" s="26"/>
      <c r="H764" s="26"/>
      <c r="I764" s="26"/>
      <c r="J764" s="26"/>
      <c r="K764" s="26"/>
      <c r="L764" s="66"/>
      <c r="M764" s="27"/>
      <c r="N764" s="66"/>
      <c r="O764" s="27"/>
    </row>
    <row r="765" spans="1:15" ht="14.4" x14ac:dyDescent="0.3">
      <c r="A765" s="27"/>
      <c r="B765" s="27"/>
      <c r="C765" s="26"/>
      <c r="D765" s="26"/>
      <c r="E765" s="26"/>
      <c r="F765" s="26"/>
      <c r="G765" s="26"/>
      <c r="H765" s="26"/>
      <c r="I765" s="26"/>
      <c r="J765" s="26"/>
      <c r="K765" s="26"/>
      <c r="L765" s="66"/>
      <c r="M765" s="27"/>
      <c r="N765" s="66"/>
      <c r="O765" s="27"/>
    </row>
    <row r="766" spans="1:15" ht="14.4" x14ac:dyDescent="0.3">
      <c r="A766" s="27"/>
      <c r="B766" s="27"/>
      <c r="C766" s="26"/>
      <c r="D766" s="26"/>
      <c r="E766" s="26"/>
      <c r="F766" s="26"/>
      <c r="G766" s="26"/>
      <c r="H766" s="26"/>
      <c r="I766" s="26"/>
      <c r="J766" s="26"/>
      <c r="K766" s="26"/>
      <c r="L766" s="66"/>
      <c r="M766" s="27"/>
      <c r="N766" s="66"/>
      <c r="O766" s="27"/>
    </row>
    <row r="767" spans="1:15" ht="14.4" x14ac:dyDescent="0.3">
      <c r="A767" s="27"/>
      <c r="B767" s="27"/>
      <c r="C767" s="26"/>
      <c r="D767" s="26"/>
      <c r="E767" s="26"/>
      <c r="F767" s="26"/>
      <c r="G767" s="26"/>
      <c r="H767" s="26"/>
      <c r="I767" s="26"/>
      <c r="J767" s="26"/>
      <c r="K767" s="26"/>
      <c r="L767" s="66"/>
      <c r="M767" s="27"/>
      <c r="N767" s="66"/>
      <c r="O767" s="27"/>
    </row>
    <row r="768" spans="1:15" ht="14.4" x14ac:dyDescent="0.3">
      <c r="A768" s="27"/>
      <c r="B768" s="27"/>
      <c r="C768" s="26"/>
      <c r="D768" s="26"/>
      <c r="E768" s="26"/>
      <c r="F768" s="26"/>
      <c r="G768" s="26"/>
      <c r="H768" s="26"/>
      <c r="I768" s="26"/>
      <c r="J768" s="26"/>
      <c r="K768" s="26"/>
      <c r="L768" s="66"/>
      <c r="M768" s="27"/>
      <c r="N768" s="66"/>
      <c r="O768" s="27"/>
    </row>
    <row r="769" spans="1:15" ht="14.4" x14ac:dyDescent="0.3">
      <c r="A769" s="27"/>
      <c r="B769" s="27"/>
      <c r="C769" s="26"/>
      <c r="D769" s="26"/>
      <c r="E769" s="26"/>
      <c r="F769" s="26"/>
      <c r="G769" s="26"/>
      <c r="H769" s="26"/>
      <c r="I769" s="26"/>
      <c r="J769" s="26"/>
      <c r="K769" s="26"/>
      <c r="L769" s="66"/>
      <c r="M769" s="27"/>
      <c r="N769" s="66"/>
      <c r="O769" s="27"/>
    </row>
    <row r="770" spans="1:15" ht="14.4" x14ac:dyDescent="0.3">
      <c r="A770" s="27"/>
      <c r="B770" s="27"/>
      <c r="C770" s="26"/>
      <c r="D770" s="26"/>
      <c r="E770" s="26"/>
      <c r="F770" s="26"/>
      <c r="G770" s="26"/>
      <c r="H770" s="26"/>
      <c r="I770" s="26"/>
      <c r="J770" s="26"/>
      <c r="K770" s="26"/>
      <c r="L770" s="66"/>
      <c r="M770" s="27"/>
      <c r="N770" s="66"/>
      <c r="O770" s="27"/>
    </row>
    <row r="771" spans="1:15" ht="14.4" x14ac:dyDescent="0.3">
      <c r="A771" s="27"/>
      <c r="B771" s="27"/>
      <c r="C771" s="26"/>
      <c r="D771" s="26"/>
      <c r="E771" s="26"/>
      <c r="F771" s="26"/>
      <c r="G771" s="26"/>
      <c r="H771" s="26"/>
      <c r="I771" s="26"/>
      <c r="J771" s="26"/>
      <c r="K771" s="26"/>
      <c r="L771" s="66"/>
      <c r="M771" s="27"/>
      <c r="N771" s="66"/>
      <c r="O771" s="27"/>
    </row>
    <row r="772" spans="1:15" ht="14.4" x14ac:dyDescent="0.3">
      <c r="A772" s="27"/>
      <c r="B772" s="27"/>
      <c r="C772" s="26"/>
      <c r="D772" s="26"/>
      <c r="E772" s="26"/>
      <c r="F772" s="26"/>
      <c r="G772" s="26"/>
      <c r="H772" s="26"/>
      <c r="I772" s="26"/>
      <c r="J772" s="26"/>
      <c r="K772" s="26"/>
      <c r="L772" s="66"/>
      <c r="M772" s="27"/>
      <c r="N772" s="66"/>
      <c r="O772" s="27"/>
    </row>
    <row r="773" spans="1:15" ht="14.4" x14ac:dyDescent="0.3">
      <c r="A773" s="27"/>
      <c r="B773" s="27"/>
      <c r="C773" s="26"/>
      <c r="D773" s="26"/>
      <c r="E773" s="26"/>
      <c r="F773" s="26"/>
      <c r="G773" s="26"/>
      <c r="H773" s="26"/>
      <c r="I773" s="26"/>
      <c r="J773" s="26"/>
      <c r="K773" s="26"/>
      <c r="L773" s="66"/>
      <c r="M773" s="27"/>
      <c r="N773" s="66"/>
      <c r="O773" s="27"/>
    </row>
    <row r="774" spans="1:15" ht="14.4" x14ac:dyDescent="0.3">
      <c r="A774" s="27"/>
      <c r="B774" s="27"/>
      <c r="C774" s="26"/>
      <c r="D774" s="26"/>
      <c r="E774" s="26"/>
      <c r="F774" s="26"/>
      <c r="G774" s="26"/>
      <c r="H774" s="26"/>
      <c r="I774" s="26"/>
      <c r="J774" s="26"/>
      <c r="K774" s="26"/>
      <c r="L774" s="66"/>
      <c r="M774" s="27"/>
      <c r="N774" s="66"/>
      <c r="O774" s="27"/>
    </row>
    <row r="775" spans="1:15" ht="14.4" x14ac:dyDescent="0.3">
      <c r="A775" s="27"/>
      <c r="B775" s="27"/>
      <c r="C775" s="26"/>
      <c r="D775" s="26"/>
      <c r="E775" s="26"/>
      <c r="F775" s="26"/>
      <c r="G775" s="26"/>
      <c r="H775" s="26"/>
      <c r="I775" s="26"/>
      <c r="J775" s="26"/>
      <c r="K775" s="26"/>
      <c r="L775" s="66"/>
      <c r="M775" s="27"/>
      <c r="N775" s="66"/>
      <c r="O775" s="27"/>
    </row>
    <row r="776" spans="1:15" ht="14.4" x14ac:dyDescent="0.3">
      <c r="A776" s="27"/>
      <c r="B776" s="27"/>
      <c r="C776" s="26"/>
      <c r="D776" s="26"/>
      <c r="E776" s="26"/>
      <c r="F776" s="26"/>
      <c r="G776" s="26"/>
      <c r="H776" s="26"/>
      <c r="I776" s="26"/>
      <c r="J776" s="26"/>
      <c r="K776" s="26"/>
      <c r="L776" s="66"/>
      <c r="M776" s="27"/>
      <c r="N776" s="66"/>
      <c r="O776" s="27"/>
    </row>
    <row r="777" spans="1:15" ht="14.4" x14ac:dyDescent="0.3">
      <c r="A777" s="27"/>
      <c r="B777" s="27"/>
      <c r="C777" s="26"/>
      <c r="D777" s="26"/>
      <c r="E777" s="26"/>
      <c r="F777" s="26"/>
      <c r="G777" s="26"/>
      <c r="H777" s="26"/>
      <c r="I777" s="26"/>
      <c r="J777" s="26"/>
      <c r="K777" s="26"/>
      <c r="L777" s="66"/>
      <c r="M777" s="27"/>
      <c r="N777" s="66"/>
      <c r="O777" s="27"/>
    </row>
    <row r="778" spans="1:15" ht="14.4" x14ac:dyDescent="0.3">
      <c r="A778" s="27"/>
      <c r="B778" s="27"/>
      <c r="C778" s="26"/>
      <c r="D778" s="26"/>
      <c r="E778" s="26"/>
      <c r="F778" s="26"/>
      <c r="G778" s="26"/>
      <c r="H778" s="26"/>
      <c r="I778" s="26"/>
      <c r="J778" s="26"/>
      <c r="K778" s="26"/>
      <c r="L778" s="66"/>
      <c r="M778" s="27"/>
      <c r="N778" s="66"/>
      <c r="O778" s="27"/>
    </row>
    <row r="779" spans="1:15" ht="14.4" x14ac:dyDescent="0.3">
      <c r="A779" s="27"/>
      <c r="B779" s="27"/>
      <c r="C779" s="26"/>
      <c r="D779" s="26"/>
      <c r="E779" s="26"/>
      <c r="F779" s="26"/>
      <c r="G779" s="26"/>
      <c r="H779" s="26"/>
      <c r="I779" s="26"/>
      <c r="J779" s="26"/>
      <c r="K779" s="26"/>
      <c r="L779" s="66"/>
      <c r="M779" s="27"/>
      <c r="N779" s="66"/>
      <c r="O779" s="27"/>
    </row>
    <row r="780" spans="1:15" ht="14.4" x14ac:dyDescent="0.3">
      <c r="A780" s="27"/>
      <c r="B780" s="27"/>
      <c r="C780" s="26"/>
      <c r="D780" s="26"/>
      <c r="E780" s="26"/>
      <c r="F780" s="26"/>
      <c r="G780" s="26"/>
      <c r="H780" s="26"/>
      <c r="I780" s="26"/>
      <c r="J780" s="26"/>
      <c r="K780" s="26"/>
      <c r="L780" s="66"/>
      <c r="M780" s="27"/>
      <c r="N780" s="66"/>
      <c r="O780" s="27"/>
    </row>
    <row r="781" spans="1:15" ht="14.4" x14ac:dyDescent="0.3">
      <c r="A781" s="27"/>
      <c r="B781" s="27"/>
      <c r="C781" s="26"/>
      <c r="D781" s="26"/>
      <c r="E781" s="26"/>
      <c r="F781" s="26"/>
      <c r="G781" s="26"/>
      <c r="H781" s="26"/>
      <c r="I781" s="26"/>
      <c r="J781" s="26"/>
      <c r="K781" s="26"/>
      <c r="L781" s="66"/>
      <c r="M781" s="27"/>
      <c r="N781" s="66"/>
      <c r="O781" s="27"/>
    </row>
    <row r="782" spans="1:15" ht="14.4" x14ac:dyDescent="0.3">
      <c r="A782" s="27"/>
      <c r="B782" s="27"/>
      <c r="C782" s="26"/>
      <c r="D782" s="26"/>
      <c r="E782" s="26"/>
      <c r="F782" s="26"/>
      <c r="G782" s="26"/>
      <c r="H782" s="26"/>
      <c r="I782" s="26"/>
      <c r="J782" s="26"/>
      <c r="K782" s="26"/>
      <c r="L782" s="66"/>
      <c r="M782" s="27"/>
      <c r="N782" s="66"/>
      <c r="O782" s="27"/>
    </row>
    <row r="783" spans="1:15" ht="14.4" x14ac:dyDescent="0.3">
      <c r="A783" s="27"/>
      <c r="B783" s="27"/>
      <c r="C783" s="26"/>
      <c r="D783" s="26"/>
      <c r="E783" s="26"/>
      <c r="F783" s="26"/>
      <c r="G783" s="26"/>
      <c r="H783" s="26"/>
      <c r="I783" s="26"/>
      <c r="J783" s="26"/>
      <c r="K783" s="26"/>
      <c r="L783" s="66"/>
      <c r="M783" s="27"/>
      <c r="N783" s="66"/>
      <c r="O783" s="27"/>
    </row>
    <row r="784" spans="1:15" ht="14.4" x14ac:dyDescent="0.3">
      <c r="A784" s="27"/>
      <c r="B784" s="27"/>
      <c r="C784" s="26"/>
      <c r="D784" s="26"/>
      <c r="E784" s="26"/>
      <c r="F784" s="26"/>
      <c r="G784" s="26"/>
      <c r="H784" s="26"/>
      <c r="I784" s="26"/>
      <c r="J784" s="26"/>
      <c r="K784" s="26"/>
      <c r="L784" s="66"/>
      <c r="M784" s="27"/>
      <c r="N784" s="66"/>
      <c r="O784" s="27"/>
    </row>
    <row r="785" spans="1:15" ht="14.4" x14ac:dyDescent="0.3">
      <c r="A785" s="27"/>
      <c r="B785" s="27"/>
      <c r="C785" s="26"/>
      <c r="D785" s="26"/>
      <c r="E785" s="26"/>
      <c r="F785" s="26"/>
      <c r="G785" s="26"/>
      <c r="H785" s="26"/>
      <c r="I785" s="26"/>
      <c r="J785" s="26"/>
      <c r="K785" s="26"/>
      <c r="L785" s="66"/>
      <c r="M785" s="27"/>
      <c r="N785" s="66"/>
      <c r="O785" s="27"/>
    </row>
    <row r="786" spans="1:15" ht="14.4" x14ac:dyDescent="0.3">
      <c r="A786" s="27"/>
      <c r="B786" s="27"/>
      <c r="C786" s="26"/>
      <c r="D786" s="26"/>
      <c r="E786" s="26"/>
      <c r="F786" s="26"/>
      <c r="G786" s="26"/>
      <c r="H786" s="26"/>
      <c r="I786" s="26"/>
      <c r="J786" s="26"/>
      <c r="K786" s="26"/>
      <c r="L786" s="66"/>
      <c r="M786" s="27"/>
      <c r="N786" s="66"/>
      <c r="O786" s="27"/>
    </row>
    <row r="787" spans="1:15" ht="14.4" x14ac:dyDescent="0.3">
      <c r="A787" s="27"/>
      <c r="B787" s="27"/>
      <c r="C787" s="26"/>
      <c r="D787" s="26"/>
      <c r="E787" s="26"/>
      <c r="F787" s="26"/>
      <c r="G787" s="26"/>
      <c r="H787" s="26"/>
      <c r="I787" s="26"/>
      <c r="J787" s="26"/>
      <c r="K787" s="26"/>
      <c r="L787" s="66"/>
      <c r="M787" s="27"/>
      <c r="N787" s="66"/>
      <c r="O787" s="27"/>
    </row>
    <row r="788" spans="1:15" ht="14.4" x14ac:dyDescent="0.3">
      <c r="A788" s="27"/>
      <c r="B788" s="27"/>
      <c r="C788" s="26"/>
      <c r="D788" s="26"/>
      <c r="E788" s="26"/>
      <c r="F788" s="26"/>
      <c r="G788" s="26"/>
      <c r="H788" s="26"/>
      <c r="I788" s="26"/>
      <c r="J788" s="26"/>
      <c r="K788" s="26"/>
      <c r="L788" s="66"/>
      <c r="M788" s="27"/>
      <c r="N788" s="66"/>
      <c r="O788" s="27"/>
    </row>
    <row r="789" spans="1:15" ht="14.4" x14ac:dyDescent="0.3">
      <c r="A789" s="27"/>
      <c r="B789" s="27"/>
      <c r="C789" s="26"/>
      <c r="D789" s="26"/>
      <c r="E789" s="26"/>
      <c r="F789" s="26"/>
      <c r="G789" s="26"/>
      <c r="H789" s="26"/>
      <c r="I789" s="26"/>
      <c r="J789" s="26"/>
      <c r="K789" s="26"/>
      <c r="L789" s="66"/>
      <c r="M789" s="27"/>
      <c r="N789" s="66"/>
      <c r="O789" s="27"/>
    </row>
    <row r="790" spans="1:15" ht="14.4" x14ac:dyDescent="0.3">
      <c r="A790" s="27"/>
      <c r="B790" s="27"/>
      <c r="C790" s="26"/>
      <c r="D790" s="26"/>
      <c r="E790" s="26"/>
      <c r="F790" s="26"/>
      <c r="G790" s="26"/>
      <c r="H790" s="26"/>
      <c r="I790" s="26"/>
      <c r="J790" s="26"/>
      <c r="K790" s="26"/>
      <c r="L790" s="66"/>
      <c r="M790" s="27"/>
      <c r="N790" s="66"/>
      <c r="O790" s="27"/>
    </row>
    <row r="791" spans="1:15" ht="14.4" x14ac:dyDescent="0.3">
      <c r="A791" s="27"/>
      <c r="B791" s="27"/>
      <c r="C791" s="26"/>
      <c r="D791" s="26"/>
      <c r="E791" s="26"/>
      <c r="F791" s="26"/>
      <c r="G791" s="26"/>
      <c r="H791" s="26"/>
      <c r="I791" s="26"/>
      <c r="J791" s="26"/>
      <c r="K791" s="26"/>
      <c r="L791" s="66"/>
      <c r="M791" s="27"/>
      <c r="N791" s="66"/>
      <c r="O791" s="27"/>
    </row>
    <row r="792" spans="1:15" ht="14.4" x14ac:dyDescent="0.3">
      <c r="A792" s="27"/>
      <c r="B792" s="27"/>
      <c r="C792" s="26"/>
      <c r="D792" s="26"/>
      <c r="E792" s="26"/>
      <c r="F792" s="26"/>
      <c r="G792" s="26"/>
      <c r="H792" s="26"/>
      <c r="I792" s="26"/>
      <c r="J792" s="26"/>
      <c r="K792" s="26"/>
      <c r="L792" s="66"/>
      <c r="M792" s="27"/>
      <c r="N792" s="66"/>
      <c r="O792" s="27"/>
    </row>
    <row r="793" spans="1:15" ht="14.4" x14ac:dyDescent="0.3">
      <c r="A793" s="27"/>
      <c r="B793" s="27"/>
      <c r="C793" s="26"/>
      <c r="D793" s="26"/>
      <c r="E793" s="26"/>
      <c r="F793" s="26"/>
      <c r="G793" s="26"/>
      <c r="H793" s="26"/>
      <c r="I793" s="26"/>
      <c r="J793" s="26"/>
      <c r="K793" s="26"/>
      <c r="L793" s="66"/>
      <c r="M793" s="27"/>
      <c r="N793" s="66"/>
      <c r="O793" s="27"/>
    </row>
    <row r="794" spans="1:15" ht="14.4" x14ac:dyDescent="0.3">
      <c r="A794" s="27"/>
      <c r="B794" s="27"/>
      <c r="C794" s="26"/>
      <c r="D794" s="26"/>
      <c r="E794" s="26"/>
      <c r="F794" s="26"/>
      <c r="G794" s="26"/>
      <c r="H794" s="26"/>
      <c r="I794" s="26"/>
      <c r="J794" s="26"/>
      <c r="K794" s="26"/>
      <c r="L794" s="66"/>
      <c r="M794" s="27"/>
      <c r="N794" s="66"/>
      <c r="O794" s="27"/>
    </row>
    <row r="795" spans="1:15" ht="14.4" x14ac:dyDescent="0.3">
      <c r="A795" s="27"/>
      <c r="B795" s="27"/>
      <c r="C795" s="26"/>
      <c r="D795" s="26"/>
      <c r="E795" s="26"/>
      <c r="F795" s="26"/>
      <c r="G795" s="26"/>
      <c r="H795" s="26"/>
      <c r="I795" s="26"/>
      <c r="J795" s="26"/>
      <c r="K795" s="26"/>
      <c r="L795" s="66"/>
      <c r="M795" s="27"/>
      <c r="N795" s="66"/>
      <c r="O795" s="27"/>
    </row>
    <row r="796" spans="1:15" ht="14.4" x14ac:dyDescent="0.3">
      <c r="A796" s="27"/>
      <c r="B796" s="27"/>
      <c r="C796" s="26"/>
      <c r="D796" s="26"/>
      <c r="E796" s="26"/>
      <c r="F796" s="26"/>
      <c r="G796" s="26"/>
      <c r="H796" s="26"/>
      <c r="I796" s="26"/>
      <c r="J796" s="26"/>
      <c r="K796" s="26"/>
      <c r="L796" s="66"/>
      <c r="M796" s="27"/>
      <c r="N796" s="66"/>
      <c r="O796" s="27"/>
    </row>
    <row r="797" spans="1:15" ht="14.4" x14ac:dyDescent="0.3">
      <c r="A797" s="27"/>
      <c r="B797" s="27"/>
      <c r="C797" s="26"/>
      <c r="D797" s="26"/>
      <c r="E797" s="26"/>
      <c r="F797" s="26"/>
      <c r="G797" s="26"/>
      <c r="H797" s="26"/>
      <c r="I797" s="26"/>
      <c r="J797" s="26"/>
      <c r="K797" s="26"/>
      <c r="L797" s="66"/>
      <c r="M797" s="27"/>
      <c r="N797" s="66"/>
      <c r="O797" s="27"/>
    </row>
    <row r="798" spans="1:15" ht="14.4" x14ac:dyDescent="0.3">
      <c r="A798" s="27"/>
      <c r="B798" s="27"/>
      <c r="C798" s="26"/>
      <c r="D798" s="26"/>
      <c r="E798" s="26"/>
      <c r="F798" s="26"/>
      <c r="G798" s="26"/>
      <c r="H798" s="26"/>
      <c r="I798" s="26"/>
      <c r="J798" s="26"/>
      <c r="K798" s="26"/>
      <c r="L798" s="66"/>
      <c r="M798" s="27"/>
      <c r="N798" s="66"/>
      <c r="O798" s="27"/>
    </row>
    <row r="799" spans="1:15" ht="14.4" x14ac:dyDescent="0.3">
      <c r="A799" s="27"/>
      <c r="B799" s="27"/>
      <c r="C799" s="26"/>
      <c r="D799" s="26"/>
      <c r="E799" s="26"/>
      <c r="F799" s="26"/>
      <c r="G799" s="26"/>
      <c r="H799" s="26"/>
      <c r="I799" s="26"/>
      <c r="J799" s="26"/>
      <c r="K799" s="26"/>
      <c r="L799" s="66"/>
      <c r="M799" s="27"/>
      <c r="N799" s="66"/>
      <c r="O799" s="27"/>
    </row>
    <row r="800" spans="1:15" ht="14.4" x14ac:dyDescent="0.3">
      <c r="A800" s="27"/>
      <c r="B800" s="27"/>
      <c r="C800" s="26"/>
      <c r="D800" s="26"/>
      <c r="E800" s="26"/>
      <c r="F800" s="26"/>
      <c r="G800" s="26"/>
      <c r="H800" s="26"/>
      <c r="I800" s="26"/>
      <c r="J800" s="26"/>
      <c r="K800" s="26"/>
      <c r="L800" s="66"/>
      <c r="M800" s="27"/>
      <c r="N800" s="66"/>
      <c r="O800" s="27"/>
    </row>
    <row r="801" spans="1:15" ht="14.4" x14ac:dyDescent="0.3">
      <c r="A801" s="27"/>
      <c r="B801" s="27"/>
      <c r="C801" s="26"/>
      <c r="D801" s="26"/>
      <c r="E801" s="26"/>
      <c r="F801" s="26"/>
      <c r="G801" s="26"/>
      <c r="H801" s="26"/>
      <c r="I801" s="26"/>
      <c r="J801" s="26"/>
      <c r="K801" s="26"/>
      <c r="L801" s="66"/>
      <c r="M801" s="27"/>
      <c r="N801" s="66"/>
      <c r="O801" s="27"/>
    </row>
    <row r="802" spans="1:15" ht="14.4" x14ac:dyDescent="0.3">
      <c r="A802" s="27"/>
      <c r="B802" s="27"/>
      <c r="C802" s="26"/>
      <c r="D802" s="26"/>
      <c r="E802" s="26"/>
      <c r="F802" s="26"/>
      <c r="G802" s="26"/>
      <c r="H802" s="26"/>
      <c r="I802" s="26"/>
      <c r="J802" s="26"/>
      <c r="K802" s="26"/>
      <c r="L802" s="66"/>
      <c r="M802" s="27"/>
      <c r="N802" s="66"/>
      <c r="O802" s="27"/>
    </row>
    <row r="803" spans="1:15" ht="14.4" x14ac:dyDescent="0.3">
      <c r="A803" s="27"/>
      <c r="B803" s="27"/>
      <c r="C803" s="26"/>
      <c r="D803" s="26"/>
      <c r="E803" s="26"/>
      <c r="F803" s="26"/>
      <c r="G803" s="26"/>
      <c r="H803" s="26"/>
      <c r="I803" s="26"/>
      <c r="J803" s="26"/>
      <c r="K803" s="26"/>
      <c r="L803" s="66"/>
      <c r="M803" s="27"/>
      <c r="N803" s="66"/>
      <c r="O803" s="27"/>
    </row>
    <row r="804" spans="1:15" ht="14.4" x14ac:dyDescent="0.3">
      <c r="A804" s="27"/>
      <c r="B804" s="27"/>
      <c r="C804" s="26"/>
      <c r="D804" s="26"/>
      <c r="E804" s="26"/>
      <c r="F804" s="26"/>
      <c r="G804" s="26"/>
      <c r="H804" s="26"/>
      <c r="I804" s="26"/>
      <c r="J804" s="26"/>
      <c r="K804" s="26"/>
      <c r="L804" s="66"/>
      <c r="M804" s="27"/>
      <c r="N804" s="66"/>
      <c r="O804" s="27"/>
    </row>
    <row r="805" spans="1:15" ht="14.4" x14ac:dyDescent="0.3">
      <c r="A805" s="27"/>
      <c r="B805" s="27"/>
      <c r="C805" s="26"/>
      <c r="D805" s="26"/>
      <c r="E805" s="26"/>
      <c r="F805" s="26"/>
      <c r="G805" s="26"/>
      <c r="H805" s="26"/>
      <c r="I805" s="26"/>
      <c r="J805" s="26"/>
      <c r="K805" s="26"/>
      <c r="L805" s="66"/>
      <c r="M805" s="27"/>
      <c r="N805" s="66"/>
      <c r="O805" s="27"/>
    </row>
    <row r="806" spans="1:15" ht="14.4" x14ac:dyDescent="0.3">
      <c r="A806" s="27"/>
      <c r="B806" s="27"/>
      <c r="C806" s="26"/>
      <c r="D806" s="26"/>
      <c r="E806" s="26"/>
      <c r="F806" s="26"/>
      <c r="G806" s="26"/>
      <c r="H806" s="26"/>
      <c r="I806" s="26"/>
      <c r="J806" s="26"/>
      <c r="K806" s="26"/>
      <c r="L806" s="66"/>
      <c r="M806" s="27"/>
      <c r="N806" s="66"/>
      <c r="O806" s="27"/>
    </row>
    <row r="807" spans="1:15" ht="14.4" x14ac:dyDescent="0.3">
      <c r="A807" s="27"/>
      <c r="B807" s="27"/>
      <c r="C807" s="26"/>
      <c r="D807" s="26"/>
      <c r="E807" s="26"/>
      <c r="F807" s="26"/>
      <c r="G807" s="26"/>
      <c r="H807" s="26"/>
      <c r="I807" s="26"/>
      <c r="J807" s="26"/>
      <c r="K807" s="26"/>
      <c r="L807" s="66"/>
      <c r="M807" s="27"/>
      <c r="N807" s="66"/>
      <c r="O807" s="27"/>
    </row>
    <row r="808" spans="1:15" ht="14.4" x14ac:dyDescent="0.3">
      <c r="A808" s="27"/>
      <c r="B808" s="27"/>
      <c r="C808" s="26"/>
      <c r="D808" s="26"/>
      <c r="E808" s="26"/>
      <c r="F808" s="26"/>
      <c r="G808" s="26"/>
      <c r="H808" s="26"/>
      <c r="I808" s="26"/>
      <c r="J808" s="26"/>
      <c r="K808" s="26"/>
      <c r="L808" s="66"/>
      <c r="M808" s="27"/>
      <c r="N808" s="66"/>
      <c r="O808" s="27"/>
    </row>
    <row r="809" spans="1:15" ht="14.4" x14ac:dyDescent="0.3">
      <c r="A809" s="27"/>
      <c r="B809" s="27"/>
      <c r="C809" s="26"/>
      <c r="D809" s="26"/>
      <c r="E809" s="26"/>
      <c r="F809" s="26"/>
      <c r="G809" s="26"/>
      <c r="H809" s="26"/>
      <c r="I809" s="26"/>
      <c r="J809" s="26"/>
      <c r="K809" s="26"/>
      <c r="L809" s="66"/>
      <c r="M809" s="27"/>
      <c r="N809" s="66"/>
      <c r="O809" s="27"/>
    </row>
    <row r="810" spans="1:15" ht="14.4" x14ac:dyDescent="0.3">
      <c r="A810" s="27"/>
      <c r="B810" s="27"/>
      <c r="C810" s="26"/>
      <c r="D810" s="26"/>
      <c r="E810" s="26"/>
      <c r="F810" s="26"/>
      <c r="G810" s="26"/>
      <c r="H810" s="26"/>
      <c r="I810" s="26"/>
      <c r="J810" s="26"/>
      <c r="K810" s="26"/>
      <c r="L810" s="66"/>
      <c r="M810" s="27"/>
      <c r="N810" s="66"/>
      <c r="O810" s="27"/>
    </row>
    <row r="811" spans="1:15" ht="14.4" x14ac:dyDescent="0.3">
      <c r="A811" s="27"/>
      <c r="B811" s="27"/>
      <c r="C811" s="26"/>
      <c r="D811" s="26"/>
      <c r="E811" s="26"/>
      <c r="F811" s="26"/>
      <c r="G811" s="26"/>
      <c r="H811" s="26"/>
      <c r="I811" s="26"/>
      <c r="J811" s="26"/>
      <c r="K811" s="26"/>
      <c r="L811" s="66"/>
      <c r="M811" s="27"/>
      <c r="N811" s="66"/>
      <c r="O811" s="27"/>
    </row>
    <row r="812" spans="1:15" ht="14.4" x14ac:dyDescent="0.3">
      <c r="A812" s="27"/>
      <c r="B812" s="27"/>
      <c r="C812" s="26"/>
      <c r="D812" s="26"/>
      <c r="E812" s="26"/>
      <c r="F812" s="26"/>
      <c r="G812" s="26"/>
      <c r="H812" s="26"/>
      <c r="I812" s="26"/>
      <c r="J812" s="26"/>
      <c r="K812" s="26"/>
      <c r="L812" s="66"/>
      <c r="M812" s="27"/>
      <c r="N812" s="66"/>
      <c r="O812" s="27"/>
    </row>
    <row r="813" spans="1:15" ht="14.4" x14ac:dyDescent="0.3">
      <c r="A813" s="27"/>
      <c r="B813" s="27"/>
      <c r="C813" s="26"/>
      <c r="D813" s="26"/>
      <c r="E813" s="26"/>
      <c r="F813" s="26"/>
      <c r="G813" s="26"/>
      <c r="H813" s="26"/>
      <c r="I813" s="26"/>
      <c r="J813" s="26"/>
      <c r="K813" s="26"/>
      <c r="L813" s="66"/>
      <c r="M813" s="27"/>
      <c r="N813" s="66"/>
      <c r="O813" s="27"/>
    </row>
    <row r="814" spans="1:15" ht="14.4" x14ac:dyDescent="0.3">
      <c r="A814" s="27"/>
      <c r="B814" s="27"/>
      <c r="C814" s="26"/>
      <c r="D814" s="26"/>
      <c r="E814" s="26"/>
      <c r="F814" s="26"/>
      <c r="G814" s="26"/>
      <c r="H814" s="26"/>
      <c r="I814" s="26"/>
      <c r="J814" s="26"/>
      <c r="K814" s="26"/>
      <c r="L814" s="66"/>
      <c r="M814" s="27"/>
      <c r="N814" s="66"/>
      <c r="O814" s="27"/>
    </row>
    <row r="815" spans="1:15" ht="14.4" x14ac:dyDescent="0.3">
      <c r="A815" s="27"/>
      <c r="B815" s="27"/>
      <c r="C815" s="26"/>
      <c r="D815" s="26"/>
      <c r="E815" s="26"/>
      <c r="F815" s="26"/>
      <c r="G815" s="26"/>
      <c r="H815" s="26"/>
      <c r="I815" s="26"/>
      <c r="J815" s="26"/>
      <c r="K815" s="26"/>
      <c r="L815" s="66"/>
      <c r="M815" s="27"/>
      <c r="N815" s="66"/>
      <c r="O815" s="27"/>
    </row>
    <row r="816" spans="1:15" ht="14.4" x14ac:dyDescent="0.3">
      <c r="A816" s="27"/>
      <c r="B816" s="27"/>
      <c r="C816" s="26"/>
      <c r="D816" s="26"/>
      <c r="E816" s="26"/>
      <c r="F816" s="26"/>
      <c r="G816" s="26"/>
      <c r="H816" s="26"/>
      <c r="I816" s="26"/>
      <c r="J816" s="26"/>
      <c r="K816" s="26"/>
      <c r="L816" s="66"/>
      <c r="M816" s="27"/>
      <c r="N816" s="66"/>
      <c r="O816" s="27"/>
    </row>
    <row r="817" spans="1:15" ht="14.4" x14ac:dyDescent="0.3">
      <c r="A817" s="27"/>
      <c r="B817" s="27"/>
      <c r="C817" s="26"/>
      <c r="D817" s="26"/>
      <c r="E817" s="26"/>
      <c r="F817" s="26"/>
      <c r="G817" s="26"/>
      <c r="H817" s="26"/>
      <c r="I817" s="26"/>
      <c r="J817" s="26"/>
      <c r="K817" s="26"/>
      <c r="L817" s="66"/>
      <c r="M817" s="27"/>
      <c r="N817" s="66"/>
      <c r="O817" s="27"/>
    </row>
    <row r="818" spans="1:15" ht="14.4" x14ac:dyDescent="0.3">
      <c r="A818" s="27"/>
      <c r="B818" s="27"/>
      <c r="C818" s="26"/>
      <c r="D818" s="26"/>
      <c r="E818" s="26"/>
      <c r="F818" s="26"/>
      <c r="G818" s="26"/>
      <c r="H818" s="26"/>
      <c r="I818" s="26"/>
      <c r="J818" s="26"/>
      <c r="K818" s="26"/>
      <c r="L818" s="66"/>
      <c r="M818" s="27"/>
      <c r="N818" s="66"/>
      <c r="O818" s="27"/>
    </row>
    <row r="819" spans="1:15" ht="14.4" x14ac:dyDescent="0.3">
      <c r="A819" s="27"/>
      <c r="B819" s="27"/>
      <c r="C819" s="26"/>
      <c r="D819" s="26"/>
      <c r="E819" s="26"/>
      <c r="F819" s="26"/>
      <c r="G819" s="26"/>
      <c r="H819" s="26"/>
      <c r="I819" s="26"/>
      <c r="J819" s="26"/>
      <c r="K819" s="26"/>
      <c r="L819" s="66"/>
      <c r="M819" s="27"/>
      <c r="N819" s="66"/>
      <c r="O819" s="27"/>
    </row>
    <row r="820" spans="1:15" ht="14.4" x14ac:dyDescent="0.3">
      <c r="A820" s="27"/>
      <c r="B820" s="27"/>
      <c r="C820" s="26"/>
      <c r="D820" s="26"/>
      <c r="E820" s="26"/>
      <c r="F820" s="26"/>
      <c r="G820" s="26"/>
      <c r="H820" s="26"/>
      <c r="I820" s="26"/>
      <c r="J820" s="26"/>
      <c r="K820" s="26"/>
      <c r="L820" s="66"/>
      <c r="M820" s="27"/>
      <c r="N820" s="66"/>
      <c r="O820" s="27"/>
    </row>
    <row r="821" spans="1:15" ht="14.4" x14ac:dyDescent="0.3">
      <c r="A821" s="27"/>
      <c r="B821" s="27"/>
      <c r="C821" s="26"/>
      <c r="D821" s="26"/>
      <c r="E821" s="26"/>
      <c r="F821" s="26"/>
      <c r="G821" s="26"/>
      <c r="H821" s="26"/>
      <c r="I821" s="26"/>
      <c r="J821" s="26"/>
      <c r="K821" s="26"/>
      <c r="L821" s="66"/>
      <c r="M821" s="27"/>
      <c r="N821" s="66"/>
      <c r="O821" s="27"/>
    </row>
    <row r="822" spans="1:15" ht="14.4" x14ac:dyDescent="0.3">
      <c r="A822" s="27"/>
      <c r="B822" s="27"/>
      <c r="C822" s="26"/>
      <c r="D822" s="26"/>
      <c r="E822" s="26"/>
      <c r="F822" s="26"/>
      <c r="G822" s="26"/>
      <c r="H822" s="26"/>
      <c r="I822" s="26"/>
      <c r="J822" s="26"/>
      <c r="K822" s="26"/>
      <c r="L822" s="66"/>
      <c r="M822" s="27"/>
      <c r="N822" s="66"/>
      <c r="O822" s="27"/>
    </row>
    <row r="823" spans="1:15" ht="14.4" x14ac:dyDescent="0.3">
      <c r="A823" s="27"/>
      <c r="B823" s="27"/>
      <c r="C823" s="26"/>
      <c r="D823" s="26"/>
      <c r="E823" s="26"/>
      <c r="F823" s="26"/>
      <c r="G823" s="26"/>
      <c r="H823" s="26"/>
      <c r="I823" s="26"/>
      <c r="J823" s="26"/>
      <c r="K823" s="26"/>
      <c r="L823" s="66"/>
      <c r="M823" s="27"/>
      <c r="N823" s="66"/>
      <c r="O823" s="27"/>
    </row>
    <row r="824" spans="1:15" ht="14.4" x14ac:dyDescent="0.3">
      <c r="A824" s="27"/>
      <c r="B824" s="27"/>
      <c r="C824" s="26"/>
      <c r="D824" s="26"/>
      <c r="E824" s="26"/>
      <c r="F824" s="26"/>
      <c r="G824" s="26"/>
      <c r="H824" s="26"/>
      <c r="I824" s="26"/>
      <c r="J824" s="26"/>
      <c r="K824" s="26"/>
      <c r="L824" s="66"/>
      <c r="M824" s="27"/>
      <c r="N824" s="66"/>
      <c r="O824" s="27"/>
    </row>
    <row r="825" spans="1:15" ht="14.4" x14ac:dyDescent="0.3">
      <c r="A825" s="27"/>
      <c r="B825" s="27"/>
      <c r="C825" s="26"/>
      <c r="D825" s="26"/>
      <c r="E825" s="26"/>
      <c r="F825" s="26"/>
      <c r="G825" s="26"/>
      <c r="H825" s="26"/>
      <c r="I825" s="26"/>
      <c r="J825" s="26"/>
      <c r="K825" s="26"/>
      <c r="L825" s="66"/>
      <c r="M825" s="27"/>
      <c r="N825" s="66"/>
      <c r="O825" s="27"/>
    </row>
    <row r="826" spans="1:15" ht="14.4" x14ac:dyDescent="0.3">
      <c r="A826" s="27"/>
      <c r="B826" s="27"/>
      <c r="C826" s="26"/>
      <c r="D826" s="26"/>
      <c r="E826" s="26"/>
      <c r="F826" s="26"/>
      <c r="G826" s="26"/>
      <c r="H826" s="26"/>
      <c r="I826" s="26"/>
      <c r="J826" s="26"/>
      <c r="K826" s="26"/>
      <c r="L826" s="66"/>
      <c r="M826" s="27"/>
      <c r="N826" s="66"/>
      <c r="O826" s="27"/>
    </row>
    <row r="827" spans="1:15" ht="14.4" x14ac:dyDescent="0.3">
      <c r="A827" s="27"/>
      <c r="B827" s="27"/>
      <c r="C827" s="26"/>
      <c r="D827" s="26"/>
      <c r="E827" s="26"/>
      <c r="F827" s="26"/>
      <c r="G827" s="26"/>
      <c r="H827" s="26"/>
      <c r="I827" s="26"/>
      <c r="J827" s="26"/>
      <c r="K827" s="26"/>
      <c r="L827" s="66"/>
      <c r="M827" s="27"/>
      <c r="N827" s="66"/>
      <c r="O827" s="27"/>
    </row>
    <row r="828" spans="1:15" ht="14.4" x14ac:dyDescent="0.3">
      <c r="A828" s="27"/>
      <c r="B828" s="27"/>
      <c r="C828" s="26"/>
      <c r="D828" s="26"/>
      <c r="E828" s="26"/>
      <c r="F828" s="26"/>
      <c r="G828" s="26"/>
      <c r="H828" s="26"/>
      <c r="I828" s="26"/>
      <c r="J828" s="26"/>
      <c r="K828" s="26"/>
      <c r="L828" s="66"/>
      <c r="M828" s="27"/>
      <c r="N828" s="66"/>
      <c r="O828" s="27"/>
    </row>
    <row r="829" spans="1:15" ht="14.4" x14ac:dyDescent="0.3">
      <c r="A829" s="27"/>
      <c r="B829" s="27"/>
      <c r="C829" s="26"/>
      <c r="D829" s="26"/>
      <c r="E829" s="26"/>
      <c r="F829" s="26"/>
      <c r="G829" s="26"/>
      <c r="H829" s="26"/>
      <c r="I829" s="26"/>
      <c r="J829" s="26"/>
      <c r="K829" s="26"/>
      <c r="L829" s="66"/>
      <c r="M829" s="27"/>
      <c r="N829" s="66"/>
      <c r="O829" s="27"/>
    </row>
    <row r="830" spans="1:15" ht="14.4" x14ac:dyDescent="0.3">
      <c r="A830" s="27"/>
      <c r="B830" s="27"/>
      <c r="C830" s="26"/>
      <c r="D830" s="26"/>
      <c r="E830" s="26"/>
      <c r="F830" s="26"/>
      <c r="G830" s="26"/>
      <c r="H830" s="26"/>
      <c r="I830" s="26"/>
      <c r="J830" s="26"/>
      <c r="K830" s="26"/>
      <c r="L830" s="66"/>
      <c r="M830" s="27"/>
      <c r="N830" s="66"/>
      <c r="O830" s="27"/>
    </row>
    <row r="831" spans="1:15" ht="14.4" x14ac:dyDescent="0.3">
      <c r="A831" s="27"/>
      <c r="B831" s="27"/>
      <c r="C831" s="26"/>
      <c r="D831" s="26"/>
      <c r="E831" s="26"/>
      <c r="F831" s="26"/>
      <c r="G831" s="26"/>
      <c r="H831" s="26"/>
      <c r="I831" s="26"/>
      <c r="J831" s="26"/>
      <c r="K831" s="26"/>
      <c r="L831" s="66"/>
      <c r="M831" s="27"/>
      <c r="N831" s="66"/>
      <c r="O831" s="27"/>
    </row>
    <row r="832" spans="1:15" ht="14.4" x14ac:dyDescent="0.3">
      <c r="A832" s="27"/>
      <c r="B832" s="27"/>
      <c r="C832" s="26"/>
      <c r="D832" s="26"/>
      <c r="E832" s="26"/>
      <c r="F832" s="26"/>
      <c r="G832" s="26"/>
      <c r="H832" s="26"/>
      <c r="I832" s="26"/>
      <c r="J832" s="26"/>
      <c r="K832" s="26"/>
      <c r="L832" s="66"/>
      <c r="M832" s="27"/>
      <c r="N832" s="66"/>
      <c r="O832" s="27"/>
    </row>
    <row r="833" spans="1:15" ht="14.4" x14ac:dyDescent="0.3">
      <c r="A833" s="27"/>
      <c r="B833" s="27"/>
      <c r="C833" s="26"/>
      <c r="D833" s="26"/>
      <c r="E833" s="26"/>
      <c r="F833" s="26"/>
      <c r="G833" s="26"/>
      <c r="H833" s="26"/>
      <c r="I833" s="26"/>
      <c r="J833" s="26"/>
      <c r="K833" s="26"/>
      <c r="L833" s="66"/>
      <c r="M833" s="27"/>
      <c r="N833" s="66"/>
      <c r="O833" s="27"/>
    </row>
    <row r="834" spans="1:15" ht="14.4" x14ac:dyDescent="0.3">
      <c r="A834" s="27"/>
      <c r="B834" s="27"/>
      <c r="C834" s="26"/>
      <c r="D834" s="26"/>
      <c r="E834" s="26"/>
      <c r="F834" s="26"/>
      <c r="G834" s="26"/>
      <c r="H834" s="26"/>
      <c r="I834" s="26"/>
      <c r="J834" s="26"/>
      <c r="K834" s="26"/>
      <c r="L834" s="66"/>
      <c r="M834" s="27"/>
      <c r="N834" s="66"/>
      <c r="O834" s="27"/>
    </row>
    <row r="835" spans="1:15" ht="14.4" x14ac:dyDescent="0.3">
      <c r="A835" s="27"/>
      <c r="B835" s="27"/>
      <c r="C835" s="26"/>
      <c r="D835" s="26"/>
      <c r="E835" s="26"/>
      <c r="F835" s="26"/>
      <c r="G835" s="26"/>
      <c r="H835" s="26"/>
      <c r="I835" s="26"/>
      <c r="J835" s="26"/>
      <c r="K835" s="26"/>
      <c r="L835" s="66"/>
      <c r="M835" s="27"/>
      <c r="N835" s="66"/>
      <c r="O835" s="27"/>
    </row>
    <row r="836" spans="1:15" ht="14.4" x14ac:dyDescent="0.3">
      <c r="A836" s="27"/>
      <c r="B836" s="27"/>
      <c r="C836" s="26"/>
      <c r="D836" s="26"/>
      <c r="E836" s="26"/>
      <c r="F836" s="26"/>
      <c r="G836" s="26"/>
      <c r="H836" s="26"/>
      <c r="I836" s="26"/>
      <c r="J836" s="26"/>
      <c r="K836" s="26"/>
      <c r="L836" s="66"/>
      <c r="M836" s="27"/>
      <c r="N836" s="66"/>
      <c r="O836" s="27"/>
    </row>
    <row r="837" spans="1:15" ht="14.4" x14ac:dyDescent="0.3">
      <c r="A837" s="27"/>
      <c r="B837" s="27"/>
      <c r="C837" s="26"/>
      <c r="D837" s="26"/>
      <c r="E837" s="26"/>
      <c r="F837" s="26"/>
      <c r="G837" s="26"/>
      <c r="H837" s="26"/>
      <c r="I837" s="26"/>
      <c r="J837" s="26"/>
      <c r="K837" s="26"/>
      <c r="L837" s="66"/>
      <c r="M837" s="27"/>
      <c r="N837" s="66"/>
      <c r="O837" s="27"/>
    </row>
    <row r="838" spans="1:15" ht="14.4" x14ac:dyDescent="0.3">
      <c r="A838" s="27"/>
      <c r="B838" s="27"/>
      <c r="C838" s="26"/>
      <c r="D838" s="26"/>
      <c r="E838" s="26"/>
      <c r="F838" s="26"/>
      <c r="G838" s="26"/>
      <c r="H838" s="26"/>
      <c r="I838" s="26"/>
      <c r="J838" s="26"/>
      <c r="K838" s="26"/>
      <c r="L838" s="66"/>
      <c r="M838" s="27"/>
      <c r="N838" s="66"/>
      <c r="O838" s="27"/>
    </row>
    <row r="839" spans="1:15" ht="14.4" x14ac:dyDescent="0.3">
      <c r="A839" s="27"/>
      <c r="B839" s="27"/>
      <c r="C839" s="26"/>
      <c r="D839" s="26"/>
      <c r="E839" s="26"/>
      <c r="F839" s="26"/>
      <c r="G839" s="26"/>
      <c r="H839" s="26"/>
      <c r="I839" s="26"/>
      <c r="J839" s="26"/>
      <c r="K839" s="26"/>
      <c r="L839" s="66"/>
      <c r="M839" s="27"/>
      <c r="N839" s="66"/>
      <c r="O839" s="27"/>
    </row>
    <row r="840" spans="1:15" ht="14.4" x14ac:dyDescent="0.3">
      <c r="A840" s="27"/>
      <c r="B840" s="27"/>
      <c r="C840" s="26"/>
      <c r="D840" s="26"/>
      <c r="E840" s="26"/>
      <c r="F840" s="26"/>
      <c r="G840" s="26"/>
      <c r="H840" s="26"/>
      <c r="I840" s="26"/>
      <c r="J840" s="26"/>
      <c r="K840" s="26"/>
      <c r="L840" s="66"/>
      <c r="M840" s="27"/>
      <c r="N840" s="66"/>
      <c r="O840" s="27"/>
    </row>
    <row r="841" spans="1:15" ht="14.4" x14ac:dyDescent="0.3">
      <c r="A841" s="27"/>
      <c r="B841" s="27"/>
      <c r="C841" s="26"/>
      <c r="D841" s="26"/>
      <c r="E841" s="26"/>
      <c r="F841" s="26"/>
      <c r="G841" s="26"/>
      <c r="H841" s="26"/>
      <c r="I841" s="26"/>
      <c r="J841" s="26"/>
      <c r="K841" s="26"/>
      <c r="L841" s="66"/>
      <c r="M841" s="27"/>
      <c r="N841" s="66"/>
      <c r="O841" s="27"/>
    </row>
    <row r="842" spans="1:15" ht="14.4" x14ac:dyDescent="0.3">
      <c r="A842" s="27"/>
      <c r="B842" s="27"/>
      <c r="C842" s="26"/>
      <c r="D842" s="26"/>
      <c r="E842" s="26"/>
      <c r="F842" s="26"/>
      <c r="G842" s="26"/>
      <c r="H842" s="26"/>
      <c r="I842" s="26"/>
      <c r="J842" s="26"/>
      <c r="K842" s="26"/>
      <c r="L842" s="66"/>
      <c r="M842" s="27"/>
      <c r="N842" s="66"/>
      <c r="O842" s="27"/>
    </row>
    <row r="843" spans="1:15" ht="14.4" x14ac:dyDescent="0.3">
      <c r="A843" s="27"/>
      <c r="B843" s="27"/>
      <c r="C843" s="26"/>
      <c r="D843" s="26"/>
      <c r="E843" s="26"/>
      <c r="F843" s="26"/>
      <c r="G843" s="26"/>
      <c r="H843" s="26"/>
      <c r="I843" s="26"/>
      <c r="J843" s="26"/>
      <c r="K843" s="26"/>
      <c r="L843" s="66"/>
      <c r="M843" s="27"/>
      <c r="N843" s="66"/>
      <c r="O843" s="27"/>
    </row>
    <row r="844" spans="1:15" ht="14.4" x14ac:dyDescent="0.3">
      <c r="A844" s="27"/>
      <c r="B844" s="27"/>
      <c r="C844" s="26"/>
      <c r="D844" s="26"/>
      <c r="E844" s="26"/>
      <c r="F844" s="26"/>
      <c r="G844" s="26"/>
      <c r="H844" s="26"/>
      <c r="I844" s="26"/>
      <c r="J844" s="26"/>
      <c r="K844" s="26"/>
      <c r="L844" s="66"/>
      <c r="M844" s="27"/>
      <c r="N844" s="66"/>
      <c r="O844" s="27"/>
    </row>
    <row r="845" spans="1:15" ht="14.4" x14ac:dyDescent="0.3">
      <c r="A845" s="27"/>
      <c r="B845" s="27"/>
      <c r="C845" s="26"/>
      <c r="D845" s="26"/>
      <c r="E845" s="26"/>
      <c r="F845" s="26"/>
      <c r="G845" s="26"/>
      <c r="H845" s="26"/>
      <c r="I845" s="26"/>
      <c r="J845" s="26"/>
      <c r="K845" s="26"/>
      <c r="L845" s="66"/>
      <c r="M845" s="27"/>
      <c r="N845" s="66"/>
      <c r="O845" s="27"/>
    </row>
    <row r="846" spans="1:15" ht="14.4" x14ac:dyDescent="0.3">
      <c r="A846" s="27"/>
      <c r="B846" s="27"/>
      <c r="C846" s="26"/>
      <c r="D846" s="26"/>
      <c r="E846" s="26"/>
      <c r="F846" s="26"/>
      <c r="G846" s="26"/>
      <c r="H846" s="26"/>
      <c r="I846" s="26"/>
      <c r="J846" s="26"/>
      <c r="K846" s="26"/>
      <c r="L846" s="66"/>
      <c r="M846" s="27"/>
      <c r="N846" s="66"/>
      <c r="O846" s="27"/>
    </row>
    <row r="847" spans="1:15" ht="14.4" x14ac:dyDescent="0.3">
      <c r="A847" s="27"/>
      <c r="B847" s="27"/>
      <c r="C847" s="26"/>
      <c r="D847" s="26"/>
      <c r="E847" s="26"/>
      <c r="F847" s="26"/>
      <c r="G847" s="26"/>
      <c r="H847" s="26"/>
      <c r="I847" s="26"/>
      <c r="J847" s="26"/>
      <c r="K847" s="26"/>
      <c r="L847" s="66"/>
      <c r="M847" s="27"/>
      <c r="N847" s="66"/>
      <c r="O847" s="27"/>
    </row>
    <row r="848" spans="1:15" ht="14.4" x14ac:dyDescent="0.3">
      <c r="A848" s="27"/>
      <c r="B848" s="27"/>
      <c r="C848" s="26"/>
      <c r="D848" s="26"/>
      <c r="E848" s="26"/>
      <c r="F848" s="26"/>
      <c r="G848" s="26"/>
      <c r="H848" s="26"/>
      <c r="I848" s="26"/>
      <c r="J848" s="26"/>
      <c r="K848" s="26"/>
      <c r="L848" s="66"/>
      <c r="M848" s="27"/>
      <c r="N848" s="66"/>
      <c r="O848" s="27"/>
    </row>
    <row r="849" spans="1:15" ht="14.4" x14ac:dyDescent="0.3">
      <c r="A849" s="27"/>
      <c r="B849" s="27"/>
      <c r="C849" s="26"/>
      <c r="D849" s="26"/>
      <c r="E849" s="26"/>
      <c r="F849" s="26"/>
      <c r="G849" s="26"/>
      <c r="H849" s="26"/>
      <c r="I849" s="26"/>
      <c r="J849" s="26"/>
      <c r="K849" s="26"/>
      <c r="L849" s="66"/>
      <c r="M849" s="27"/>
      <c r="N849" s="66"/>
      <c r="O849" s="27"/>
    </row>
    <row r="850" spans="1:15" ht="14.4" x14ac:dyDescent="0.3">
      <c r="A850" s="27"/>
      <c r="B850" s="27"/>
      <c r="C850" s="26"/>
      <c r="D850" s="26"/>
      <c r="E850" s="26"/>
      <c r="F850" s="26"/>
      <c r="G850" s="26"/>
      <c r="H850" s="26"/>
      <c r="I850" s="26"/>
      <c r="J850" s="26"/>
      <c r="K850" s="26"/>
      <c r="L850" s="66"/>
      <c r="M850" s="27"/>
      <c r="N850" s="66"/>
      <c r="O850" s="27"/>
    </row>
    <row r="851" spans="1:15" ht="14.4" x14ac:dyDescent="0.3">
      <c r="A851" s="27"/>
      <c r="B851" s="27"/>
      <c r="C851" s="26"/>
      <c r="D851" s="26"/>
      <c r="E851" s="26"/>
      <c r="F851" s="26"/>
      <c r="G851" s="26"/>
      <c r="H851" s="26"/>
      <c r="I851" s="26"/>
      <c r="J851" s="26"/>
      <c r="K851" s="26"/>
      <c r="L851" s="66"/>
      <c r="M851" s="27"/>
      <c r="N851" s="66"/>
      <c r="O851" s="27"/>
    </row>
    <row r="852" spans="1:15" ht="14.4" x14ac:dyDescent="0.3">
      <c r="A852" s="27"/>
      <c r="B852" s="27"/>
      <c r="C852" s="26"/>
      <c r="D852" s="26"/>
      <c r="E852" s="26"/>
      <c r="F852" s="26"/>
      <c r="G852" s="26"/>
      <c r="H852" s="26"/>
      <c r="I852" s="26"/>
      <c r="J852" s="26"/>
      <c r="K852" s="26"/>
      <c r="L852" s="66"/>
      <c r="M852" s="27"/>
      <c r="N852" s="66"/>
      <c r="O852" s="27"/>
    </row>
    <row r="853" spans="1:15" ht="14.4" x14ac:dyDescent="0.3">
      <c r="A853" s="27"/>
      <c r="B853" s="27"/>
      <c r="C853" s="26"/>
      <c r="D853" s="26"/>
      <c r="E853" s="26"/>
      <c r="F853" s="26"/>
      <c r="G853" s="26"/>
      <c r="H853" s="26"/>
      <c r="I853" s="26"/>
      <c r="J853" s="26"/>
      <c r="K853" s="26"/>
      <c r="L853" s="66"/>
      <c r="M853" s="27"/>
      <c r="N853" s="66"/>
      <c r="O853" s="27"/>
    </row>
    <row r="854" spans="1:15" ht="14.4" x14ac:dyDescent="0.3">
      <c r="A854" s="27"/>
      <c r="B854" s="27"/>
      <c r="C854" s="26"/>
      <c r="D854" s="26"/>
      <c r="E854" s="26"/>
      <c r="F854" s="26"/>
      <c r="G854" s="26"/>
      <c r="H854" s="26"/>
      <c r="I854" s="26"/>
      <c r="J854" s="26"/>
      <c r="K854" s="26"/>
      <c r="L854" s="66"/>
      <c r="M854" s="27"/>
      <c r="N854" s="66"/>
      <c r="O854" s="27"/>
    </row>
    <row r="855" spans="1:15" ht="14.4" x14ac:dyDescent="0.3">
      <c r="A855" s="27"/>
      <c r="B855" s="27"/>
      <c r="C855" s="26"/>
      <c r="D855" s="26"/>
      <c r="E855" s="26"/>
      <c r="F855" s="26"/>
      <c r="G855" s="26"/>
      <c r="H855" s="26"/>
      <c r="I855" s="26"/>
      <c r="J855" s="26"/>
      <c r="K855" s="26"/>
      <c r="L855" s="66"/>
      <c r="M855" s="27"/>
      <c r="N855" s="66"/>
      <c r="O855" s="27"/>
    </row>
    <row r="856" spans="1:15" ht="14.4" x14ac:dyDescent="0.3">
      <c r="A856" s="27"/>
      <c r="B856" s="27"/>
      <c r="C856" s="26"/>
      <c r="D856" s="26"/>
      <c r="E856" s="26"/>
      <c r="F856" s="26"/>
      <c r="G856" s="26"/>
      <c r="H856" s="26"/>
      <c r="I856" s="26"/>
      <c r="J856" s="26"/>
      <c r="K856" s="26"/>
      <c r="L856" s="66"/>
      <c r="M856" s="27"/>
      <c r="N856" s="66"/>
      <c r="O856" s="27"/>
    </row>
    <row r="857" spans="1:15" ht="14.4" x14ac:dyDescent="0.3">
      <c r="A857" s="27"/>
      <c r="B857" s="27"/>
      <c r="C857" s="26"/>
      <c r="D857" s="26"/>
      <c r="E857" s="26"/>
      <c r="F857" s="26"/>
      <c r="G857" s="26"/>
      <c r="H857" s="26"/>
      <c r="I857" s="26"/>
      <c r="J857" s="26"/>
      <c r="K857" s="26"/>
      <c r="L857" s="66"/>
      <c r="M857" s="27"/>
      <c r="N857" s="66"/>
      <c r="O857" s="27"/>
    </row>
    <row r="858" spans="1:15" ht="14.4" x14ac:dyDescent="0.3">
      <c r="A858" s="27"/>
      <c r="B858" s="27"/>
      <c r="C858" s="26"/>
      <c r="D858" s="26"/>
      <c r="E858" s="26"/>
      <c r="F858" s="26"/>
      <c r="G858" s="26"/>
      <c r="H858" s="26"/>
      <c r="I858" s="26"/>
      <c r="J858" s="26"/>
      <c r="K858" s="26"/>
      <c r="L858" s="66"/>
      <c r="M858" s="27"/>
      <c r="N858" s="66"/>
      <c r="O858" s="27"/>
    </row>
    <row r="859" spans="1:15" ht="14.4" x14ac:dyDescent="0.3">
      <c r="A859" s="27"/>
      <c r="B859" s="27"/>
      <c r="C859" s="26"/>
      <c r="D859" s="26"/>
      <c r="E859" s="26"/>
      <c r="F859" s="26"/>
      <c r="G859" s="26"/>
      <c r="H859" s="26"/>
      <c r="I859" s="26"/>
      <c r="J859" s="26"/>
      <c r="K859" s="26"/>
      <c r="L859" s="66"/>
      <c r="M859" s="27"/>
      <c r="N859" s="66"/>
      <c r="O859" s="27"/>
    </row>
    <row r="860" spans="1:15" ht="14.4" x14ac:dyDescent="0.3">
      <c r="A860" s="27"/>
      <c r="B860" s="27"/>
      <c r="C860" s="26"/>
      <c r="D860" s="26"/>
      <c r="E860" s="26"/>
      <c r="F860" s="26"/>
      <c r="G860" s="26"/>
      <c r="H860" s="26"/>
      <c r="I860" s="26"/>
      <c r="J860" s="26"/>
      <c r="K860" s="26"/>
      <c r="L860" s="66"/>
      <c r="M860" s="27"/>
      <c r="N860" s="66"/>
      <c r="O860" s="27"/>
    </row>
    <row r="861" spans="1:15" ht="14.4" x14ac:dyDescent="0.3">
      <c r="A861" s="27"/>
      <c r="B861" s="27"/>
      <c r="C861" s="26"/>
      <c r="D861" s="26"/>
      <c r="E861" s="26"/>
      <c r="F861" s="26"/>
      <c r="G861" s="26"/>
      <c r="H861" s="26"/>
      <c r="I861" s="26"/>
      <c r="J861" s="26"/>
      <c r="K861" s="26"/>
      <c r="L861" s="66"/>
      <c r="M861" s="27"/>
      <c r="N861" s="66"/>
      <c r="O861" s="27"/>
    </row>
    <row r="862" spans="1:15" ht="14.4" x14ac:dyDescent="0.3">
      <c r="A862" s="27"/>
      <c r="B862" s="27"/>
      <c r="C862" s="26"/>
      <c r="D862" s="26"/>
      <c r="E862" s="26"/>
      <c r="F862" s="26"/>
      <c r="G862" s="26"/>
      <c r="H862" s="26"/>
      <c r="I862" s="26"/>
      <c r="J862" s="26"/>
      <c r="K862" s="26"/>
      <c r="L862" s="66"/>
      <c r="M862" s="27"/>
      <c r="N862" s="66"/>
      <c r="O862" s="27"/>
    </row>
    <row r="863" spans="1:15" ht="14.4" x14ac:dyDescent="0.3">
      <c r="A863" s="27"/>
      <c r="B863" s="27"/>
      <c r="C863" s="26"/>
      <c r="D863" s="26"/>
      <c r="E863" s="26"/>
      <c r="F863" s="26"/>
      <c r="G863" s="26"/>
      <c r="H863" s="26"/>
      <c r="I863" s="26"/>
      <c r="J863" s="26"/>
      <c r="K863" s="26"/>
      <c r="L863" s="66"/>
      <c r="M863" s="27"/>
      <c r="N863" s="66"/>
      <c r="O863" s="27"/>
    </row>
    <row r="864" spans="1:15" ht="14.4" x14ac:dyDescent="0.3">
      <c r="A864" s="27"/>
      <c r="B864" s="27"/>
      <c r="C864" s="26"/>
      <c r="D864" s="26"/>
      <c r="E864" s="26"/>
      <c r="F864" s="26"/>
      <c r="G864" s="26"/>
      <c r="H864" s="26"/>
      <c r="I864" s="26"/>
      <c r="J864" s="26"/>
      <c r="K864" s="26"/>
      <c r="L864" s="66"/>
      <c r="M864" s="27"/>
      <c r="N864" s="66"/>
      <c r="O864" s="27"/>
    </row>
    <row r="865" spans="1:15" ht="14.4" x14ac:dyDescent="0.3">
      <c r="A865" s="27"/>
      <c r="B865" s="27"/>
      <c r="C865" s="26"/>
      <c r="D865" s="26"/>
      <c r="E865" s="26"/>
      <c r="F865" s="26"/>
      <c r="G865" s="26"/>
      <c r="H865" s="26"/>
      <c r="I865" s="26"/>
      <c r="J865" s="26"/>
      <c r="K865" s="26"/>
      <c r="L865" s="66"/>
      <c r="M865" s="27"/>
      <c r="N865" s="66"/>
      <c r="O865" s="27"/>
    </row>
    <row r="866" spans="1:15" ht="14.4" x14ac:dyDescent="0.3">
      <c r="A866" s="27"/>
      <c r="B866" s="27"/>
      <c r="C866" s="26"/>
      <c r="D866" s="26"/>
      <c r="E866" s="26"/>
      <c r="F866" s="26"/>
      <c r="G866" s="26"/>
      <c r="H866" s="26"/>
      <c r="I866" s="26"/>
      <c r="J866" s="26"/>
      <c r="K866" s="26"/>
      <c r="L866" s="66"/>
      <c r="M866" s="27"/>
      <c r="N866" s="66"/>
      <c r="O866" s="27"/>
    </row>
    <row r="867" spans="1:15" ht="14.4" x14ac:dyDescent="0.3">
      <c r="A867" s="27"/>
      <c r="B867" s="27"/>
      <c r="C867" s="26"/>
      <c r="D867" s="26"/>
      <c r="E867" s="26"/>
      <c r="F867" s="26"/>
      <c r="G867" s="26"/>
      <c r="H867" s="26"/>
      <c r="I867" s="26"/>
      <c r="J867" s="26"/>
      <c r="K867" s="26"/>
      <c r="L867" s="66"/>
      <c r="M867" s="27"/>
      <c r="N867" s="66"/>
      <c r="O867" s="27"/>
    </row>
    <row r="868" spans="1:15" ht="14.4" x14ac:dyDescent="0.3">
      <c r="A868" s="27"/>
      <c r="B868" s="27"/>
      <c r="C868" s="26"/>
      <c r="D868" s="26"/>
      <c r="E868" s="26"/>
      <c r="F868" s="26"/>
      <c r="G868" s="26"/>
      <c r="H868" s="26"/>
      <c r="I868" s="26"/>
      <c r="J868" s="26"/>
      <c r="K868" s="26"/>
      <c r="L868" s="66"/>
      <c r="M868" s="27"/>
      <c r="N868" s="66"/>
      <c r="O868" s="27"/>
    </row>
    <row r="869" spans="1:15" ht="14.4" x14ac:dyDescent="0.3">
      <c r="A869" s="27"/>
      <c r="B869" s="27"/>
      <c r="C869" s="26"/>
      <c r="D869" s="26"/>
      <c r="E869" s="26"/>
      <c r="F869" s="26"/>
      <c r="G869" s="26"/>
      <c r="H869" s="26"/>
      <c r="I869" s="26"/>
      <c r="J869" s="26"/>
      <c r="K869" s="26"/>
      <c r="L869" s="66"/>
      <c r="M869" s="27"/>
      <c r="N869" s="66"/>
      <c r="O869" s="27"/>
    </row>
    <row r="870" spans="1:15" ht="14.4" x14ac:dyDescent="0.3">
      <c r="A870" s="27"/>
      <c r="B870" s="27"/>
      <c r="C870" s="26"/>
      <c r="D870" s="26"/>
      <c r="E870" s="26"/>
      <c r="F870" s="26"/>
      <c r="G870" s="26"/>
      <c r="H870" s="26"/>
      <c r="I870" s="26"/>
      <c r="J870" s="26"/>
      <c r="K870" s="26"/>
      <c r="L870" s="66"/>
      <c r="M870" s="27"/>
      <c r="N870" s="66"/>
      <c r="O870" s="27"/>
    </row>
    <row r="871" spans="1:15" ht="14.4" x14ac:dyDescent="0.3">
      <c r="A871" s="27"/>
      <c r="B871" s="27"/>
      <c r="C871" s="26"/>
      <c r="D871" s="26"/>
      <c r="E871" s="26"/>
      <c r="F871" s="26"/>
      <c r="G871" s="26"/>
      <c r="H871" s="26"/>
      <c r="I871" s="26"/>
      <c r="J871" s="26"/>
      <c r="K871" s="26"/>
      <c r="L871" s="66"/>
      <c r="M871" s="27"/>
      <c r="N871" s="66"/>
      <c r="O871" s="27"/>
    </row>
    <row r="872" spans="1:15" ht="14.4" x14ac:dyDescent="0.3">
      <c r="A872" s="27"/>
      <c r="B872" s="27"/>
      <c r="C872" s="26"/>
      <c r="D872" s="26"/>
      <c r="E872" s="26"/>
      <c r="F872" s="26"/>
      <c r="G872" s="26"/>
      <c r="H872" s="26"/>
      <c r="I872" s="26"/>
      <c r="J872" s="26"/>
      <c r="K872" s="26"/>
      <c r="L872" s="66"/>
      <c r="M872" s="27"/>
      <c r="N872" s="66"/>
      <c r="O872" s="27"/>
    </row>
    <row r="873" spans="1:15" ht="14.4" x14ac:dyDescent="0.3">
      <c r="A873" s="27"/>
      <c r="B873" s="27"/>
      <c r="C873" s="26"/>
      <c r="D873" s="26"/>
      <c r="E873" s="26"/>
      <c r="F873" s="26"/>
      <c r="G873" s="26"/>
      <c r="H873" s="26"/>
      <c r="I873" s="26"/>
      <c r="J873" s="26"/>
      <c r="K873" s="26"/>
      <c r="L873" s="66"/>
      <c r="M873" s="27"/>
      <c r="N873" s="66"/>
      <c r="O873" s="27"/>
    </row>
    <row r="874" spans="1:15" ht="14.4" x14ac:dyDescent="0.3">
      <c r="A874" s="27"/>
      <c r="B874" s="27"/>
      <c r="C874" s="26"/>
      <c r="D874" s="26"/>
      <c r="E874" s="26"/>
      <c r="F874" s="26"/>
      <c r="G874" s="26"/>
      <c r="H874" s="26"/>
      <c r="I874" s="26"/>
      <c r="J874" s="26"/>
      <c r="K874" s="26"/>
      <c r="L874" s="66"/>
      <c r="M874" s="27"/>
      <c r="N874" s="66"/>
      <c r="O874" s="27"/>
    </row>
    <row r="875" spans="1:15" ht="14.4" x14ac:dyDescent="0.3">
      <c r="A875" s="27"/>
      <c r="B875" s="27"/>
      <c r="C875" s="26"/>
      <c r="D875" s="26"/>
      <c r="E875" s="26"/>
      <c r="F875" s="26"/>
      <c r="G875" s="26"/>
      <c r="H875" s="26"/>
      <c r="I875" s="26"/>
      <c r="J875" s="26"/>
      <c r="K875" s="26"/>
      <c r="L875" s="66"/>
      <c r="M875" s="27"/>
      <c r="N875" s="66"/>
      <c r="O875" s="27"/>
    </row>
    <row r="876" spans="1:15" ht="14.4" x14ac:dyDescent="0.3">
      <c r="A876" s="27"/>
      <c r="B876" s="27"/>
      <c r="C876" s="26"/>
      <c r="D876" s="26"/>
      <c r="E876" s="26"/>
      <c r="F876" s="26"/>
      <c r="G876" s="26"/>
      <c r="H876" s="26"/>
      <c r="I876" s="26"/>
      <c r="J876" s="26"/>
      <c r="K876" s="26"/>
      <c r="L876" s="66"/>
      <c r="M876" s="27"/>
      <c r="N876" s="66"/>
      <c r="O876" s="27"/>
    </row>
    <row r="877" spans="1:15" ht="14.4" x14ac:dyDescent="0.3">
      <c r="A877" s="27"/>
      <c r="B877" s="27"/>
      <c r="C877" s="26"/>
      <c r="D877" s="26"/>
      <c r="E877" s="26"/>
      <c r="F877" s="26"/>
      <c r="G877" s="26"/>
      <c r="H877" s="26"/>
      <c r="I877" s="26"/>
      <c r="J877" s="26"/>
      <c r="K877" s="26"/>
      <c r="L877" s="66"/>
      <c r="M877" s="27"/>
      <c r="N877" s="66"/>
      <c r="O877" s="27"/>
    </row>
    <row r="878" spans="1:15" ht="14.4" x14ac:dyDescent="0.3">
      <c r="A878" s="27"/>
      <c r="B878" s="27"/>
      <c r="C878" s="26"/>
      <c r="D878" s="26"/>
      <c r="E878" s="26"/>
      <c r="F878" s="26"/>
      <c r="G878" s="26"/>
      <c r="H878" s="26"/>
      <c r="I878" s="26"/>
      <c r="J878" s="26"/>
      <c r="K878" s="26"/>
      <c r="L878" s="66"/>
      <c r="M878" s="27"/>
      <c r="N878" s="66"/>
      <c r="O878" s="27"/>
    </row>
    <row r="879" spans="1:15" ht="14.4" x14ac:dyDescent="0.3">
      <c r="A879" s="27"/>
      <c r="B879" s="27"/>
      <c r="C879" s="26"/>
      <c r="D879" s="26"/>
      <c r="E879" s="26"/>
      <c r="F879" s="26"/>
      <c r="G879" s="26"/>
      <c r="H879" s="26"/>
      <c r="I879" s="26"/>
      <c r="J879" s="26"/>
      <c r="K879" s="26"/>
      <c r="L879" s="66"/>
      <c r="M879" s="27"/>
      <c r="N879" s="66"/>
      <c r="O879" s="27"/>
    </row>
    <row r="880" spans="1:15" ht="14.4" x14ac:dyDescent="0.3">
      <c r="A880" s="27"/>
      <c r="B880" s="27"/>
      <c r="C880" s="26"/>
      <c r="D880" s="26"/>
      <c r="E880" s="26"/>
      <c r="F880" s="26"/>
      <c r="G880" s="26"/>
      <c r="H880" s="26"/>
      <c r="I880" s="26"/>
      <c r="J880" s="26"/>
      <c r="K880" s="26"/>
      <c r="L880" s="66"/>
      <c r="M880" s="27"/>
      <c r="N880" s="66"/>
      <c r="O880" s="27"/>
    </row>
    <row r="881" spans="1:15" ht="14.4" x14ac:dyDescent="0.3">
      <c r="A881" s="27"/>
      <c r="B881" s="27"/>
      <c r="C881" s="26"/>
      <c r="D881" s="26"/>
      <c r="E881" s="26"/>
      <c r="F881" s="26"/>
      <c r="G881" s="26"/>
      <c r="H881" s="26"/>
      <c r="I881" s="26"/>
      <c r="J881" s="26"/>
      <c r="K881" s="26"/>
      <c r="L881" s="66"/>
      <c r="M881" s="27"/>
      <c r="N881" s="66"/>
      <c r="O881" s="27"/>
    </row>
    <row r="882" spans="1:15" ht="14.4" x14ac:dyDescent="0.3">
      <c r="A882" s="27"/>
      <c r="B882" s="27"/>
      <c r="C882" s="26"/>
      <c r="D882" s="26"/>
      <c r="E882" s="26"/>
      <c r="F882" s="26"/>
      <c r="G882" s="26"/>
      <c r="H882" s="26"/>
      <c r="I882" s="26"/>
      <c r="J882" s="26"/>
      <c r="K882" s="26"/>
      <c r="L882" s="66"/>
      <c r="M882" s="27"/>
      <c r="N882" s="66"/>
      <c r="O882" s="27"/>
    </row>
    <row r="883" spans="1:15" ht="14.4" x14ac:dyDescent="0.3">
      <c r="A883" s="27"/>
      <c r="B883" s="27"/>
      <c r="C883" s="26"/>
      <c r="D883" s="26"/>
      <c r="E883" s="26"/>
      <c r="F883" s="26"/>
      <c r="G883" s="26"/>
      <c r="H883" s="26"/>
      <c r="I883" s="26"/>
      <c r="J883" s="26"/>
      <c r="K883" s="26"/>
      <c r="L883" s="66"/>
      <c r="M883" s="27"/>
      <c r="N883" s="66"/>
      <c r="O883" s="27"/>
    </row>
    <row r="884" spans="1:15" ht="14.4" x14ac:dyDescent="0.3">
      <c r="A884" s="27"/>
      <c r="B884" s="27"/>
      <c r="C884" s="26"/>
      <c r="D884" s="26"/>
      <c r="E884" s="26"/>
      <c r="F884" s="26"/>
      <c r="G884" s="26"/>
      <c r="H884" s="26"/>
      <c r="I884" s="26"/>
      <c r="J884" s="26"/>
      <c r="K884" s="26"/>
      <c r="L884" s="66"/>
      <c r="M884" s="27"/>
      <c r="N884" s="66"/>
      <c r="O884" s="27"/>
    </row>
    <row r="885" spans="1:15" ht="14.4" x14ac:dyDescent="0.3">
      <c r="A885" s="27"/>
      <c r="B885" s="27"/>
      <c r="C885" s="26"/>
      <c r="D885" s="26"/>
      <c r="E885" s="26"/>
      <c r="F885" s="26"/>
      <c r="G885" s="26"/>
      <c r="H885" s="26"/>
      <c r="I885" s="26"/>
      <c r="J885" s="26"/>
      <c r="K885" s="26"/>
      <c r="L885" s="66"/>
      <c r="M885" s="27"/>
      <c r="N885" s="66"/>
      <c r="O885" s="27"/>
    </row>
    <row r="886" spans="1:15" ht="14.4" x14ac:dyDescent="0.3">
      <c r="A886" s="27"/>
      <c r="B886" s="27"/>
      <c r="C886" s="26"/>
      <c r="D886" s="26"/>
      <c r="E886" s="26"/>
      <c r="F886" s="26"/>
      <c r="G886" s="26"/>
      <c r="H886" s="26"/>
      <c r="I886" s="26"/>
      <c r="J886" s="26"/>
      <c r="K886" s="26"/>
      <c r="L886" s="66"/>
      <c r="M886" s="27"/>
      <c r="N886" s="66"/>
      <c r="O886" s="27"/>
    </row>
    <row r="887" spans="1:15" ht="14.4" x14ac:dyDescent="0.3">
      <c r="A887" s="27"/>
      <c r="B887" s="27"/>
      <c r="C887" s="26"/>
      <c r="D887" s="26"/>
      <c r="E887" s="26"/>
      <c r="F887" s="26"/>
      <c r="G887" s="26"/>
      <c r="H887" s="26"/>
      <c r="I887" s="26"/>
      <c r="J887" s="26"/>
      <c r="K887" s="26"/>
      <c r="L887" s="66"/>
      <c r="M887" s="27"/>
      <c r="N887" s="66"/>
      <c r="O887" s="27"/>
    </row>
    <row r="888" spans="1:15" ht="14.4" x14ac:dyDescent="0.3">
      <c r="A888" s="27"/>
      <c r="B888" s="27"/>
      <c r="C888" s="26"/>
      <c r="D888" s="26"/>
      <c r="E888" s="26"/>
      <c r="F888" s="26"/>
      <c r="G888" s="26"/>
      <c r="H888" s="26"/>
      <c r="I888" s="26"/>
      <c r="J888" s="26"/>
      <c r="K888" s="26"/>
      <c r="L888" s="66"/>
      <c r="M888" s="27"/>
      <c r="N888" s="66"/>
      <c r="O888" s="27"/>
    </row>
    <row r="889" spans="1:15" ht="14.4" x14ac:dyDescent="0.3">
      <c r="A889" s="27"/>
      <c r="B889" s="27"/>
      <c r="C889" s="26"/>
      <c r="D889" s="26"/>
      <c r="E889" s="26"/>
      <c r="F889" s="26"/>
      <c r="G889" s="26"/>
      <c r="H889" s="26"/>
      <c r="I889" s="26"/>
      <c r="J889" s="26"/>
      <c r="K889" s="26"/>
      <c r="L889" s="66"/>
      <c r="M889" s="27"/>
      <c r="N889" s="66"/>
      <c r="O889" s="27"/>
    </row>
    <row r="890" spans="1:15" ht="14.4" x14ac:dyDescent="0.3">
      <c r="A890" s="27"/>
      <c r="B890" s="27"/>
      <c r="C890" s="26"/>
      <c r="D890" s="26"/>
      <c r="E890" s="26"/>
      <c r="F890" s="26"/>
      <c r="G890" s="26"/>
      <c r="H890" s="26"/>
      <c r="I890" s="26"/>
      <c r="J890" s="26"/>
      <c r="K890" s="26"/>
      <c r="L890" s="66"/>
      <c r="M890" s="27"/>
      <c r="N890" s="66"/>
      <c r="O890" s="27"/>
    </row>
    <row r="891" spans="1:15" ht="14.4" x14ac:dyDescent="0.3">
      <c r="A891" s="27"/>
      <c r="B891" s="27"/>
      <c r="C891" s="26"/>
      <c r="D891" s="26"/>
      <c r="E891" s="26"/>
      <c r="F891" s="26"/>
      <c r="G891" s="26"/>
      <c r="H891" s="26"/>
      <c r="I891" s="26"/>
      <c r="J891" s="26"/>
      <c r="K891" s="26"/>
      <c r="L891" s="66"/>
      <c r="M891" s="27"/>
      <c r="N891" s="66"/>
      <c r="O891" s="27"/>
    </row>
    <row r="892" spans="1:15" ht="14.4" x14ac:dyDescent="0.3">
      <c r="A892" s="27"/>
      <c r="B892" s="27"/>
      <c r="C892" s="26"/>
      <c r="D892" s="26"/>
      <c r="E892" s="26"/>
      <c r="F892" s="26"/>
      <c r="G892" s="26"/>
      <c r="H892" s="26"/>
      <c r="I892" s="26"/>
      <c r="J892" s="26"/>
      <c r="K892" s="26"/>
      <c r="L892" s="66"/>
      <c r="M892" s="27"/>
      <c r="N892" s="66"/>
      <c r="O892" s="27"/>
    </row>
    <row r="893" spans="1:15" ht="14.4" x14ac:dyDescent="0.3">
      <c r="A893" s="27"/>
      <c r="B893" s="27"/>
      <c r="C893" s="26"/>
      <c r="D893" s="26"/>
      <c r="E893" s="26"/>
      <c r="F893" s="26"/>
      <c r="G893" s="26"/>
      <c r="H893" s="26"/>
      <c r="I893" s="26"/>
      <c r="J893" s="26"/>
      <c r="K893" s="26"/>
      <c r="L893" s="66"/>
      <c r="M893" s="27"/>
      <c r="N893" s="66"/>
      <c r="O893" s="27"/>
    </row>
    <row r="894" spans="1:15" ht="14.4" x14ac:dyDescent="0.3">
      <c r="A894" s="27"/>
      <c r="B894" s="27"/>
      <c r="C894" s="26"/>
      <c r="D894" s="26"/>
      <c r="E894" s="26"/>
      <c r="F894" s="26"/>
      <c r="G894" s="26"/>
      <c r="H894" s="26"/>
      <c r="I894" s="26"/>
      <c r="J894" s="26"/>
      <c r="K894" s="26"/>
      <c r="L894" s="66"/>
      <c r="M894" s="27"/>
      <c r="N894" s="66"/>
      <c r="O894" s="27"/>
    </row>
    <row r="895" spans="1:15" ht="14.4" x14ac:dyDescent="0.3">
      <c r="A895" s="27"/>
      <c r="B895" s="27"/>
      <c r="C895" s="26"/>
      <c r="D895" s="26"/>
      <c r="E895" s="26"/>
      <c r="F895" s="26"/>
      <c r="G895" s="26"/>
      <c r="H895" s="26"/>
      <c r="I895" s="26"/>
      <c r="J895" s="26"/>
      <c r="K895" s="26"/>
      <c r="L895" s="66"/>
      <c r="M895" s="27"/>
      <c r="N895" s="66"/>
      <c r="O895" s="27"/>
    </row>
    <row r="896" spans="1:15" ht="14.4" x14ac:dyDescent="0.3">
      <c r="A896" s="27"/>
      <c r="B896" s="27"/>
      <c r="C896" s="26"/>
      <c r="D896" s="26"/>
      <c r="E896" s="26"/>
      <c r="F896" s="26"/>
      <c r="G896" s="26"/>
      <c r="H896" s="26"/>
      <c r="I896" s="26"/>
      <c r="J896" s="26"/>
      <c r="K896" s="26"/>
      <c r="L896" s="66"/>
      <c r="M896" s="27"/>
      <c r="N896" s="66"/>
      <c r="O896" s="27"/>
    </row>
    <row r="897" spans="1:15" ht="14.4" x14ac:dyDescent="0.3">
      <c r="A897" s="27"/>
      <c r="B897" s="27"/>
      <c r="C897" s="26"/>
      <c r="D897" s="26"/>
      <c r="E897" s="26"/>
      <c r="F897" s="26"/>
      <c r="G897" s="26"/>
      <c r="H897" s="26"/>
      <c r="I897" s="26"/>
      <c r="J897" s="26"/>
      <c r="K897" s="26"/>
      <c r="L897" s="66"/>
      <c r="M897" s="27"/>
      <c r="N897" s="66"/>
      <c r="O897" s="27"/>
    </row>
    <row r="898" spans="1:15" ht="14.4" x14ac:dyDescent="0.3">
      <c r="A898" s="27"/>
      <c r="B898" s="27"/>
      <c r="C898" s="26"/>
      <c r="D898" s="26"/>
      <c r="E898" s="26"/>
      <c r="F898" s="26"/>
      <c r="G898" s="26"/>
      <c r="H898" s="26"/>
      <c r="I898" s="26"/>
      <c r="J898" s="26"/>
      <c r="K898" s="26"/>
      <c r="L898" s="66"/>
      <c r="M898" s="27"/>
      <c r="N898" s="66"/>
      <c r="O898" s="27"/>
    </row>
    <row r="899" spans="1:15" ht="14.4" x14ac:dyDescent="0.3">
      <c r="A899" s="27"/>
      <c r="B899" s="27"/>
      <c r="C899" s="26"/>
      <c r="D899" s="26"/>
      <c r="E899" s="26"/>
      <c r="F899" s="26"/>
      <c r="G899" s="26"/>
      <c r="H899" s="26"/>
      <c r="I899" s="26"/>
      <c r="J899" s="26"/>
      <c r="K899" s="26"/>
      <c r="L899" s="66"/>
      <c r="M899" s="27"/>
      <c r="N899" s="66"/>
      <c r="O899" s="27"/>
    </row>
    <row r="900" spans="1:15" ht="14.4" x14ac:dyDescent="0.3">
      <c r="A900" s="27"/>
      <c r="B900" s="27"/>
      <c r="C900" s="26"/>
      <c r="D900" s="26"/>
      <c r="E900" s="26"/>
      <c r="F900" s="26"/>
      <c r="G900" s="26"/>
      <c r="H900" s="26"/>
      <c r="I900" s="26"/>
      <c r="J900" s="26"/>
      <c r="K900" s="26"/>
      <c r="L900" s="66"/>
      <c r="M900" s="27"/>
      <c r="N900" s="66"/>
      <c r="O900" s="27"/>
    </row>
    <row r="901" spans="1:15" ht="14.4" x14ac:dyDescent="0.3">
      <c r="A901" s="27"/>
      <c r="B901" s="27"/>
      <c r="C901" s="26"/>
      <c r="D901" s="26"/>
      <c r="E901" s="26"/>
      <c r="F901" s="26"/>
      <c r="G901" s="26"/>
      <c r="H901" s="26"/>
      <c r="I901" s="26"/>
      <c r="J901" s="26"/>
      <c r="K901" s="26"/>
      <c r="L901" s="66"/>
      <c r="M901" s="27"/>
      <c r="N901" s="66"/>
      <c r="O901" s="27"/>
    </row>
    <row r="902" spans="1:15" ht="14.4" x14ac:dyDescent="0.3">
      <c r="A902" s="27"/>
      <c r="B902" s="27"/>
      <c r="C902" s="26"/>
      <c r="D902" s="26"/>
      <c r="E902" s="26"/>
      <c r="F902" s="26"/>
      <c r="G902" s="26"/>
      <c r="H902" s="26"/>
      <c r="I902" s="26"/>
      <c r="J902" s="26"/>
      <c r="K902" s="26"/>
      <c r="L902" s="66"/>
      <c r="M902" s="27"/>
      <c r="N902" s="66"/>
      <c r="O902" s="27"/>
    </row>
    <row r="903" spans="1:15" ht="14.4" x14ac:dyDescent="0.3">
      <c r="A903" s="27"/>
      <c r="B903" s="27"/>
      <c r="C903" s="26"/>
      <c r="D903" s="26"/>
      <c r="E903" s="26"/>
      <c r="F903" s="26"/>
      <c r="G903" s="26"/>
      <c r="H903" s="26"/>
      <c r="I903" s="26"/>
      <c r="J903" s="26"/>
      <c r="K903" s="26"/>
      <c r="L903" s="66"/>
      <c r="M903" s="27"/>
      <c r="N903" s="66"/>
      <c r="O903" s="27"/>
    </row>
    <row r="904" spans="1:15" ht="14.4" x14ac:dyDescent="0.3">
      <c r="A904" s="27"/>
      <c r="B904" s="27"/>
      <c r="C904" s="26"/>
      <c r="D904" s="26"/>
      <c r="E904" s="26"/>
      <c r="F904" s="26"/>
      <c r="G904" s="26"/>
      <c r="H904" s="26"/>
      <c r="I904" s="26"/>
      <c r="J904" s="26"/>
      <c r="K904" s="26"/>
      <c r="L904" s="66"/>
      <c r="M904" s="27"/>
      <c r="N904" s="66"/>
      <c r="O904" s="27"/>
    </row>
    <row r="905" spans="1:15" ht="14.4" x14ac:dyDescent="0.3">
      <c r="A905" s="27"/>
      <c r="B905" s="27"/>
      <c r="C905" s="26"/>
      <c r="D905" s="26"/>
      <c r="E905" s="26"/>
      <c r="F905" s="26"/>
      <c r="G905" s="26"/>
      <c r="H905" s="26"/>
      <c r="I905" s="26"/>
      <c r="J905" s="26"/>
      <c r="K905" s="26"/>
      <c r="L905" s="66"/>
      <c r="M905" s="27"/>
      <c r="N905" s="66"/>
      <c r="O905" s="27"/>
    </row>
    <row r="906" spans="1:15" ht="14.4" x14ac:dyDescent="0.3">
      <c r="A906" s="27"/>
      <c r="B906" s="27"/>
      <c r="C906" s="26"/>
      <c r="D906" s="26"/>
      <c r="E906" s="26"/>
      <c r="F906" s="26"/>
      <c r="G906" s="26"/>
      <c r="H906" s="26"/>
      <c r="I906" s="26"/>
      <c r="J906" s="26"/>
      <c r="K906" s="26"/>
      <c r="L906" s="66"/>
      <c r="M906" s="27"/>
      <c r="N906" s="66"/>
      <c r="O906" s="27"/>
    </row>
    <row r="907" spans="1:15" ht="14.4" x14ac:dyDescent="0.3">
      <c r="A907" s="27"/>
      <c r="B907" s="27"/>
      <c r="C907" s="26"/>
      <c r="D907" s="26"/>
      <c r="E907" s="26"/>
      <c r="F907" s="26"/>
      <c r="G907" s="26"/>
      <c r="H907" s="26"/>
      <c r="I907" s="26"/>
      <c r="J907" s="26"/>
      <c r="K907" s="26"/>
      <c r="L907" s="66"/>
      <c r="M907" s="27"/>
      <c r="N907" s="66"/>
      <c r="O907" s="27"/>
    </row>
    <row r="908" spans="1:15" ht="14.4" x14ac:dyDescent="0.3">
      <c r="A908" s="27"/>
      <c r="B908" s="27"/>
      <c r="C908" s="26"/>
      <c r="D908" s="26"/>
      <c r="E908" s="26"/>
      <c r="F908" s="26"/>
      <c r="G908" s="26"/>
      <c r="H908" s="26"/>
      <c r="I908" s="26"/>
      <c r="J908" s="26"/>
      <c r="K908" s="26"/>
      <c r="L908" s="66"/>
      <c r="M908" s="27"/>
      <c r="N908" s="66"/>
      <c r="O908" s="27"/>
    </row>
    <row r="909" spans="1:15" ht="14.4" x14ac:dyDescent="0.3">
      <c r="A909" s="27"/>
      <c r="B909" s="27"/>
      <c r="C909" s="26"/>
      <c r="D909" s="26"/>
      <c r="E909" s="26"/>
      <c r="F909" s="26"/>
      <c r="G909" s="26"/>
      <c r="H909" s="26"/>
      <c r="I909" s="26"/>
      <c r="J909" s="26"/>
      <c r="K909" s="26"/>
      <c r="L909" s="66"/>
      <c r="M909" s="27"/>
      <c r="N909" s="66"/>
      <c r="O909" s="27"/>
    </row>
    <row r="910" spans="1:15" ht="14.4" x14ac:dyDescent="0.3">
      <c r="A910" s="27"/>
      <c r="B910" s="27"/>
      <c r="C910" s="26"/>
      <c r="D910" s="26"/>
      <c r="E910" s="26"/>
      <c r="F910" s="26"/>
      <c r="G910" s="26"/>
      <c r="H910" s="26"/>
      <c r="I910" s="26"/>
      <c r="J910" s="26"/>
      <c r="K910" s="26"/>
      <c r="L910" s="66"/>
      <c r="M910" s="27"/>
      <c r="N910" s="66"/>
      <c r="O910" s="27"/>
    </row>
    <row r="911" spans="1:15" ht="14.4" x14ac:dyDescent="0.3">
      <c r="A911" s="27"/>
      <c r="B911" s="27"/>
      <c r="C911" s="26"/>
      <c r="D911" s="26"/>
      <c r="E911" s="26"/>
      <c r="F911" s="26"/>
      <c r="G911" s="26"/>
      <c r="H911" s="26"/>
      <c r="I911" s="26"/>
      <c r="J911" s="26"/>
      <c r="K911" s="26"/>
      <c r="L911" s="66"/>
      <c r="M911" s="27"/>
      <c r="N911" s="66"/>
      <c r="O911" s="27"/>
    </row>
    <row r="912" spans="1:15" ht="14.4" x14ac:dyDescent="0.3">
      <c r="A912" s="27"/>
      <c r="B912" s="27"/>
      <c r="C912" s="26"/>
      <c r="D912" s="26"/>
      <c r="E912" s="26"/>
      <c r="F912" s="26"/>
      <c r="G912" s="26"/>
      <c r="H912" s="26"/>
      <c r="I912" s="26"/>
      <c r="J912" s="26"/>
      <c r="K912" s="26"/>
      <c r="L912" s="66"/>
      <c r="M912" s="27"/>
      <c r="N912" s="66"/>
      <c r="O912" s="27"/>
    </row>
    <row r="913" spans="1:15" ht="14.4" x14ac:dyDescent="0.3">
      <c r="A913" s="27"/>
      <c r="B913" s="27"/>
      <c r="C913" s="26"/>
      <c r="D913" s="26"/>
      <c r="E913" s="26"/>
      <c r="F913" s="26"/>
      <c r="G913" s="26"/>
      <c r="H913" s="26"/>
      <c r="I913" s="26"/>
      <c r="J913" s="26"/>
      <c r="K913" s="26"/>
      <c r="L913" s="66"/>
      <c r="M913" s="27"/>
      <c r="N913" s="66"/>
      <c r="O913" s="27"/>
    </row>
    <row r="914" spans="1:15" ht="14.4" x14ac:dyDescent="0.3">
      <c r="A914" s="27"/>
      <c r="B914" s="27"/>
      <c r="C914" s="26"/>
      <c r="D914" s="26"/>
      <c r="E914" s="26"/>
      <c r="F914" s="26"/>
      <c r="G914" s="26"/>
      <c r="H914" s="26"/>
      <c r="I914" s="26"/>
      <c r="J914" s="26"/>
      <c r="K914" s="26"/>
      <c r="L914" s="66"/>
      <c r="M914" s="27"/>
      <c r="N914" s="66"/>
      <c r="O914" s="27"/>
    </row>
    <row r="915" spans="1:15" ht="14.4" x14ac:dyDescent="0.3">
      <c r="A915" s="27"/>
      <c r="B915" s="27"/>
      <c r="C915" s="26"/>
      <c r="D915" s="26"/>
      <c r="E915" s="26"/>
      <c r="F915" s="26"/>
      <c r="G915" s="26"/>
      <c r="H915" s="26"/>
      <c r="I915" s="26"/>
      <c r="J915" s="26"/>
      <c r="K915" s="26"/>
      <c r="L915" s="66"/>
      <c r="M915" s="27"/>
      <c r="N915" s="66"/>
      <c r="O915" s="27"/>
    </row>
    <row r="916" spans="1:15" ht="14.4" x14ac:dyDescent="0.3">
      <c r="A916" s="27"/>
      <c r="B916" s="27"/>
      <c r="C916" s="26"/>
      <c r="D916" s="26"/>
      <c r="E916" s="26"/>
      <c r="F916" s="26"/>
      <c r="G916" s="26"/>
      <c r="H916" s="26"/>
      <c r="I916" s="26"/>
      <c r="J916" s="26"/>
      <c r="K916" s="26"/>
      <c r="L916" s="66"/>
      <c r="M916" s="27"/>
      <c r="N916" s="66"/>
      <c r="O916" s="27"/>
    </row>
    <row r="917" spans="1:15" ht="14.4" x14ac:dyDescent="0.3">
      <c r="A917" s="27"/>
      <c r="B917" s="27"/>
      <c r="C917" s="26"/>
      <c r="D917" s="26"/>
      <c r="E917" s="26"/>
      <c r="F917" s="26"/>
      <c r="G917" s="26"/>
      <c r="H917" s="26"/>
      <c r="I917" s="26"/>
      <c r="J917" s="26"/>
      <c r="K917" s="26"/>
      <c r="L917" s="66"/>
      <c r="M917" s="27"/>
      <c r="N917" s="66"/>
      <c r="O917" s="27"/>
    </row>
    <row r="918" spans="1:15" ht="14.4" x14ac:dyDescent="0.3">
      <c r="A918" s="27"/>
      <c r="B918" s="27"/>
      <c r="C918" s="26"/>
      <c r="D918" s="26"/>
      <c r="E918" s="26"/>
      <c r="F918" s="26"/>
      <c r="G918" s="26"/>
      <c r="H918" s="26"/>
      <c r="I918" s="26"/>
      <c r="J918" s="26"/>
      <c r="K918" s="26"/>
      <c r="L918" s="66"/>
      <c r="M918" s="27"/>
      <c r="N918" s="66"/>
      <c r="O918" s="27"/>
    </row>
    <row r="919" spans="1:15" ht="14.4" x14ac:dyDescent="0.3">
      <c r="A919" s="27"/>
      <c r="B919" s="27"/>
      <c r="C919" s="26"/>
      <c r="D919" s="26"/>
      <c r="E919" s="26"/>
      <c r="F919" s="26"/>
      <c r="G919" s="26"/>
      <c r="H919" s="26"/>
      <c r="I919" s="26"/>
      <c r="J919" s="26"/>
      <c r="K919" s="26"/>
      <c r="L919" s="66"/>
      <c r="M919" s="27"/>
      <c r="N919" s="66"/>
      <c r="O919" s="27"/>
    </row>
    <row r="920" spans="1:15" ht="14.4" x14ac:dyDescent="0.3">
      <c r="A920" s="27"/>
      <c r="B920" s="27"/>
      <c r="C920" s="26"/>
      <c r="D920" s="26"/>
      <c r="E920" s="26"/>
      <c r="F920" s="26"/>
      <c r="G920" s="26"/>
      <c r="H920" s="26"/>
      <c r="I920" s="26"/>
      <c r="J920" s="26"/>
      <c r="K920" s="26"/>
      <c r="L920" s="66"/>
      <c r="M920" s="27"/>
      <c r="N920" s="66"/>
      <c r="O920" s="27"/>
    </row>
    <row r="921" spans="1:15" ht="14.4" x14ac:dyDescent="0.3">
      <c r="A921" s="27"/>
      <c r="B921" s="27"/>
      <c r="C921" s="26"/>
      <c r="D921" s="26"/>
      <c r="E921" s="26"/>
      <c r="F921" s="26"/>
      <c r="G921" s="26"/>
      <c r="H921" s="26"/>
      <c r="I921" s="26"/>
      <c r="J921" s="26"/>
      <c r="K921" s="26"/>
      <c r="L921" s="66"/>
      <c r="M921" s="27"/>
      <c r="N921" s="66"/>
      <c r="O921" s="27"/>
    </row>
    <row r="922" spans="1:15" ht="14.4" x14ac:dyDescent="0.3">
      <c r="A922" s="27"/>
      <c r="B922" s="27"/>
      <c r="C922" s="26"/>
      <c r="D922" s="26"/>
      <c r="E922" s="26"/>
      <c r="F922" s="26"/>
      <c r="G922" s="26"/>
      <c r="H922" s="26"/>
      <c r="I922" s="26"/>
      <c r="J922" s="26"/>
      <c r="K922" s="26"/>
      <c r="L922" s="66"/>
      <c r="M922" s="27"/>
      <c r="N922" s="66"/>
      <c r="O922" s="27"/>
    </row>
    <row r="923" spans="1:15" ht="14.4" x14ac:dyDescent="0.3">
      <c r="A923" s="27"/>
      <c r="B923" s="27"/>
      <c r="C923" s="26"/>
      <c r="D923" s="26"/>
      <c r="E923" s="26"/>
      <c r="F923" s="26"/>
      <c r="G923" s="26"/>
      <c r="H923" s="26"/>
      <c r="I923" s="26"/>
      <c r="J923" s="26"/>
      <c r="K923" s="26"/>
      <c r="L923" s="66"/>
      <c r="M923" s="27"/>
      <c r="N923" s="66"/>
      <c r="O923" s="27"/>
    </row>
    <row r="924" spans="1:15" ht="14.4" x14ac:dyDescent="0.3">
      <c r="A924" s="27"/>
      <c r="B924" s="27"/>
      <c r="C924" s="26"/>
      <c r="D924" s="26"/>
      <c r="E924" s="26"/>
      <c r="F924" s="26"/>
      <c r="G924" s="26"/>
      <c r="H924" s="26"/>
      <c r="I924" s="26"/>
      <c r="J924" s="26"/>
      <c r="K924" s="26"/>
      <c r="L924" s="66"/>
      <c r="M924" s="27"/>
      <c r="N924" s="66"/>
      <c r="O924" s="27"/>
    </row>
    <row r="925" spans="1:15" ht="14.4" x14ac:dyDescent="0.3">
      <c r="A925" s="27"/>
      <c r="B925" s="27"/>
      <c r="C925" s="26"/>
      <c r="D925" s="26"/>
      <c r="E925" s="26"/>
      <c r="F925" s="26"/>
      <c r="G925" s="26"/>
      <c r="H925" s="26"/>
      <c r="I925" s="26"/>
      <c r="J925" s="26"/>
      <c r="K925" s="26"/>
      <c r="L925" s="66"/>
      <c r="M925" s="27"/>
      <c r="N925" s="66"/>
      <c r="O925" s="27"/>
    </row>
    <row r="926" spans="1:15" ht="14.4" x14ac:dyDescent="0.3">
      <c r="A926" s="27"/>
      <c r="B926" s="27"/>
      <c r="C926" s="26"/>
      <c r="D926" s="26"/>
      <c r="E926" s="26"/>
      <c r="F926" s="26"/>
      <c r="G926" s="26"/>
      <c r="H926" s="26"/>
      <c r="I926" s="26"/>
      <c r="J926" s="26"/>
      <c r="K926" s="26"/>
      <c r="L926" s="66"/>
      <c r="M926" s="27"/>
      <c r="N926" s="66"/>
      <c r="O926" s="27"/>
    </row>
    <row r="927" spans="1:15" ht="14.4" x14ac:dyDescent="0.3">
      <c r="A927" s="27"/>
      <c r="B927" s="27"/>
      <c r="C927" s="26"/>
      <c r="D927" s="26"/>
      <c r="E927" s="26"/>
      <c r="F927" s="26"/>
      <c r="G927" s="26"/>
      <c r="H927" s="26"/>
      <c r="I927" s="26"/>
      <c r="J927" s="26"/>
      <c r="K927" s="26"/>
      <c r="L927" s="66"/>
      <c r="M927" s="27"/>
      <c r="N927" s="66"/>
      <c r="O927" s="27"/>
    </row>
    <row r="928" spans="1:15" ht="14.4" x14ac:dyDescent="0.3">
      <c r="A928" s="27"/>
      <c r="B928" s="27"/>
      <c r="C928" s="26"/>
      <c r="D928" s="26"/>
      <c r="E928" s="26"/>
      <c r="F928" s="26"/>
      <c r="G928" s="26"/>
      <c r="H928" s="26"/>
      <c r="I928" s="26"/>
      <c r="J928" s="26"/>
      <c r="K928" s="26"/>
      <c r="L928" s="66"/>
      <c r="M928" s="27"/>
      <c r="N928" s="66"/>
      <c r="O928" s="27"/>
    </row>
    <row r="929" spans="1:15" ht="14.4" x14ac:dyDescent="0.3">
      <c r="A929" s="27"/>
      <c r="B929" s="27"/>
      <c r="C929" s="26"/>
      <c r="D929" s="26"/>
      <c r="E929" s="26"/>
      <c r="F929" s="26"/>
      <c r="G929" s="26"/>
      <c r="H929" s="26"/>
      <c r="I929" s="26"/>
      <c r="J929" s="26"/>
      <c r="K929" s="26"/>
      <c r="L929" s="66"/>
      <c r="M929" s="27"/>
      <c r="N929" s="66"/>
      <c r="O929" s="27"/>
    </row>
    <row r="930" spans="1:15" ht="14.4" x14ac:dyDescent="0.3">
      <c r="A930" s="27"/>
      <c r="B930" s="27"/>
      <c r="C930" s="26"/>
      <c r="D930" s="26"/>
      <c r="E930" s="26"/>
      <c r="F930" s="26"/>
      <c r="G930" s="26"/>
      <c r="H930" s="26"/>
      <c r="I930" s="26"/>
      <c r="J930" s="26"/>
      <c r="K930" s="26"/>
      <c r="L930" s="66"/>
      <c r="M930" s="27"/>
      <c r="N930" s="66"/>
      <c r="O930" s="27"/>
    </row>
    <row r="931" spans="1:15" ht="14.4" x14ac:dyDescent="0.3">
      <c r="A931" s="27"/>
      <c r="B931" s="27"/>
      <c r="C931" s="26"/>
      <c r="D931" s="26"/>
      <c r="E931" s="26"/>
      <c r="F931" s="26"/>
      <c r="G931" s="26"/>
      <c r="H931" s="26"/>
      <c r="I931" s="26"/>
      <c r="J931" s="26"/>
      <c r="K931" s="26"/>
      <c r="L931" s="66"/>
      <c r="M931" s="27"/>
      <c r="N931" s="66"/>
      <c r="O931" s="27"/>
    </row>
    <row r="932" spans="1:15" ht="14.4" x14ac:dyDescent="0.3">
      <c r="A932" s="27"/>
      <c r="B932" s="27"/>
      <c r="C932" s="26"/>
      <c r="D932" s="26"/>
      <c r="E932" s="26"/>
      <c r="F932" s="26"/>
      <c r="G932" s="26"/>
      <c r="H932" s="26"/>
      <c r="I932" s="26"/>
      <c r="J932" s="26"/>
      <c r="K932" s="26"/>
      <c r="L932" s="66"/>
      <c r="M932" s="27"/>
      <c r="N932" s="66"/>
      <c r="O932" s="27"/>
    </row>
    <row r="933" spans="1:15" ht="14.4" x14ac:dyDescent="0.3">
      <c r="A933" s="27"/>
      <c r="B933" s="27"/>
      <c r="C933" s="26"/>
      <c r="D933" s="26"/>
      <c r="E933" s="26"/>
      <c r="F933" s="26"/>
      <c r="G933" s="26"/>
      <c r="H933" s="26"/>
      <c r="I933" s="26"/>
      <c r="J933" s="26"/>
      <c r="K933" s="26"/>
      <c r="L933" s="66"/>
      <c r="M933" s="27"/>
      <c r="N933" s="66"/>
      <c r="O933" s="27"/>
    </row>
    <row r="934" spans="1:15" ht="14.4" x14ac:dyDescent="0.3">
      <c r="A934" s="27"/>
      <c r="B934" s="27"/>
      <c r="C934" s="26"/>
      <c r="D934" s="26"/>
      <c r="E934" s="26"/>
      <c r="F934" s="26"/>
      <c r="G934" s="26"/>
      <c r="H934" s="26"/>
      <c r="I934" s="26"/>
      <c r="J934" s="26"/>
      <c r="K934" s="26"/>
      <c r="L934" s="66"/>
      <c r="M934" s="27"/>
      <c r="N934" s="66"/>
      <c r="O934" s="27"/>
    </row>
    <row r="935" spans="1:15" ht="14.4" x14ac:dyDescent="0.3">
      <c r="A935" s="27"/>
      <c r="B935" s="27"/>
      <c r="C935" s="26"/>
      <c r="D935" s="26"/>
      <c r="E935" s="26"/>
      <c r="F935" s="26"/>
      <c r="G935" s="26"/>
      <c r="H935" s="26"/>
      <c r="I935" s="26"/>
      <c r="J935" s="26"/>
      <c r="K935" s="26"/>
      <c r="L935" s="66"/>
      <c r="M935" s="27"/>
      <c r="N935" s="66"/>
      <c r="O935" s="27"/>
    </row>
    <row r="936" spans="1:15" ht="14.4" x14ac:dyDescent="0.3">
      <c r="A936" s="27"/>
      <c r="B936" s="27"/>
      <c r="C936" s="26"/>
      <c r="D936" s="26"/>
      <c r="E936" s="26"/>
      <c r="F936" s="26"/>
      <c r="G936" s="26"/>
      <c r="H936" s="26"/>
      <c r="I936" s="26"/>
      <c r="J936" s="26"/>
      <c r="K936" s="26"/>
      <c r="L936" s="66"/>
      <c r="M936" s="27"/>
      <c r="N936" s="66"/>
      <c r="O936" s="27"/>
    </row>
    <row r="937" spans="1:15" ht="14.4" x14ac:dyDescent="0.3">
      <c r="A937" s="27"/>
      <c r="B937" s="27"/>
      <c r="C937" s="26"/>
      <c r="D937" s="26"/>
      <c r="E937" s="26"/>
      <c r="F937" s="26"/>
      <c r="G937" s="26"/>
      <c r="H937" s="26"/>
      <c r="I937" s="26"/>
      <c r="J937" s="26"/>
      <c r="K937" s="26"/>
      <c r="L937" s="66"/>
      <c r="M937" s="27"/>
      <c r="N937" s="66"/>
      <c r="O937" s="27"/>
    </row>
    <row r="938" spans="1:15" ht="14.4" x14ac:dyDescent="0.3">
      <c r="A938" s="27"/>
      <c r="B938" s="27"/>
      <c r="C938" s="26"/>
      <c r="D938" s="26"/>
      <c r="E938" s="26"/>
      <c r="F938" s="26"/>
      <c r="G938" s="26"/>
      <c r="H938" s="26"/>
      <c r="I938" s="26"/>
      <c r="J938" s="26"/>
      <c r="K938" s="26"/>
      <c r="L938" s="66"/>
      <c r="M938" s="27"/>
      <c r="N938" s="66"/>
      <c r="O938" s="27"/>
    </row>
  </sheetData>
  <autoFilter ref="A3:O749" xr:uid="{4428539A-B58B-4779-AB61-37C92342C77A}"/>
  <pageMargins left="0.7" right="0.7" top="0.75" bottom="0.75" header="0.3" footer="0.3"/>
  <pageSetup paperSize="9" orientation="portrait" horizontalDpi="0" verticalDpi="0"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599C9-5D16-4EA9-A572-22E0FA473EE4}">
  <sheetPr>
    <tabColor rgb="FF00B050"/>
  </sheetPr>
  <dimension ref="A3:K36"/>
  <sheetViews>
    <sheetView topLeftCell="A19" workbookViewId="0">
      <selection activeCell="G41" sqref="G41"/>
    </sheetView>
  </sheetViews>
  <sheetFormatPr defaultRowHeight="14.4" x14ac:dyDescent="0.3"/>
  <cols>
    <col min="1" max="1" width="17.6640625" bestFit="1" customWidth="1"/>
    <col min="2" max="2" width="10.5546875" bestFit="1" customWidth="1"/>
    <col min="3" max="6" width="12.44140625" bestFit="1" customWidth="1"/>
    <col min="7" max="7" width="20.6640625" bestFit="1" customWidth="1"/>
    <col min="8" max="9" width="12.44140625" bestFit="1" customWidth="1"/>
    <col min="10" max="11" width="14.109375" bestFit="1" customWidth="1"/>
    <col min="12" max="13" width="7" bestFit="1" customWidth="1"/>
    <col min="14" max="18" width="6.77734375" bestFit="1" customWidth="1"/>
    <col min="19" max="21" width="6.5546875" bestFit="1" customWidth="1"/>
    <col min="22" max="26" width="7.109375" bestFit="1" customWidth="1"/>
    <col min="27" max="29" width="6.77734375" bestFit="1" customWidth="1"/>
    <col min="30" max="30" width="10.77734375" bestFit="1" customWidth="1"/>
    <col min="31" max="34" width="7.109375" bestFit="1" customWidth="1"/>
    <col min="35" max="35" width="9.109375" bestFit="1" customWidth="1"/>
    <col min="36" max="38" width="6.77734375" bestFit="1" customWidth="1"/>
    <col min="39" max="39" width="8.77734375" bestFit="1" customWidth="1"/>
    <col min="40" max="40" width="10.77734375" bestFit="1" customWidth="1"/>
  </cols>
  <sheetData>
    <row r="3" spans="1:11" x14ac:dyDescent="0.3">
      <c r="A3" s="83" t="s">
        <v>3810</v>
      </c>
      <c r="C3" s="83" t="s">
        <v>10</v>
      </c>
    </row>
    <row r="4" spans="1:11" x14ac:dyDescent="0.3">
      <c r="A4" s="83" t="s">
        <v>28</v>
      </c>
      <c r="B4" s="83" t="s">
        <v>16</v>
      </c>
      <c r="C4" t="s">
        <v>167</v>
      </c>
      <c r="D4" t="s">
        <v>204</v>
      </c>
      <c r="E4" t="s">
        <v>80</v>
      </c>
      <c r="F4" t="s">
        <v>98</v>
      </c>
      <c r="G4" t="s">
        <v>46</v>
      </c>
      <c r="H4" t="s">
        <v>66</v>
      </c>
      <c r="I4" t="s">
        <v>175</v>
      </c>
      <c r="J4" t="s">
        <v>105</v>
      </c>
      <c r="K4" t="s">
        <v>1675</v>
      </c>
    </row>
    <row r="5" spans="1:11" x14ac:dyDescent="0.3">
      <c r="A5" t="s">
        <v>897</v>
      </c>
      <c r="B5" s="1">
        <v>44628</v>
      </c>
      <c r="C5" s="24"/>
      <c r="D5" s="24"/>
      <c r="E5" s="24"/>
      <c r="F5" s="24"/>
      <c r="G5" s="24"/>
      <c r="H5" s="24"/>
      <c r="I5" s="24"/>
      <c r="J5" s="24">
        <v>99961115</v>
      </c>
      <c r="K5" s="24">
        <v>99961115</v>
      </c>
    </row>
    <row r="6" spans="1:11" x14ac:dyDescent="0.3">
      <c r="A6" t="s">
        <v>487</v>
      </c>
      <c r="B6" s="1">
        <v>44649</v>
      </c>
      <c r="C6" s="24">
        <v>4230000</v>
      </c>
      <c r="D6" s="24">
        <v>9735000</v>
      </c>
      <c r="E6" s="24">
        <v>7572800</v>
      </c>
      <c r="F6" s="24">
        <v>16077440</v>
      </c>
      <c r="G6" s="24">
        <v>9369213</v>
      </c>
      <c r="H6" s="24">
        <v>11900000</v>
      </c>
      <c r="I6" s="24">
        <v>18269500</v>
      </c>
      <c r="J6" s="24">
        <v>21022422</v>
      </c>
      <c r="K6" s="24">
        <v>98176375</v>
      </c>
    </row>
    <row r="7" spans="1:11" x14ac:dyDescent="0.3">
      <c r="A7" t="s">
        <v>628</v>
      </c>
      <c r="B7" s="1">
        <v>44671</v>
      </c>
      <c r="C7" s="24"/>
      <c r="D7" s="24"/>
      <c r="E7" s="24"/>
      <c r="F7" s="24"/>
      <c r="G7" s="24"/>
      <c r="H7" s="24"/>
      <c r="I7" s="24">
        <v>19929200</v>
      </c>
      <c r="J7" s="24">
        <v>75325796</v>
      </c>
      <c r="K7" s="24">
        <v>95254996</v>
      </c>
    </row>
    <row r="8" spans="1:11" x14ac:dyDescent="0.3">
      <c r="A8" t="s">
        <v>475</v>
      </c>
      <c r="B8" s="1">
        <v>44700</v>
      </c>
      <c r="C8" s="24"/>
      <c r="D8" s="24"/>
      <c r="E8" s="24"/>
      <c r="F8" s="24">
        <v>4851204</v>
      </c>
      <c r="G8" s="24"/>
      <c r="H8" s="24"/>
      <c r="I8" s="24">
        <v>10000000</v>
      </c>
      <c r="J8" s="24">
        <v>80588412</v>
      </c>
      <c r="K8" s="24">
        <v>95439616</v>
      </c>
    </row>
    <row r="9" spans="1:11" x14ac:dyDescent="0.3">
      <c r="A9" t="s">
        <v>50</v>
      </c>
      <c r="B9" s="1">
        <v>44712</v>
      </c>
      <c r="C9" s="24">
        <v>300383</v>
      </c>
      <c r="D9" s="24"/>
      <c r="E9" s="24">
        <v>1074100</v>
      </c>
      <c r="F9" s="24">
        <v>252014</v>
      </c>
      <c r="G9" s="24">
        <v>11498833</v>
      </c>
      <c r="H9" s="24">
        <v>4808000</v>
      </c>
      <c r="I9" s="24">
        <v>9882500</v>
      </c>
      <c r="J9" s="24">
        <v>66022747</v>
      </c>
      <c r="K9" s="24">
        <v>93838577</v>
      </c>
    </row>
    <row r="10" spans="1:11" x14ac:dyDescent="0.3">
      <c r="A10" t="s">
        <v>2920</v>
      </c>
      <c r="B10" s="1">
        <v>44746</v>
      </c>
      <c r="C10" s="24"/>
      <c r="D10" s="24"/>
      <c r="E10" s="24"/>
      <c r="F10" s="24"/>
      <c r="G10" s="24">
        <v>3000000</v>
      </c>
      <c r="H10" s="24">
        <v>1500000</v>
      </c>
      <c r="I10" s="24">
        <v>11209000</v>
      </c>
      <c r="J10" s="24">
        <v>77714902</v>
      </c>
      <c r="K10" s="24">
        <v>93423902</v>
      </c>
    </row>
    <row r="11" spans="1:11" x14ac:dyDescent="0.3">
      <c r="A11" t="s">
        <v>2923</v>
      </c>
      <c r="B11" s="1">
        <v>44756</v>
      </c>
      <c r="C11" s="24"/>
      <c r="D11" s="24"/>
      <c r="E11" s="24"/>
      <c r="F11" s="24"/>
      <c r="G11" s="24"/>
      <c r="H11" s="24"/>
      <c r="I11" s="24">
        <v>2010000</v>
      </c>
      <c r="J11" s="24">
        <v>97705771</v>
      </c>
      <c r="K11" s="24">
        <v>99715771</v>
      </c>
    </row>
    <row r="12" spans="1:11" x14ac:dyDescent="0.3">
      <c r="A12" t="s">
        <v>3118</v>
      </c>
      <c r="B12" s="1">
        <v>44798</v>
      </c>
      <c r="C12" s="24">
        <v>302663</v>
      </c>
      <c r="D12" s="24">
        <v>13637584</v>
      </c>
      <c r="E12" s="24">
        <v>17564550</v>
      </c>
      <c r="F12" s="24">
        <v>1100000</v>
      </c>
      <c r="G12" s="24">
        <v>1050000</v>
      </c>
      <c r="H12" s="24">
        <v>16800000</v>
      </c>
      <c r="I12" s="24">
        <v>2420000</v>
      </c>
      <c r="J12" s="24">
        <v>46291202</v>
      </c>
      <c r="K12" s="24">
        <v>99165999</v>
      </c>
    </row>
    <row r="13" spans="1:11" x14ac:dyDescent="0.3">
      <c r="A13" t="s">
        <v>3173</v>
      </c>
      <c r="B13" s="1">
        <v>44806</v>
      </c>
      <c r="C13" s="24">
        <v>1058745</v>
      </c>
      <c r="D13" s="24">
        <v>4270000</v>
      </c>
      <c r="E13" s="24">
        <v>25129024</v>
      </c>
      <c r="F13" s="24">
        <v>10554160</v>
      </c>
      <c r="G13" s="24"/>
      <c r="H13" s="24">
        <v>1516000</v>
      </c>
      <c r="I13" s="24">
        <v>10839500</v>
      </c>
      <c r="J13" s="24">
        <v>46459798</v>
      </c>
      <c r="K13" s="24">
        <v>99827227</v>
      </c>
    </row>
    <row r="14" spans="1:11" x14ac:dyDescent="0.3">
      <c r="A14" t="s">
        <v>3256</v>
      </c>
      <c r="B14" s="1">
        <v>44817</v>
      </c>
      <c r="C14" s="24"/>
      <c r="D14" s="24">
        <v>10565800</v>
      </c>
      <c r="E14" s="24"/>
      <c r="F14" s="24"/>
      <c r="G14" s="24"/>
      <c r="H14" s="24"/>
      <c r="I14" s="24">
        <v>3449000</v>
      </c>
      <c r="J14" s="24">
        <v>85523390</v>
      </c>
      <c r="K14" s="24">
        <v>99538190</v>
      </c>
    </row>
    <row r="15" spans="1:11" x14ac:dyDescent="0.3">
      <c r="A15" t="s">
        <v>3314</v>
      </c>
      <c r="B15" s="1">
        <v>44825</v>
      </c>
      <c r="C15" s="24"/>
      <c r="D15" s="24">
        <v>23625348</v>
      </c>
      <c r="E15" s="24">
        <v>39459494</v>
      </c>
      <c r="F15" s="24">
        <v>300000</v>
      </c>
      <c r="G15" s="24"/>
      <c r="H15" s="24">
        <v>23358200</v>
      </c>
      <c r="I15" s="24"/>
      <c r="J15" s="24">
        <v>12547456</v>
      </c>
      <c r="K15" s="24">
        <v>99290498</v>
      </c>
    </row>
    <row r="16" spans="1:11" x14ac:dyDescent="0.3">
      <c r="A16" t="s">
        <v>3358</v>
      </c>
      <c r="B16" s="1">
        <v>44833</v>
      </c>
      <c r="C16" s="24"/>
      <c r="D16" s="24">
        <v>22199050</v>
      </c>
      <c r="E16" s="24"/>
      <c r="F16" s="24"/>
      <c r="G16" s="24"/>
      <c r="H16" s="24">
        <v>41791294</v>
      </c>
      <c r="I16" s="24">
        <v>3444500</v>
      </c>
      <c r="J16" s="24">
        <v>6676618</v>
      </c>
      <c r="K16" s="24">
        <v>74111462</v>
      </c>
    </row>
    <row r="17" spans="1:11" x14ac:dyDescent="0.3">
      <c r="A17" t="s">
        <v>3470</v>
      </c>
      <c r="B17" s="1">
        <v>44844</v>
      </c>
      <c r="C17" s="24"/>
      <c r="D17" s="24">
        <v>1950000</v>
      </c>
      <c r="E17" s="24">
        <v>9567700</v>
      </c>
      <c r="F17" s="24"/>
      <c r="G17" s="24"/>
      <c r="H17" s="24"/>
      <c r="I17" s="24">
        <v>4685000</v>
      </c>
      <c r="J17" s="24">
        <v>83008471</v>
      </c>
      <c r="K17" s="24">
        <v>99211171</v>
      </c>
    </row>
    <row r="18" spans="1:11" x14ac:dyDescent="0.3">
      <c r="A18" t="s">
        <v>3516</v>
      </c>
      <c r="B18" s="1">
        <v>44853</v>
      </c>
      <c r="C18" s="24">
        <v>2435927</v>
      </c>
      <c r="D18" s="24">
        <v>25561130</v>
      </c>
      <c r="E18" s="24">
        <v>26931600</v>
      </c>
      <c r="F18" s="24">
        <v>1425000</v>
      </c>
      <c r="G18" s="24">
        <v>370000</v>
      </c>
      <c r="H18" s="24">
        <v>880000</v>
      </c>
      <c r="I18" s="24"/>
      <c r="J18" s="24">
        <v>41339000</v>
      </c>
      <c r="K18" s="24">
        <v>98942657</v>
      </c>
    </row>
    <row r="19" spans="1:11" x14ac:dyDescent="0.3">
      <c r="A19" t="s">
        <v>3576</v>
      </c>
      <c r="B19" s="1">
        <v>44865</v>
      </c>
      <c r="C19" s="24"/>
      <c r="D19" s="24">
        <v>23404000</v>
      </c>
      <c r="E19" s="24"/>
      <c r="F19" s="24">
        <v>1080000</v>
      </c>
      <c r="G19" s="24">
        <v>3790000</v>
      </c>
      <c r="H19" s="24">
        <v>902000</v>
      </c>
      <c r="I19" s="24">
        <v>1100000</v>
      </c>
      <c r="J19" s="24">
        <v>62330627</v>
      </c>
      <c r="K19" s="24">
        <v>92606627</v>
      </c>
    </row>
    <row r="20" spans="1:11" x14ac:dyDescent="0.3">
      <c r="A20" t="s">
        <v>3616</v>
      </c>
      <c r="B20" s="1">
        <v>44873</v>
      </c>
      <c r="C20" s="24">
        <v>3605812</v>
      </c>
      <c r="D20" s="24">
        <v>9094874</v>
      </c>
      <c r="E20" s="24">
        <v>7632920</v>
      </c>
      <c r="F20" s="24">
        <v>3999900</v>
      </c>
      <c r="G20" s="24"/>
      <c r="H20" s="24"/>
      <c r="I20" s="24">
        <v>2700000</v>
      </c>
      <c r="J20" s="24">
        <v>70577756</v>
      </c>
      <c r="K20" s="24">
        <v>97611262</v>
      </c>
    </row>
    <row r="21" spans="1:11" x14ac:dyDescent="0.3">
      <c r="A21" t="s">
        <v>3670</v>
      </c>
      <c r="B21" s="1">
        <v>44880</v>
      </c>
      <c r="C21" s="24"/>
      <c r="D21" s="24">
        <v>50258000</v>
      </c>
      <c r="E21" s="24">
        <v>8916027</v>
      </c>
      <c r="F21" s="24"/>
      <c r="G21" s="24">
        <v>2810000</v>
      </c>
      <c r="H21" s="24">
        <v>185000</v>
      </c>
      <c r="I21" s="24">
        <v>2230000</v>
      </c>
      <c r="J21" s="24">
        <v>8568000</v>
      </c>
      <c r="K21" s="24">
        <v>72967027</v>
      </c>
    </row>
    <row r="22" spans="1:11" x14ac:dyDescent="0.3">
      <c r="A22" t="s">
        <v>3699</v>
      </c>
      <c r="B22" s="1">
        <v>44887</v>
      </c>
      <c r="C22" s="24">
        <v>300000</v>
      </c>
      <c r="D22" s="24">
        <v>56334550</v>
      </c>
      <c r="E22" s="24">
        <v>10139100</v>
      </c>
      <c r="F22" s="24"/>
      <c r="G22" s="24">
        <v>370000</v>
      </c>
      <c r="H22" s="24">
        <v>4338000</v>
      </c>
      <c r="I22" s="24">
        <v>1530000</v>
      </c>
      <c r="J22" s="24">
        <v>23605783</v>
      </c>
      <c r="K22" s="24">
        <v>96617433</v>
      </c>
    </row>
    <row r="23" spans="1:11" x14ac:dyDescent="0.3">
      <c r="A23" t="s">
        <v>3776</v>
      </c>
      <c r="B23" s="1">
        <v>44895</v>
      </c>
      <c r="C23" s="24"/>
      <c r="D23" s="24">
        <v>55255000</v>
      </c>
      <c r="E23" s="24">
        <v>10854300</v>
      </c>
      <c r="F23" s="24"/>
      <c r="G23" s="24">
        <v>4500000</v>
      </c>
      <c r="H23" s="24">
        <v>3308000</v>
      </c>
      <c r="I23" s="24">
        <v>1840000</v>
      </c>
      <c r="J23" s="24">
        <v>14073151</v>
      </c>
      <c r="K23" s="24">
        <v>89830451</v>
      </c>
    </row>
    <row r="24" spans="1:11" x14ac:dyDescent="0.3">
      <c r="A24" t="s">
        <v>3812</v>
      </c>
      <c r="B24" s="1">
        <v>44900</v>
      </c>
      <c r="C24" s="24">
        <v>4874730</v>
      </c>
      <c r="D24" s="24">
        <v>61932000</v>
      </c>
      <c r="E24" s="24">
        <v>10834000</v>
      </c>
      <c r="F24" s="24"/>
      <c r="G24" s="24">
        <v>4280000</v>
      </c>
      <c r="H24" s="24"/>
      <c r="I24" s="24">
        <v>1680000</v>
      </c>
      <c r="J24" s="24">
        <v>15384656</v>
      </c>
      <c r="K24" s="24">
        <v>98985386</v>
      </c>
    </row>
    <row r="25" spans="1:11" x14ac:dyDescent="0.3">
      <c r="A25" t="s">
        <v>3858</v>
      </c>
      <c r="B25" s="1">
        <v>44903</v>
      </c>
      <c r="C25" s="24">
        <v>324205</v>
      </c>
      <c r="D25" s="24">
        <v>11645000</v>
      </c>
      <c r="E25" s="24">
        <v>616000</v>
      </c>
      <c r="F25" s="24">
        <v>2500000</v>
      </c>
      <c r="G25" s="24">
        <v>350000</v>
      </c>
      <c r="H25" s="24">
        <v>4392000</v>
      </c>
      <c r="I25" s="24">
        <v>3160000</v>
      </c>
      <c r="J25" s="24">
        <v>75000000</v>
      </c>
      <c r="K25" s="24">
        <v>97987205</v>
      </c>
    </row>
    <row r="26" spans="1:11" x14ac:dyDescent="0.3">
      <c r="A26" t="s">
        <v>688</v>
      </c>
      <c r="B26" s="1">
        <v>44638</v>
      </c>
      <c r="C26" s="24">
        <v>5496528</v>
      </c>
      <c r="D26" s="24">
        <v>40867415</v>
      </c>
      <c r="E26" s="24">
        <v>35690450</v>
      </c>
      <c r="F26" s="24">
        <v>25456750</v>
      </c>
      <c r="G26" s="24">
        <v>3236994</v>
      </c>
      <c r="H26" s="24">
        <v>18676000</v>
      </c>
      <c r="I26" s="24">
        <v>50674500</v>
      </c>
      <c r="J26" s="24">
        <v>198636550</v>
      </c>
      <c r="K26" s="24">
        <v>378735187</v>
      </c>
    </row>
    <row r="27" spans="1:11" x14ac:dyDescent="0.3">
      <c r="B27" s="1">
        <v>44644</v>
      </c>
      <c r="C27" s="24"/>
      <c r="D27" s="24"/>
      <c r="E27" s="24"/>
      <c r="F27" s="24"/>
      <c r="G27" s="24">
        <v>28225000</v>
      </c>
      <c r="H27" s="24">
        <v>3540000</v>
      </c>
      <c r="I27" s="24"/>
      <c r="J27" s="24"/>
      <c r="K27" s="24">
        <v>31765000</v>
      </c>
    </row>
    <row r="28" spans="1:11" x14ac:dyDescent="0.3">
      <c r="A28" t="s">
        <v>207</v>
      </c>
      <c r="B28" s="1">
        <v>44712</v>
      </c>
      <c r="C28" s="24">
        <v>36489355</v>
      </c>
      <c r="D28" s="24">
        <v>62791613</v>
      </c>
      <c r="E28" s="24">
        <v>63914400</v>
      </c>
      <c r="F28" s="24"/>
      <c r="G28" s="24">
        <v>15810223</v>
      </c>
      <c r="H28" s="24">
        <v>29991500</v>
      </c>
      <c r="I28" s="24">
        <v>25762820</v>
      </c>
      <c r="J28" s="24">
        <v>77328820</v>
      </c>
      <c r="K28" s="24">
        <v>312088731</v>
      </c>
    </row>
    <row r="29" spans="1:11" x14ac:dyDescent="0.3">
      <c r="A29" t="s">
        <v>2156</v>
      </c>
      <c r="B29" s="1">
        <v>44720</v>
      </c>
      <c r="C29" s="24">
        <v>2640000</v>
      </c>
      <c r="D29" s="24">
        <v>2889500</v>
      </c>
      <c r="E29" s="24"/>
      <c r="F29" s="24"/>
      <c r="G29" s="24"/>
      <c r="H29" s="24"/>
      <c r="I29" s="24">
        <v>2030000</v>
      </c>
      <c r="J29" s="24"/>
      <c r="K29" s="24">
        <v>7559500</v>
      </c>
    </row>
    <row r="30" spans="1:11" x14ac:dyDescent="0.3">
      <c r="A30" t="s">
        <v>3023</v>
      </c>
      <c r="B30" s="1">
        <v>44774</v>
      </c>
      <c r="C30" s="24">
        <v>12338659</v>
      </c>
      <c r="D30" s="24">
        <v>32919481</v>
      </c>
      <c r="E30" s="24">
        <v>72184250</v>
      </c>
      <c r="F30" s="24">
        <v>3998500</v>
      </c>
      <c r="G30" s="24">
        <v>12895000</v>
      </c>
      <c r="H30" s="24"/>
      <c r="I30" s="24">
        <v>2915000</v>
      </c>
      <c r="J30" s="24">
        <v>12146500</v>
      </c>
      <c r="K30" s="24">
        <v>149397390</v>
      </c>
    </row>
    <row r="31" spans="1:11" x14ac:dyDescent="0.3">
      <c r="A31" t="s">
        <v>3362</v>
      </c>
      <c r="B31" s="1">
        <v>44834</v>
      </c>
      <c r="C31" s="24">
        <v>12170542</v>
      </c>
      <c r="D31" s="24">
        <v>11397053</v>
      </c>
      <c r="E31" s="24">
        <v>47876230</v>
      </c>
      <c r="F31" s="24"/>
      <c r="G31" s="24">
        <v>9305000</v>
      </c>
      <c r="H31" s="24">
        <v>2485000</v>
      </c>
      <c r="I31" s="24">
        <v>4905000</v>
      </c>
      <c r="J31" s="24">
        <v>20788900</v>
      </c>
      <c r="K31" s="24">
        <v>108927725</v>
      </c>
    </row>
    <row r="32" spans="1:11" x14ac:dyDescent="0.3">
      <c r="A32" t="s">
        <v>3738</v>
      </c>
      <c r="B32" s="1">
        <v>44883</v>
      </c>
      <c r="C32" s="24">
        <v>8393000</v>
      </c>
      <c r="D32" s="24">
        <v>85850146</v>
      </c>
      <c r="E32" s="24">
        <v>22629360</v>
      </c>
      <c r="F32" s="24"/>
      <c r="G32" s="24"/>
      <c r="H32" s="24"/>
      <c r="I32" s="24"/>
      <c r="J32" s="24">
        <v>22743000</v>
      </c>
      <c r="K32" s="24">
        <v>139615506</v>
      </c>
    </row>
    <row r="33" spans="1:11" x14ac:dyDescent="0.3">
      <c r="A33" t="s">
        <v>3937</v>
      </c>
      <c r="B33" s="1">
        <v>44921</v>
      </c>
      <c r="C33" s="24">
        <v>1140000</v>
      </c>
      <c r="D33" s="24">
        <v>66180234</v>
      </c>
      <c r="E33" s="24">
        <v>32687580</v>
      </c>
      <c r="F33" s="24"/>
      <c r="G33" s="24">
        <v>7862300</v>
      </c>
      <c r="H33" s="24">
        <v>2643000</v>
      </c>
      <c r="I33" s="24"/>
      <c r="J33" s="24"/>
      <c r="K33" s="24">
        <v>110513114</v>
      </c>
    </row>
    <row r="34" spans="1:11" x14ac:dyDescent="0.3">
      <c r="A34" t="s">
        <v>3939</v>
      </c>
      <c r="B34" s="1">
        <v>44925</v>
      </c>
      <c r="C34" s="24">
        <v>6034230</v>
      </c>
      <c r="D34" s="24">
        <v>149670506</v>
      </c>
      <c r="E34" s="24">
        <v>32050141</v>
      </c>
      <c r="F34" s="24">
        <v>18194600</v>
      </c>
      <c r="G34" s="24">
        <v>6120000</v>
      </c>
      <c r="H34" s="24">
        <v>9968000</v>
      </c>
      <c r="I34" s="24"/>
      <c r="J34" s="24">
        <v>14333760</v>
      </c>
      <c r="K34" s="24">
        <v>236371237</v>
      </c>
    </row>
    <row r="35" spans="1:11" x14ac:dyDescent="0.3">
      <c r="A35" t="s">
        <v>3970</v>
      </c>
      <c r="B35" s="1">
        <v>44925</v>
      </c>
      <c r="C35" s="24"/>
      <c r="D35" s="24">
        <v>3835000</v>
      </c>
      <c r="E35" s="24"/>
      <c r="F35" s="24"/>
      <c r="G35" s="24"/>
      <c r="H35" s="24"/>
      <c r="I35" s="24">
        <v>25255500</v>
      </c>
      <c r="J35" s="24">
        <v>63854768</v>
      </c>
      <c r="K35" s="24">
        <v>92945268</v>
      </c>
    </row>
    <row r="36" spans="1:11" x14ac:dyDescent="0.3">
      <c r="A36" t="s">
        <v>1675</v>
      </c>
      <c r="C36" s="24">
        <v>102134779</v>
      </c>
      <c r="D36" s="24">
        <v>835868284</v>
      </c>
      <c r="E36" s="24">
        <v>483324026</v>
      </c>
      <c r="F36" s="24">
        <v>89789568</v>
      </c>
      <c r="G36" s="24">
        <v>124842563</v>
      </c>
      <c r="H36" s="24">
        <v>182981994</v>
      </c>
      <c r="I36" s="24">
        <v>221921020</v>
      </c>
      <c r="J36" s="24">
        <v>1519559371</v>
      </c>
      <c r="K36" s="24">
        <v>3560421605</v>
      </c>
    </row>
  </sheetData>
  <pageMargins left="0.7" right="0.7" top="0.75" bottom="0.75" header="0.3" footer="0.3"/>
  <pageSetup paperSize="9" orientation="portrait" horizontalDpi="0" verticalDpi="0"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C3505-8A06-4F8E-825C-42F455D1FF89}">
  <sheetPr>
    <tabColor rgb="FF00B050"/>
    <pageSetUpPr fitToPage="1"/>
  </sheetPr>
  <dimension ref="A1:E34"/>
  <sheetViews>
    <sheetView showGridLines="0" topLeftCell="A9" workbookViewId="0">
      <selection activeCell="I19" sqref="I19"/>
    </sheetView>
  </sheetViews>
  <sheetFormatPr defaultRowHeight="14.4" x14ac:dyDescent="0.3"/>
  <cols>
    <col min="1" max="1" width="19" bestFit="1" customWidth="1"/>
    <col min="2" max="2" width="12.44140625" bestFit="1" customWidth="1"/>
    <col min="4" max="4" width="18.77734375" bestFit="1" customWidth="1"/>
    <col min="5" max="5" width="12.44140625" bestFit="1" customWidth="1"/>
  </cols>
  <sheetData>
    <row r="1" spans="1:5" s="169" customFormat="1" ht="15.6" x14ac:dyDescent="0.3">
      <c r="A1" s="169" t="s">
        <v>4201</v>
      </c>
    </row>
    <row r="2" spans="1:5" ht="15.6" x14ac:dyDescent="0.3">
      <c r="A2" s="170" t="s">
        <v>44</v>
      </c>
    </row>
    <row r="3" spans="1:5" ht="15.6" x14ac:dyDescent="0.3">
      <c r="A3" s="170"/>
    </row>
    <row r="4" spans="1:5" s="4" customFormat="1" x14ac:dyDescent="0.3">
      <c r="A4" s="64" t="s">
        <v>4200</v>
      </c>
      <c r="B4" s="65" t="s">
        <v>2912</v>
      </c>
      <c r="D4" s="64" t="s">
        <v>4199</v>
      </c>
      <c r="E4" s="65" t="s">
        <v>2912</v>
      </c>
    </row>
    <row r="5" spans="1:5" x14ac:dyDescent="0.3">
      <c r="A5" s="171" t="s">
        <v>897</v>
      </c>
      <c r="B5" s="172">
        <v>99961115</v>
      </c>
      <c r="D5" s="171" t="s">
        <v>688</v>
      </c>
      <c r="E5" s="172">
        <v>410500187</v>
      </c>
    </row>
    <row r="6" spans="1:5" x14ac:dyDescent="0.3">
      <c r="A6" s="168" t="s">
        <v>894</v>
      </c>
      <c r="B6" s="85">
        <v>99961115</v>
      </c>
      <c r="D6" s="168" t="s">
        <v>847</v>
      </c>
      <c r="E6" s="85">
        <v>21912994</v>
      </c>
    </row>
    <row r="7" spans="1:5" x14ac:dyDescent="0.3">
      <c r="A7" s="171" t="s">
        <v>487</v>
      </c>
      <c r="B7" s="172">
        <v>98176375</v>
      </c>
      <c r="D7" s="168" t="s">
        <v>797</v>
      </c>
      <c r="E7" s="85">
        <v>31765000</v>
      </c>
    </row>
    <row r="8" spans="1:5" x14ac:dyDescent="0.3">
      <c r="A8" s="168" t="s">
        <v>620</v>
      </c>
      <c r="B8" s="85">
        <v>1743940</v>
      </c>
      <c r="D8" s="168" t="s">
        <v>774</v>
      </c>
      <c r="E8" s="85">
        <v>2949500</v>
      </c>
    </row>
    <row r="9" spans="1:5" x14ac:dyDescent="0.3">
      <c r="A9" s="168" t="s">
        <v>586</v>
      </c>
      <c r="B9" s="85">
        <v>21906300</v>
      </c>
      <c r="D9" s="168" t="s">
        <v>695</v>
      </c>
      <c r="E9" s="85">
        <v>58197700</v>
      </c>
    </row>
    <row r="10" spans="1:5" x14ac:dyDescent="0.3">
      <c r="A10" s="168" t="s">
        <v>549</v>
      </c>
      <c r="B10" s="85">
        <v>12373213</v>
      </c>
      <c r="D10" s="168" t="s">
        <v>729</v>
      </c>
      <c r="E10" s="85">
        <v>42927193</v>
      </c>
    </row>
    <row r="11" spans="1:5" x14ac:dyDescent="0.3">
      <c r="A11" s="168" t="s">
        <v>567</v>
      </c>
      <c r="B11" s="85">
        <v>8896000</v>
      </c>
      <c r="D11" s="168" t="s">
        <v>685</v>
      </c>
      <c r="E11" s="85">
        <v>3436750</v>
      </c>
    </row>
    <row r="12" spans="1:5" x14ac:dyDescent="0.3">
      <c r="A12" s="168" t="s">
        <v>514</v>
      </c>
      <c r="B12" s="85">
        <v>12075000</v>
      </c>
      <c r="D12" s="168" t="s">
        <v>792</v>
      </c>
      <c r="E12" s="85">
        <v>50674500</v>
      </c>
    </row>
    <row r="13" spans="1:5" x14ac:dyDescent="0.3">
      <c r="A13" s="168" t="s">
        <v>542</v>
      </c>
      <c r="B13" s="85">
        <v>1890000</v>
      </c>
      <c r="D13" s="168" t="s">
        <v>923</v>
      </c>
      <c r="E13" s="85">
        <v>198636550</v>
      </c>
    </row>
    <row r="14" spans="1:5" x14ac:dyDescent="0.3">
      <c r="A14" s="168" t="s">
        <v>484</v>
      </c>
      <c r="B14" s="85">
        <v>18269500</v>
      </c>
      <c r="D14" s="171" t="s">
        <v>207</v>
      </c>
      <c r="E14" s="172">
        <v>312088731</v>
      </c>
    </row>
    <row r="15" spans="1:5" x14ac:dyDescent="0.3">
      <c r="A15" s="168" t="s">
        <v>901</v>
      </c>
      <c r="B15" s="85">
        <v>21022422</v>
      </c>
      <c r="D15" s="168" t="s">
        <v>2269</v>
      </c>
      <c r="E15" s="85">
        <v>115921543</v>
      </c>
    </row>
    <row r="16" spans="1:5" x14ac:dyDescent="0.3">
      <c r="A16" s="171" t="s">
        <v>628</v>
      </c>
      <c r="B16" s="172">
        <v>95254996</v>
      </c>
      <c r="D16" s="168" t="s">
        <v>2244</v>
      </c>
      <c r="E16" s="85">
        <v>82150655</v>
      </c>
    </row>
    <row r="17" spans="1:5" x14ac:dyDescent="0.3">
      <c r="A17" s="168" t="s">
        <v>1018</v>
      </c>
      <c r="B17" s="85">
        <v>75325796</v>
      </c>
      <c r="D17" s="168" t="s">
        <v>2298</v>
      </c>
      <c r="E17" s="85">
        <v>37892633</v>
      </c>
    </row>
    <row r="18" spans="1:5" x14ac:dyDescent="0.3">
      <c r="A18" s="168" t="s">
        <v>625</v>
      </c>
      <c r="B18" s="85">
        <v>19929200</v>
      </c>
      <c r="D18" s="168" t="s">
        <v>2297</v>
      </c>
      <c r="E18" s="85">
        <v>76123900</v>
      </c>
    </row>
    <row r="19" spans="1:5" x14ac:dyDescent="0.3">
      <c r="A19" s="171" t="s">
        <v>475</v>
      </c>
      <c r="B19" s="172">
        <v>95439616</v>
      </c>
      <c r="D19" s="171" t="s">
        <v>2156</v>
      </c>
      <c r="E19" s="172">
        <v>7559500</v>
      </c>
    </row>
    <row r="20" spans="1:5" x14ac:dyDescent="0.3">
      <c r="A20" s="168" t="s">
        <v>472</v>
      </c>
      <c r="B20" s="85">
        <v>83939616</v>
      </c>
      <c r="D20" s="168" t="s">
        <v>1177</v>
      </c>
      <c r="E20" s="85">
        <v>4670000</v>
      </c>
    </row>
    <row r="21" spans="1:5" x14ac:dyDescent="0.3">
      <c r="A21" s="168" t="s">
        <v>662</v>
      </c>
      <c r="B21" s="85">
        <v>10000000</v>
      </c>
      <c r="D21" s="168" t="s">
        <v>1173</v>
      </c>
      <c r="E21" s="85">
        <v>2889500</v>
      </c>
    </row>
    <row r="22" spans="1:5" x14ac:dyDescent="0.3">
      <c r="A22" s="168" t="s">
        <v>1477</v>
      </c>
      <c r="B22" s="85">
        <v>1500000</v>
      </c>
      <c r="D22" s="171" t="s">
        <v>3023</v>
      </c>
      <c r="E22" s="172">
        <v>149397390</v>
      </c>
    </row>
    <row r="23" spans="1:5" x14ac:dyDescent="0.3">
      <c r="A23" s="171" t="s">
        <v>50</v>
      </c>
      <c r="B23" s="172">
        <v>93838577</v>
      </c>
      <c r="D23" s="168" t="s">
        <v>3084</v>
      </c>
      <c r="E23" s="85">
        <v>14064400</v>
      </c>
    </row>
    <row r="24" spans="1:5" x14ac:dyDescent="0.3">
      <c r="A24" s="168" t="s">
        <v>1904</v>
      </c>
      <c r="B24" s="85">
        <v>74895594</v>
      </c>
      <c r="D24" s="168" t="s">
        <v>3039</v>
      </c>
      <c r="E24" s="85">
        <v>27296740</v>
      </c>
    </row>
    <row r="25" spans="1:5" x14ac:dyDescent="0.3">
      <c r="A25" s="168" t="s">
        <v>1987</v>
      </c>
      <c r="B25" s="85">
        <v>10182883</v>
      </c>
      <c r="D25" s="168" t="s">
        <v>3033</v>
      </c>
      <c r="E25" s="85">
        <v>18958500</v>
      </c>
    </row>
    <row r="26" spans="1:5" x14ac:dyDescent="0.3">
      <c r="A26" s="168" t="s">
        <v>1969</v>
      </c>
      <c r="B26" s="85">
        <v>8760100</v>
      </c>
      <c r="D26" s="168" t="s">
        <v>3031</v>
      </c>
      <c r="E26" s="85">
        <v>89077750</v>
      </c>
    </row>
    <row r="27" spans="1:5" x14ac:dyDescent="0.3">
      <c r="A27" s="171" t="s">
        <v>2920</v>
      </c>
      <c r="B27" s="172">
        <v>93423902</v>
      </c>
      <c r="D27" s="171" t="s">
        <v>3362</v>
      </c>
      <c r="E27" s="172">
        <v>108927725</v>
      </c>
    </row>
    <row r="28" spans="1:5" x14ac:dyDescent="0.3">
      <c r="A28" s="168" t="s">
        <v>1511</v>
      </c>
      <c r="B28" s="85">
        <v>79889902</v>
      </c>
      <c r="D28" s="168" t="s">
        <v>3447</v>
      </c>
      <c r="E28" s="85">
        <v>5819250</v>
      </c>
    </row>
    <row r="29" spans="1:5" x14ac:dyDescent="0.3">
      <c r="A29" s="168" t="s">
        <v>1507</v>
      </c>
      <c r="B29" s="85">
        <v>11209000</v>
      </c>
      <c r="D29" s="168" t="s">
        <v>3404</v>
      </c>
      <c r="E29" s="85">
        <v>57181230</v>
      </c>
    </row>
    <row r="30" spans="1:5" x14ac:dyDescent="0.3">
      <c r="A30" s="168" t="s">
        <v>1503</v>
      </c>
      <c r="B30" s="85">
        <v>2325000</v>
      </c>
      <c r="D30" s="168" t="s">
        <v>3426</v>
      </c>
      <c r="E30" s="85">
        <v>21663845</v>
      </c>
    </row>
    <row r="31" spans="1:5" x14ac:dyDescent="0.3">
      <c r="A31" s="171" t="s">
        <v>2923</v>
      </c>
      <c r="B31" s="172">
        <v>99715771</v>
      </c>
      <c r="D31" s="168" t="s">
        <v>3402</v>
      </c>
      <c r="E31" s="85">
        <v>24263400</v>
      </c>
    </row>
    <row r="32" spans="1:5" x14ac:dyDescent="0.3">
      <c r="A32" s="168" t="s">
        <v>1493</v>
      </c>
      <c r="B32" s="85">
        <v>97705771</v>
      </c>
      <c r="D32" s="84" t="s">
        <v>1675</v>
      </c>
      <c r="E32" s="85">
        <v>988473533</v>
      </c>
    </row>
    <row r="33" spans="1:2" x14ac:dyDescent="0.3">
      <c r="A33" s="168" t="s">
        <v>904</v>
      </c>
      <c r="B33" s="85">
        <v>2010000</v>
      </c>
    </row>
    <row r="34" spans="1:2" x14ac:dyDescent="0.3">
      <c r="A34" s="84" t="s">
        <v>1675</v>
      </c>
      <c r="B34" s="85">
        <v>675810352</v>
      </c>
    </row>
  </sheetData>
  <printOptions horizontalCentered="1"/>
  <pageMargins left="0.70866141732283472" right="0.70866141732283472" top="0.74803149606299213" bottom="0.74803149606299213" header="0.31496062992125984" footer="0.31496062992125984"/>
  <pageSetup paperSize="9" fitToHeight="0" orientation="portrait" horizontalDpi="0" verticalDpi="0"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64"/>
  <sheetViews>
    <sheetView showGridLines="0" zoomScale="85" zoomScaleNormal="85" workbookViewId="0">
      <selection activeCell="W12" sqref="W12"/>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23" bestFit="1" customWidth="1"/>
    <col min="26" max="26" width="10"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8" width="9"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4204</v>
      </c>
      <c r="B1" t="s">
        <v>4205</v>
      </c>
      <c r="C1" t="s">
        <v>4206</v>
      </c>
      <c r="D1" t="s">
        <v>4207</v>
      </c>
      <c r="E1" t="s">
        <v>4208</v>
      </c>
      <c r="F1" t="s">
        <v>4209</v>
      </c>
      <c r="G1" t="s">
        <v>4210</v>
      </c>
      <c r="H1" t="s">
        <v>4211</v>
      </c>
      <c r="I1" t="s">
        <v>4212</v>
      </c>
      <c r="J1" t="s">
        <v>4213</v>
      </c>
      <c r="K1" t="s">
        <v>4214</v>
      </c>
      <c r="L1" t="s">
        <v>4215</v>
      </c>
      <c r="M1" t="s">
        <v>4216</v>
      </c>
      <c r="N1" t="s">
        <v>4217</v>
      </c>
      <c r="O1" t="s">
        <v>4218</v>
      </c>
      <c r="P1" t="s">
        <v>4219</v>
      </c>
      <c r="Q1" t="s">
        <v>4220</v>
      </c>
      <c r="R1" t="s">
        <v>4221</v>
      </c>
      <c r="S1" t="s">
        <v>2911</v>
      </c>
      <c r="T1" t="s">
        <v>4222</v>
      </c>
      <c r="U1" t="s">
        <v>11</v>
      </c>
      <c r="V1" t="s">
        <v>12</v>
      </c>
      <c r="W1" t="s">
        <v>13</v>
      </c>
      <c r="X1" t="s">
        <v>14</v>
      </c>
      <c r="Y1" t="s">
        <v>15</v>
      </c>
      <c r="Z1" t="s">
        <v>16</v>
      </c>
      <c r="AA1" t="s">
        <v>17</v>
      </c>
      <c r="AB1" t="s">
        <v>18</v>
      </c>
      <c r="AC1" t="s">
        <v>19</v>
      </c>
      <c r="AD1" t="s">
        <v>20</v>
      </c>
      <c r="AE1" t="s">
        <v>4223</v>
      </c>
      <c r="AF1" t="s">
        <v>22</v>
      </c>
      <c r="AG1" s="70" t="s">
        <v>1999</v>
      </c>
      <c r="AH1" s="70" t="s">
        <v>28</v>
      </c>
      <c r="AI1" s="70" t="s">
        <v>31</v>
      </c>
      <c r="AJ1" s="70" t="s">
        <v>32</v>
      </c>
      <c r="AK1" s="70" t="s">
        <v>33</v>
      </c>
      <c r="AL1" t="s">
        <v>21</v>
      </c>
      <c r="AM1" t="s">
        <v>34</v>
      </c>
      <c r="AN1" t="s">
        <v>23</v>
      </c>
      <c r="AO1" t="s">
        <v>35</v>
      </c>
      <c r="AP1" t="s">
        <v>29</v>
      </c>
      <c r="AQ1" t="s">
        <v>4224</v>
      </c>
      <c r="AR1" t="s">
        <v>30</v>
      </c>
      <c r="AS1" t="s">
        <v>4225</v>
      </c>
      <c r="AT1" t="s">
        <v>4226</v>
      </c>
      <c r="AU1" t="s">
        <v>7</v>
      </c>
      <c r="AV1" t="s">
        <v>4227</v>
      </c>
      <c r="AW1" t="s">
        <v>2917</v>
      </c>
      <c r="AX1" t="s">
        <v>4228</v>
      </c>
      <c r="AY1" s="2" t="s">
        <v>25</v>
      </c>
      <c r="AZ1" s="2" t="s">
        <v>24</v>
      </c>
      <c r="BA1" s="2" t="s">
        <v>27</v>
      </c>
      <c r="BB1" s="2" t="s">
        <v>26</v>
      </c>
      <c r="BC1" s="2" t="s">
        <v>2922</v>
      </c>
    </row>
    <row r="2" spans="1:55" x14ac:dyDescent="0.3">
      <c r="A2" t="s">
        <v>4229</v>
      </c>
      <c r="B2" t="s">
        <v>4230</v>
      </c>
      <c r="C2" t="s">
        <v>4231</v>
      </c>
      <c r="D2" t="s">
        <v>4232</v>
      </c>
      <c r="E2" t="s">
        <v>4233</v>
      </c>
      <c r="F2" t="s">
        <v>4234</v>
      </c>
      <c r="G2" t="s">
        <v>4235</v>
      </c>
      <c r="H2" t="s">
        <v>36</v>
      </c>
      <c r="I2" t="s">
        <v>4236</v>
      </c>
      <c r="J2" t="s">
        <v>37</v>
      </c>
      <c r="K2" t="s">
        <v>4237</v>
      </c>
      <c r="L2" t="s">
        <v>38</v>
      </c>
      <c r="M2" t="s">
        <v>4238</v>
      </c>
      <c r="N2" t="s">
        <v>39</v>
      </c>
      <c r="O2" t="s">
        <v>4239</v>
      </c>
      <c r="P2" t="s">
        <v>40</v>
      </c>
      <c r="Q2" t="s">
        <v>4240</v>
      </c>
      <c r="R2" t="s">
        <v>219</v>
      </c>
      <c r="S2" t="s">
        <v>1690</v>
      </c>
      <c r="T2" t="s">
        <v>42</v>
      </c>
      <c r="U2" t="s">
        <v>1847</v>
      </c>
      <c r="V2" t="s">
        <v>4241</v>
      </c>
      <c r="W2" t="s">
        <v>4242</v>
      </c>
      <c r="X2">
        <v>264000</v>
      </c>
      <c r="Y2"/>
      <c r="Z2" s="1"/>
      <c r="AB2" s="1"/>
      <c r="AD2" t="s">
        <v>3938</v>
      </c>
      <c r="AE2" t="s">
        <v>3938</v>
      </c>
      <c r="AF2" t="s">
        <v>4243</v>
      </c>
      <c r="AG2" t="s">
        <v>4244</v>
      </c>
      <c r="AH2" s="192" t="s">
        <v>4245</v>
      </c>
      <c r="AK2" t="s">
        <v>3938</v>
      </c>
      <c r="AL2" s="1"/>
      <c r="AM2" t="s">
        <v>1502</v>
      </c>
      <c r="AN2" s="1">
        <v>44937</v>
      </c>
      <c r="AO2" t="s">
        <v>4246</v>
      </c>
      <c r="AP2" t="s">
        <v>4247</v>
      </c>
      <c r="AQ2" t="s">
        <v>51</v>
      </c>
      <c r="AR2" t="s">
        <v>1691</v>
      </c>
      <c r="AS2" t="s">
        <v>4248</v>
      </c>
      <c r="AT2" t="s">
        <v>2824</v>
      </c>
      <c r="AU2" t="s">
        <v>220</v>
      </c>
      <c r="AV2" t="s">
        <v>44</v>
      </c>
      <c r="AW2" t="s">
        <v>45</v>
      </c>
      <c r="AX2" t="s">
        <v>46</v>
      </c>
      <c r="AY2" s="2">
        <v>0</v>
      </c>
      <c r="AZ2" s="2">
        <v>0</v>
      </c>
      <c r="BA2" s="2">
        <v>0</v>
      </c>
      <c r="BB2" s="2">
        <v>0</v>
      </c>
      <c r="BC2" s="2">
        <v>0</v>
      </c>
    </row>
    <row r="3" spans="1:55" x14ac:dyDescent="0.3">
      <c r="A3" t="s">
        <v>4229</v>
      </c>
      <c r="B3" t="s">
        <v>4230</v>
      </c>
      <c r="C3" t="s">
        <v>4231</v>
      </c>
      <c r="D3" t="s">
        <v>4232</v>
      </c>
      <c r="E3" t="s">
        <v>4233</v>
      </c>
      <c r="F3" t="s">
        <v>4234</v>
      </c>
      <c r="G3" t="s">
        <v>4235</v>
      </c>
      <c r="H3" t="s">
        <v>36</v>
      </c>
      <c r="I3" t="s">
        <v>4236</v>
      </c>
      <c r="J3" t="s">
        <v>37</v>
      </c>
      <c r="K3" t="s">
        <v>4237</v>
      </c>
      <c r="L3" t="s">
        <v>38</v>
      </c>
      <c r="M3" t="s">
        <v>4238</v>
      </c>
      <c r="N3" t="s">
        <v>39</v>
      </c>
      <c r="O3" t="s">
        <v>4239</v>
      </c>
      <c r="P3" t="s">
        <v>40</v>
      </c>
      <c r="Q3" t="s">
        <v>4240</v>
      </c>
      <c r="R3" t="s">
        <v>219</v>
      </c>
      <c r="S3" t="s">
        <v>1690</v>
      </c>
      <c r="T3" t="s">
        <v>42</v>
      </c>
      <c r="U3" t="s">
        <v>1847</v>
      </c>
      <c r="V3" t="s">
        <v>4241</v>
      </c>
      <c r="W3" t="s">
        <v>4249</v>
      </c>
      <c r="X3">
        <v>396000</v>
      </c>
      <c r="Y3"/>
      <c r="Z3" s="1"/>
      <c r="AB3" s="1"/>
      <c r="AD3" t="s">
        <v>3938</v>
      </c>
      <c r="AE3" t="s">
        <v>3938</v>
      </c>
      <c r="AF3" t="s">
        <v>4250</v>
      </c>
      <c r="AG3" t="s">
        <v>4251</v>
      </c>
      <c r="AH3" s="192" t="s">
        <v>4245</v>
      </c>
      <c r="AK3" t="s">
        <v>3938</v>
      </c>
      <c r="AL3" s="1"/>
      <c r="AM3" t="s">
        <v>911</v>
      </c>
      <c r="AN3" s="1">
        <v>44939</v>
      </c>
      <c r="AO3" t="s">
        <v>4246</v>
      </c>
      <c r="AP3" t="s">
        <v>4247</v>
      </c>
      <c r="AQ3" t="s">
        <v>51</v>
      </c>
      <c r="AR3" t="s">
        <v>1691</v>
      </c>
      <c r="AS3" t="s">
        <v>4248</v>
      </c>
      <c r="AT3" t="s">
        <v>2824</v>
      </c>
      <c r="AU3" t="s">
        <v>220</v>
      </c>
      <c r="AV3" t="s">
        <v>44</v>
      </c>
      <c r="AW3" t="s">
        <v>45</v>
      </c>
      <c r="AX3" t="s">
        <v>46</v>
      </c>
      <c r="AY3" s="2">
        <v>0</v>
      </c>
      <c r="AZ3" s="2">
        <v>0</v>
      </c>
      <c r="BA3" s="2">
        <v>0</v>
      </c>
      <c r="BB3" s="2">
        <v>0</v>
      </c>
      <c r="BC3" s="2">
        <v>0</v>
      </c>
    </row>
    <row r="4" spans="1:55" x14ac:dyDescent="0.3">
      <c r="A4" t="s">
        <v>4229</v>
      </c>
      <c r="B4" t="s">
        <v>4230</v>
      </c>
      <c r="C4" t="s">
        <v>4231</v>
      </c>
      <c r="D4" t="s">
        <v>4232</v>
      </c>
      <c r="E4" t="s">
        <v>4233</v>
      </c>
      <c r="F4" t="s">
        <v>4234</v>
      </c>
      <c r="G4" t="s">
        <v>4235</v>
      </c>
      <c r="H4" t="s">
        <v>36</v>
      </c>
      <c r="I4" t="s">
        <v>4236</v>
      </c>
      <c r="J4" t="s">
        <v>37</v>
      </c>
      <c r="K4" t="s">
        <v>4237</v>
      </c>
      <c r="L4" t="s">
        <v>38</v>
      </c>
      <c r="M4" t="s">
        <v>4238</v>
      </c>
      <c r="N4" t="s">
        <v>39</v>
      </c>
      <c r="O4" t="s">
        <v>4239</v>
      </c>
      <c r="P4" t="s">
        <v>40</v>
      </c>
      <c r="Q4" t="s">
        <v>4240</v>
      </c>
      <c r="R4" t="s">
        <v>219</v>
      </c>
      <c r="S4" t="s">
        <v>1690</v>
      </c>
      <c r="T4" t="s">
        <v>42</v>
      </c>
      <c r="U4" t="s">
        <v>1847</v>
      </c>
      <c r="V4" t="s">
        <v>4241</v>
      </c>
      <c r="W4" t="s">
        <v>4252</v>
      </c>
      <c r="X4">
        <v>396000</v>
      </c>
      <c r="Y4"/>
      <c r="Z4" s="1"/>
      <c r="AB4" s="1"/>
      <c r="AD4" t="s">
        <v>3938</v>
      </c>
      <c r="AE4" t="s">
        <v>3938</v>
      </c>
      <c r="AF4" t="s">
        <v>4253</v>
      </c>
      <c r="AG4" t="s">
        <v>4254</v>
      </c>
      <c r="AH4" s="192" t="s">
        <v>4245</v>
      </c>
      <c r="AK4" t="s">
        <v>3938</v>
      </c>
      <c r="AL4" s="1"/>
      <c r="AM4" t="s">
        <v>620</v>
      </c>
      <c r="AN4" s="1">
        <v>44944</v>
      </c>
      <c r="AO4" t="s">
        <v>4246</v>
      </c>
      <c r="AP4" t="s">
        <v>4247</v>
      </c>
      <c r="AQ4" t="s">
        <v>51</v>
      </c>
      <c r="AR4" t="s">
        <v>1691</v>
      </c>
      <c r="AS4" t="s">
        <v>4248</v>
      </c>
      <c r="AT4" t="s">
        <v>2824</v>
      </c>
      <c r="AU4" t="s">
        <v>220</v>
      </c>
      <c r="AV4" t="s">
        <v>44</v>
      </c>
      <c r="AW4" t="s">
        <v>45</v>
      </c>
      <c r="AX4" t="s">
        <v>46</v>
      </c>
      <c r="AY4" s="2">
        <v>0</v>
      </c>
      <c r="AZ4" s="2">
        <v>0</v>
      </c>
      <c r="BA4" s="2">
        <v>0</v>
      </c>
      <c r="BB4" s="2">
        <v>0</v>
      </c>
      <c r="BC4" s="2">
        <v>0</v>
      </c>
    </row>
    <row r="5" spans="1:55" x14ac:dyDescent="0.3">
      <c r="A5" t="s">
        <v>4229</v>
      </c>
      <c r="B5" t="s">
        <v>4230</v>
      </c>
      <c r="C5" t="s">
        <v>4231</v>
      </c>
      <c r="D5" t="s">
        <v>4232</v>
      </c>
      <c r="E5" t="s">
        <v>4233</v>
      </c>
      <c r="F5" t="s">
        <v>4234</v>
      </c>
      <c r="G5" t="s">
        <v>4235</v>
      </c>
      <c r="H5" t="s">
        <v>36</v>
      </c>
      <c r="I5" t="s">
        <v>4236</v>
      </c>
      <c r="J5" t="s">
        <v>37</v>
      </c>
      <c r="K5" t="s">
        <v>4237</v>
      </c>
      <c r="L5" t="s">
        <v>38</v>
      </c>
      <c r="M5" t="s">
        <v>4238</v>
      </c>
      <c r="N5" t="s">
        <v>39</v>
      </c>
      <c r="O5" t="s">
        <v>4239</v>
      </c>
      <c r="P5" t="s">
        <v>40</v>
      </c>
      <c r="Q5" t="s">
        <v>4240</v>
      </c>
      <c r="R5" t="s">
        <v>219</v>
      </c>
      <c r="S5" t="s">
        <v>1695</v>
      </c>
      <c r="T5" t="s">
        <v>53</v>
      </c>
      <c r="U5" t="s">
        <v>4255</v>
      </c>
      <c r="V5" t="s">
        <v>4256</v>
      </c>
      <c r="W5" t="s">
        <v>4257</v>
      </c>
      <c r="X5">
        <v>1400000</v>
      </c>
      <c r="Y5"/>
      <c r="Z5" s="1"/>
      <c r="AB5" s="1"/>
      <c r="AD5" t="s">
        <v>3938</v>
      </c>
      <c r="AE5" t="s">
        <v>3938</v>
      </c>
      <c r="AF5" t="s">
        <v>4258</v>
      </c>
      <c r="AG5" t="s">
        <v>4244</v>
      </c>
      <c r="AH5" s="192" t="s">
        <v>4245</v>
      </c>
      <c r="AK5" t="s">
        <v>3938</v>
      </c>
      <c r="AL5" s="1"/>
      <c r="AM5" t="s">
        <v>586</v>
      </c>
      <c r="AN5" s="1">
        <v>44937</v>
      </c>
      <c r="AO5" t="s">
        <v>4246</v>
      </c>
      <c r="AP5" t="s">
        <v>4247</v>
      </c>
      <c r="AQ5" t="s">
        <v>51</v>
      </c>
      <c r="AR5" t="s">
        <v>4259</v>
      </c>
      <c r="AS5" t="s">
        <v>4248</v>
      </c>
      <c r="AT5" t="s">
        <v>2824</v>
      </c>
      <c r="AU5" t="s">
        <v>573</v>
      </c>
      <c r="AV5" t="s">
        <v>44</v>
      </c>
      <c r="AW5" t="s">
        <v>45</v>
      </c>
      <c r="AX5" t="s">
        <v>46</v>
      </c>
      <c r="AY5" s="2">
        <v>0</v>
      </c>
      <c r="AZ5" s="2">
        <v>0</v>
      </c>
      <c r="BA5" s="2">
        <v>0</v>
      </c>
      <c r="BB5" s="2">
        <v>0</v>
      </c>
      <c r="BC5" s="2">
        <v>0</v>
      </c>
    </row>
    <row r="6" spans="1:55" x14ac:dyDescent="0.3">
      <c r="A6" t="s">
        <v>4229</v>
      </c>
      <c r="B6" t="s">
        <v>4230</v>
      </c>
      <c r="C6" t="s">
        <v>4231</v>
      </c>
      <c r="D6" t="s">
        <v>4232</v>
      </c>
      <c r="E6" t="s">
        <v>4233</v>
      </c>
      <c r="F6" t="s">
        <v>4234</v>
      </c>
      <c r="G6" t="s">
        <v>4235</v>
      </c>
      <c r="H6" t="s">
        <v>36</v>
      </c>
      <c r="I6" t="s">
        <v>4236</v>
      </c>
      <c r="J6" t="s">
        <v>37</v>
      </c>
      <c r="K6" t="s">
        <v>4237</v>
      </c>
      <c r="L6" t="s">
        <v>38</v>
      </c>
      <c r="M6" t="s">
        <v>4238</v>
      </c>
      <c r="N6" t="s">
        <v>39</v>
      </c>
      <c r="O6" t="s">
        <v>4239</v>
      </c>
      <c r="P6" t="s">
        <v>40</v>
      </c>
      <c r="Q6" t="s">
        <v>4240</v>
      </c>
      <c r="R6" t="s">
        <v>219</v>
      </c>
      <c r="S6" t="s">
        <v>1695</v>
      </c>
      <c r="T6" t="s">
        <v>53</v>
      </c>
      <c r="U6" t="s">
        <v>4255</v>
      </c>
      <c r="V6" t="s">
        <v>4256</v>
      </c>
      <c r="W6" t="s">
        <v>4260</v>
      </c>
      <c r="X6">
        <v>3260000</v>
      </c>
      <c r="Y6"/>
      <c r="Z6" s="1"/>
      <c r="AB6" s="1"/>
      <c r="AD6" t="s">
        <v>3938</v>
      </c>
      <c r="AE6" t="s">
        <v>3938</v>
      </c>
      <c r="AF6" t="s">
        <v>4261</v>
      </c>
      <c r="AG6" t="s">
        <v>4251</v>
      </c>
      <c r="AH6" s="192" t="s">
        <v>4245</v>
      </c>
      <c r="AK6" t="s">
        <v>3938</v>
      </c>
      <c r="AL6" s="1"/>
      <c r="AM6" t="s">
        <v>549</v>
      </c>
      <c r="AN6" s="1">
        <v>44939</v>
      </c>
      <c r="AO6" t="s">
        <v>4246</v>
      </c>
      <c r="AP6" t="s">
        <v>4247</v>
      </c>
      <c r="AQ6" t="s">
        <v>51</v>
      </c>
      <c r="AR6" t="s">
        <v>4259</v>
      </c>
      <c r="AS6" t="s">
        <v>4248</v>
      </c>
      <c r="AT6" t="s">
        <v>2824</v>
      </c>
      <c r="AU6" t="s">
        <v>573</v>
      </c>
      <c r="AV6" t="s">
        <v>44</v>
      </c>
      <c r="AW6" t="s">
        <v>45</v>
      </c>
      <c r="AX6" t="s">
        <v>46</v>
      </c>
      <c r="AY6" s="2">
        <v>0</v>
      </c>
      <c r="AZ6" s="2">
        <v>0</v>
      </c>
      <c r="BA6" s="2">
        <v>0</v>
      </c>
      <c r="BB6" s="2">
        <v>0</v>
      </c>
      <c r="BC6" s="2">
        <v>0</v>
      </c>
    </row>
    <row r="7" spans="1:55" x14ac:dyDescent="0.3">
      <c r="A7" t="s">
        <v>4229</v>
      </c>
      <c r="B7" t="s">
        <v>4230</v>
      </c>
      <c r="C7" t="s">
        <v>4231</v>
      </c>
      <c r="D7" t="s">
        <v>4232</v>
      </c>
      <c r="E7" t="s">
        <v>4233</v>
      </c>
      <c r="F7" t="s">
        <v>4234</v>
      </c>
      <c r="G7" t="s">
        <v>4235</v>
      </c>
      <c r="H7" t="s">
        <v>36</v>
      </c>
      <c r="I7" t="s">
        <v>4236</v>
      </c>
      <c r="J7" t="s">
        <v>37</v>
      </c>
      <c r="K7" t="s">
        <v>4237</v>
      </c>
      <c r="L7" t="s">
        <v>38</v>
      </c>
      <c r="M7" t="s">
        <v>4238</v>
      </c>
      <c r="N7" t="s">
        <v>39</v>
      </c>
      <c r="O7" t="s">
        <v>4239</v>
      </c>
      <c r="P7" t="s">
        <v>40</v>
      </c>
      <c r="Q7" t="s">
        <v>4240</v>
      </c>
      <c r="R7" t="s">
        <v>219</v>
      </c>
      <c r="S7" t="s">
        <v>1695</v>
      </c>
      <c r="T7" t="s">
        <v>53</v>
      </c>
      <c r="U7" t="s">
        <v>4255</v>
      </c>
      <c r="V7" t="s">
        <v>4256</v>
      </c>
      <c r="W7" t="s">
        <v>4262</v>
      </c>
      <c r="X7">
        <v>2220000</v>
      </c>
      <c r="Y7"/>
      <c r="Z7" s="1"/>
      <c r="AB7" s="1"/>
      <c r="AD7" t="s">
        <v>3938</v>
      </c>
      <c r="AE7" t="s">
        <v>3938</v>
      </c>
      <c r="AF7" t="s">
        <v>4263</v>
      </c>
      <c r="AG7" t="s">
        <v>4254</v>
      </c>
      <c r="AH7" s="192" t="s">
        <v>4245</v>
      </c>
      <c r="AK7" t="s">
        <v>3938</v>
      </c>
      <c r="AL7" s="1"/>
      <c r="AM7" t="s">
        <v>567</v>
      </c>
      <c r="AN7" s="1">
        <v>44944</v>
      </c>
      <c r="AO7" t="s">
        <v>4246</v>
      </c>
      <c r="AP7" t="s">
        <v>4247</v>
      </c>
      <c r="AQ7" t="s">
        <v>51</v>
      </c>
      <c r="AR7" t="s">
        <v>4259</v>
      </c>
      <c r="AS7" t="s">
        <v>4248</v>
      </c>
      <c r="AT7" t="s">
        <v>2824</v>
      </c>
      <c r="AU7" t="s">
        <v>573</v>
      </c>
      <c r="AV7" t="s">
        <v>44</v>
      </c>
      <c r="AW7" t="s">
        <v>45</v>
      </c>
      <c r="AX7" t="s">
        <v>46</v>
      </c>
      <c r="AY7" s="2">
        <v>0</v>
      </c>
      <c r="AZ7" s="2">
        <v>0</v>
      </c>
      <c r="BA7" s="2">
        <v>0</v>
      </c>
      <c r="BB7" s="2">
        <v>0</v>
      </c>
      <c r="BC7" s="2">
        <v>0</v>
      </c>
    </row>
    <row r="8" spans="1:55" x14ac:dyDescent="0.3">
      <c r="A8" t="s">
        <v>4229</v>
      </c>
      <c r="B8" t="s">
        <v>4230</v>
      </c>
      <c r="C8" t="s">
        <v>4231</v>
      </c>
      <c r="D8" t="s">
        <v>4232</v>
      </c>
      <c r="E8" t="s">
        <v>4233</v>
      </c>
      <c r="F8" t="s">
        <v>4234</v>
      </c>
      <c r="G8" t="s">
        <v>4235</v>
      </c>
      <c r="H8" t="s">
        <v>36</v>
      </c>
      <c r="I8" t="s">
        <v>4236</v>
      </c>
      <c r="J8" t="s">
        <v>37</v>
      </c>
      <c r="K8" t="s">
        <v>4237</v>
      </c>
      <c r="L8" t="s">
        <v>38</v>
      </c>
      <c r="M8" t="s">
        <v>4238</v>
      </c>
      <c r="N8" t="s">
        <v>39</v>
      </c>
      <c r="O8" t="s">
        <v>4266</v>
      </c>
      <c r="P8" t="s">
        <v>63</v>
      </c>
      <c r="Q8" t="s">
        <v>4267</v>
      </c>
      <c r="R8" t="s">
        <v>4268</v>
      </c>
      <c r="S8" t="s">
        <v>1690</v>
      </c>
      <c r="T8" t="s">
        <v>42</v>
      </c>
      <c r="U8" t="s">
        <v>1847</v>
      </c>
      <c r="V8" t="s">
        <v>4269</v>
      </c>
      <c r="W8" t="s">
        <v>4270</v>
      </c>
      <c r="X8">
        <v>242000</v>
      </c>
      <c r="Y8"/>
      <c r="Z8" s="1"/>
      <c r="AB8" s="1"/>
      <c r="AD8" t="s">
        <v>3938</v>
      </c>
      <c r="AE8" t="s">
        <v>3938</v>
      </c>
      <c r="AF8" t="s">
        <v>4271</v>
      </c>
      <c r="AG8" t="s">
        <v>4272</v>
      </c>
      <c r="AH8" s="192" t="s">
        <v>4245</v>
      </c>
      <c r="AK8" t="s">
        <v>3938</v>
      </c>
      <c r="AL8" s="1"/>
      <c r="AM8" t="s">
        <v>542</v>
      </c>
      <c r="AN8" s="1">
        <v>44935</v>
      </c>
      <c r="AO8" t="s">
        <v>4246</v>
      </c>
      <c r="AP8" t="s">
        <v>4247</v>
      </c>
      <c r="AQ8" t="s">
        <v>51</v>
      </c>
      <c r="AR8" t="s">
        <v>1691</v>
      </c>
      <c r="AS8" t="s">
        <v>4248</v>
      </c>
      <c r="AT8" t="s">
        <v>2826</v>
      </c>
      <c r="AU8" t="s">
        <v>65</v>
      </c>
      <c r="AV8" t="s">
        <v>44</v>
      </c>
      <c r="AW8" t="s">
        <v>45</v>
      </c>
      <c r="AX8" t="s">
        <v>66</v>
      </c>
      <c r="AY8" s="2">
        <v>0</v>
      </c>
      <c r="AZ8" s="2">
        <v>0</v>
      </c>
      <c r="BA8" s="2">
        <v>0</v>
      </c>
      <c r="BB8" s="2">
        <v>0</v>
      </c>
      <c r="BC8" s="2">
        <v>0</v>
      </c>
    </row>
    <row r="9" spans="1:55" x14ac:dyDescent="0.3">
      <c r="A9" t="s">
        <v>4229</v>
      </c>
      <c r="B9" t="s">
        <v>4230</v>
      </c>
      <c r="C9" t="s">
        <v>4231</v>
      </c>
      <c r="D9" t="s">
        <v>4232</v>
      </c>
      <c r="E9" t="s">
        <v>4233</v>
      </c>
      <c r="F9" t="s">
        <v>4234</v>
      </c>
      <c r="G9" t="s">
        <v>4235</v>
      </c>
      <c r="H9" t="s">
        <v>36</v>
      </c>
      <c r="I9" t="s">
        <v>4236</v>
      </c>
      <c r="J9" t="s">
        <v>37</v>
      </c>
      <c r="K9" t="s">
        <v>4237</v>
      </c>
      <c r="L9" t="s">
        <v>38</v>
      </c>
      <c r="M9" t="s">
        <v>4238</v>
      </c>
      <c r="N9" t="s">
        <v>39</v>
      </c>
      <c r="O9" t="s">
        <v>4266</v>
      </c>
      <c r="P9" t="s">
        <v>63</v>
      </c>
      <c r="Q9" t="s">
        <v>4267</v>
      </c>
      <c r="R9" t="s">
        <v>4268</v>
      </c>
      <c r="S9" t="s">
        <v>1690</v>
      </c>
      <c r="T9" t="s">
        <v>42</v>
      </c>
      <c r="U9" t="s">
        <v>1847</v>
      </c>
      <c r="V9" t="s">
        <v>4269</v>
      </c>
      <c r="W9" t="s">
        <v>4273</v>
      </c>
      <c r="X9">
        <v>528000</v>
      </c>
      <c r="Y9"/>
      <c r="Z9" s="1"/>
      <c r="AB9" s="1"/>
      <c r="AD9" t="s">
        <v>3938</v>
      </c>
      <c r="AE9" t="s">
        <v>3938</v>
      </c>
      <c r="AF9" t="s">
        <v>4274</v>
      </c>
      <c r="AG9" t="s">
        <v>4275</v>
      </c>
      <c r="AH9" s="192" t="s">
        <v>4245</v>
      </c>
      <c r="AK9" t="s">
        <v>3938</v>
      </c>
      <c r="AL9" s="1"/>
      <c r="AM9" t="s">
        <v>484</v>
      </c>
      <c r="AN9" s="1">
        <v>44945</v>
      </c>
      <c r="AO9" t="s">
        <v>4246</v>
      </c>
      <c r="AP9" t="s">
        <v>4247</v>
      </c>
      <c r="AQ9" t="s">
        <v>51</v>
      </c>
      <c r="AR9" t="s">
        <v>1691</v>
      </c>
      <c r="AS9" t="s">
        <v>4248</v>
      </c>
      <c r="AT9" t="s">
        <v>2826</v>
      </c>
      <c r="AU9" t="s">
        <v>65</v>
      </c>
      <c r="AV9" t="s">
        <v>44</v>
      </c>
      <c r="AW9" t="s">
        <v>45</v>
      </c>
      <c r="AX9" t="s">
        <v>66</v>
      </c>
      <c r="AY9" s="2">
        <v>0</v>
      </c>
      <c r="AZ9" s="2">
        <v>0</v>
      </c>
      <c r="BA9" s="2">
        <v>0</v>
      </c>
      <c r="BB9" s="2">
        <v>0</v>
      </c>
      <c r="BC9" s="2">
        <v>0</v>
      </c>
    </row>
    <row r="10" spans="1:55" x14ac:dyDescent="0.3">
      <c r="A10" t="s">
        <v>4229</v>
      </c>
      <c r="B10" t="s">
        <v>4230</v>
      </c>
      <c r="C10" t="s">
        <v>4231</v>
      </c>
      <c r="D10" t="s">
        <v>4232</v>
      </c>
      <c r="E10" t="s">
        <v>4233</v>
      </c>
      <c r="F10" t="s">
        <v>4234</v>
      </c>
      <c r="G10" t="s">
        <v>4235</v>
      </c>
      <c r="H10" t="s">
        <v>36</v>
      </c>
      <c r="I10" t="s">
        <v>4236</v>
      </c>
      <c r="J10" t="s">
        <v>37</v>
      </c>
      <c r="K10" t="s">
        <v>4237</v>
      </c>
      <c r="L10" t="s">
        <v>38</v>
      </c>
      <c r="M10" t="s">
        <v>4238</v>
      </c>
      <c r="N10" t="s">
        <v>39</v>
      </c>
      <c r="O10" t="s">
        <v>4266</v>
      </c>
      <c r="P10" t="s">
        <v>63</v>
      </c>
      <c r="Q10" t="s">
        <v>4267</v>
      </c>
      <c r="R10" t="s">
        <v>4268</v>
      </c>
      <c r="S10" t="s">
        <v>1695</v>
      </c>
      <c r="T10" t="s">
        <v>53</v>
      </c>
      <c r="U10" t="s">
        <v>70</v>
      </c>
      <c r="V10" t="s">
        <v>4276</v>
      </c>
      <c r="W10" t="s">
        <v>4277</v>
      </c>
      <c r="X10">
        <v>360000</v>
      </c>
      <c r="Y10"/>
      <c r="Z10" s="1"/>
      <c r="AB10" s="1"/>
      <c r="AD10" t="s">
        <v>3938</v>
      </c>
      <c r="AE10" t="s">
        <v>3938</v>
      </c>
      <c r="AF10" t="s">
        <v>4278</v>
      </c>
      <c r="AG10" t="s">
        <v>4272</v>
      </c>
      <c r="AH10" s="192" t="s">
        <v>4245</v>
      </c>
      <c r="AK10" t="s">
        <v>3938</v>
      </c>
      <c r="AL10" s="1"/>
      <c r="AM10" t="s">
        <v>901</v>
      </c>
      <c r="AN10" s="1">
        <v>44935</v>
      </c>
      <c r="AO10" t="s">
        <v>4246</v>
      </c>
      <c r="AP10" t="s">
        <v>4247</v>
      </c>
      <c r="AQ10" t="s">
        <v>51</v>
      </c>
      <c r="AR10" t="s">
        <v>4259</v>
      </c>
      <c r="AS10" t="s">
        <v>4248</v>
      </c>
      <c r="AT10" t="s">
        <v>2826</v>
      </c>
      <c r="AU10" t="s">
        <v>69</v>
      </c>
      <c r="AV10" t="s">
        <v>44</v>
      </c>
      <c r="AW10" t="s">
        <v>45</v>
      </c>
      <c r="AX10" t="s">
        <v>66</v>
      </c>
      <c r="AY10" s="2">
        <v>0</v>
      </c>
      <c r="AZ10" s="2">
        <v>0</v>
      </c>
      <c r="BA10" s="2">
        <v>0</v>
      </c>
      <c r="BB10" s="2">
        <v>0</v>
      </c>
      <c r="BC10" s="2">
        <v>0</v>
      </c>
    </row>
    <row r="11" spans="1:55" x14ac:dyDescent="0.3">
      <c r="A11" t="s">
        <v>4229</v>
      </c>
      <c r="B11" t="s">
        <v>4230</v>
      </c>
      <c r="C11" t="s">
        <v>4231</v>
      </c>
      <c r="D11" t="s">
        <v>4232</v>
      </c>
      <c r="E11" t="s">
        <v>4233</v>
      </c>
      <c r="F11" t="s">
        <v>4234</v>
      </c>
      <c r="G11" t="s">
        <v>4235</v>
      </c>
      <c r="H11" t="s">
        <v>36</v>
      </c>
      <c r="I11" t="s">
        <v>4236</v>
      </c>
      <c r="J11" t="s">
        <v>37</v>
      </c>
      <c r="K11" t="s">
        <v>4237</v>
      </c>
      <c r="L11" t="s">
        <v>38</v>
      </c>
      <c r="M11" t="s">
        <v>4238</v>
      </c>
      <c r="N11" t="s">
        <v>39</v>
      </c>
      <c r="O11" t="s">
        <v>4266</v>
      </c>
      <c r="P11" t="s">
        <v>63</v>
      </c>
      <c r="Q11" t="s">
        <v>4267</v>
      </c>
      <c r="R11" t="s">
        <v>4268</v>
      </c>
      <c r="S11" t="s">
        <v>1695</v>
      </c>
      <c r="T11" t="s">
        <v>53</v>
      </c>
      <c r="U11" t="s">
        <v>70</v>
      </c>
      <c r="V11" t="s">
        <v>4276</v>
      </c>
      <c r="W11" t="s">
        <v>4279</v>
      </c>
      <c r="X11">
        <v>1810000</v>
      </c>
      <c r="Y11"/>
      <c r="Z11" s="1"/>
      <c r="AB11" s="1"/>
      <c r="AD11" t="s">
        <v>3938</v>
      </c>
      <c r="AE11" t="s">
        <v>3938</v>
      </c>
      <c r="AF11" t="s">
        <v>4280</v>
      </c>
      <c r="AG11" t="s">
        <v>4281</v>
      </c>
      <c r="AH11" s="192" t="s">
        <v>4245</v>
      </c>
      <c r="AK11" t="s">
        <v>3938</v>
      </c>
      <c r="AL11" s="1"/>
      <c r="AM11" t="s">
        <v>1115</v>
      </c>
      <c r="AN11" s="1">
        <v>44936</v>
      </c>
      <c r="AO11" t="s">
        <v>4246</v>
      </c>
      <c r="AP11" t="s">
        <v>4247</v>
      </c>
      <c r="AQ11" t="s">
        <v>51</v>
      </c>
      <c r="AR11" t="s">
        <v>4259</v>
      </c>
      <c r="AS11" t="s">
        <v>4248</v>
      </c>
      <c r="AT11" t="s">
        <v>2826</v>
      </c>
      <c r="AU11" t="s">
        <v>69</v>
      </c>
      <c r="AV11" t="s">
        <v>44</v>
      </c>
      <c r="AW11" t="s">
        <v>45</v>
      </c>
      <c r="AX11" t="s">
        <v>66</v>
      </c>
      <c r="AY11" s="2">
        <v>0</v>
      </c>
      <c r="AZ11" s="2">
        <v>0</v>
      </c>
      <c r="BA11" s="2">
        <v>0</v>
      </c>
      <c r="BB11" s="2">
        <v>0</v>
      </c>
      <c r="BC11" s="2">
        <v>0</v>
      </c>
    </row>
    <row r="12" spans="1:55" x14ac:dyDescent="0.3">
      <c r="A12" t="s">
        <v>4229</v>
      </c>
      <c r="B12" t="s">
        <v>4230</v>
      </c>
      <c r="C12" t="s">
        <v>4231</v>
      </c>
      <c r="D12" t="s">
        <v>4232</v>
      </c>
      <c r="E12" t="s">
        <v>4233</v>
      </c>
      <c r="F12" t="s">
        <v>4234</v>
      </c>
      <c r="G12" t="s">
        <v>4235</v>
      </c>
      <c r="H12" t="s">
        <v>36</v>
      </c>
      <c r="I12" t="s">
        <v>4236</v>
      </c>
      <c r="J12" t="s">
        <v>37</v>
      </c>
      <c r="K12" t="s">
        <v>4237</v>
      </c>
      <c r="L12" t="s">
        <v>38</v>
      </c>
      <c r="M12" t="s">
        <v>4238</v>
      </c>
      <c r="N12" t="s">
        <v>39</v>
      </c>
      <c r="O12" t="s">
        <v>4266</v>
      </c>
      <c r="P12" t="s">
        <v>63</v>
      </c>
      <c r="Q12" t="s">
        <v>4267</v>
      </c>
      <c r="R12" t="s">
        <v>4268</v>
      </c>
      <c r="S12" t="s">
        <v>1695</v>
      </c>
      <c r="T12" t="s">
        <v>53</v>
      </c>
      <c r="U12" t="s">
        <v>70</v>
      </c>
      <c r="V12" t="s">
        <v>4276</v>
      </c>
      <c r="W12" t="s">
        <v>4282</v>
      </c>
      <c r="X12">
        <v>3060000</v>
      </c>
      <c r="Y12"/>
      <c r="Z12" s="1"/>
      <c r="AB12" s="1"/>
      <c r="AD12" t="s">
        <v>3938</v>
      </c>
      <c r="AE12" t="s">
        <v>3938</v>
      </c>
      <c r="AF12" t="s">
        <v>4283</v>
      </c>
      <c r="AG12" t="s">
        <v>4275</v>
      </c>
      <c r="AH12" s="192" t="s">
        <v>4245</v>
      </c>
      <c r="AK12" t="s">
        <v>3938</v>
      </c>
      <c r="AL12" s="1"/>
      <c r="AM12" t="s">
        <v>1112</v>
      </c>
      <c r="AN12" s="1">
        <v>44945</v>
      </c>
      <c r="AO12" t="s">
        <v>4246</v>
      </c>
      <c r="AP12" t="s">
        <v>4247</v>
      </c>
      <c r="AQ12" t="s">
        <v>51</v>
      </c>
      <c r="AR12" t="s">
        <v>4259</v>
      </c>
      <c r="AS12" t="s">
        <v>4248</v>
      </c>
      <c r="AT12" t="s">
        <v>2826</v>
      </c>
      <c r="AU12" t="s">
        <v>69</v>
      </c>
      <c r="AV12" t="s">
        <v>44</v>
      </c>
      <c r="AW12" t="s">
        <v>45</v>
      </c>
      <c r="AX12" t="s">
        <v>66</v>
      </c>
      <c r="AY12" s="2">
        <v>0</v>
      </c>
      <c r="AZ12" s="2">
        <v>0</v>
      </c>
      <c r="BA12" s="2">
        <v>0</v>
      </c>
      <c r="BB12" s="2">
        <v>0</v>
      </c>
      <c r="BC12" s="2">
        <v>0</v>
      </c>
    </row>
    <row r="13" spans="1:55" x14ac:dyDescent="0.3">
      <c r="A13" t="s">
        <v>4229</v>
      </c>
      <c r="B13" t="s">
        <v>4230</v>
      </c>
      <c r="C13" t="s">
        <v>4231</v>
      </c>
      <c r="D13" t="s">
        <v>4232</v>
      </c>
      <c r="E13" t="s">
        <v>4233</v>
      </c>
      <c r="F13" t="s">
        <v>4234</v>
      </c>
      <c r="G13" t="s">
        <v>4235</v>
      </c>
      <c r="H13" t="s">
        <v>36</v>
      </c>
      <c r="I13" t="s">
        <v>4236</v>
      </c>
      <c r="J13" t="s">
        <v>37</v>
      </c>
      <c r="K13" t="s">
        <v>4237</v>
      </c>
      <c r="L13" t="s">
        <v>38</v>
      </c>
      <c r="M13" t="s">
        <v>4238</v>
      </c>
      <c r="N13" t="s">
        <v>39</v>
      </c>
      <c r="O13" t="s">
        <v>4266</v>
      </c>
      <c r="P13" t="s">
        <v>63</v>
      </c>
      <c r="Q13" t="s">
        <v>4267</v>
      </c>
      <c r="R13" t="s">
        <v>4268</v>
      </c>
      <c r="S13" t="s">
        <v>1695</v>
      </c>
      <c r="T13" t="s">
        <v>53</v>
      </c>
      <c r="U13" t="s">
        <v>70</v>
      </c>
      <c r="V13" t="s">
        <v>4276</v>
      </c>
      <c r="W13" t="s">
        <v>4284</v>
      </c>
      <c r="X13">
        <v>3630000</v>
      </c>
      <c r="Y13"/>
      <c r="Z13" s="1"/>
      <c r="AB13" s="1"/>
      <c r="AD13" t="s">
        <v>3938</v>
      </c>
      <c r="AE13" t="s">
        <v>3938</v>
      </c>
      <c r="AF13" t="s">
        <v>4285</v>
      </c>
      <c r="AG13" t="s">
        <v>4286</v>
      </c>
      <c r="AH13" s="192" t="s">
        <v>4245</v>
      </c>
      <c r="AK13" t="s">
        <v>3938</v>
      </c>
      <c r="AL13" s="1"/>
      <c r="AM13" t="s">
        <v>1109</v>
      </c>
      <c r="AN13" s="1">
        <v>44950</v>
      </c>
      <c r="AO13" t="s">
        <v>4246</v>
      </c>
      <c r="AP13" t="s">
        <v>4247</v>
      </c>
      <c r="AQ13" t="s">
        <v>51</v>
      </c>
      <c r="AR13" t="s">
        <v>4259</v>
      </c>
      <c r="AS13" t="s">
        <v>4248</v>
      </c>
      <c r="AT13" t="s">
        <v>2826</v>
      </c>
      <c r="AU13" t="s">
        <v>69</v>
      </c>
      <c r="AV13" t="s">
        <v>44</v>
      </c>
      <c r="AW13" t="s">
        <v>45</v>
      </c>
      <c r="AX13" t="s">
        <v>66</v>
      </c>
      <c r="AY13" s="2">
        <v>0</v>
      </c>
      <c r="AZ13" s="2">
        <v>0</v>
      </c>
      <c r="BA13" s="2">
        <v>0</v>
      </c>
      <c r="BB13" s="2">
        <v>0</v>
      </c>
      <c r="BC13" s="2">
        <v>0</v>
      </c>
    </row>
    <row r="14" spans="1:55" x14ac:dyDescent="0.3">
      <c r="A14" t="s">
        <v>4229</v>
      </c>
      <c r="B14" t="s">
        <v>4230</v>
      </c>
      <c r="C14" t="s">
        <v>4231</v>
      </c>
      <c r="D14" t="s">
        <v>4232</v>
      </c>
      <c r="E14" t="s">
        <v>4233</v>
      </c>
      <c r="F14" t="s">
        <v>4234</v>
      </c>
      <c r="G14" t="s">
        <v>4235</v>
      </c>
      <c r="H14" t="s">
        <v>36</v>
      </c>
      <c r="I14" t="s">
        <v>4236</v>
      </c>
      <c r="J14" t="s">
        <v>37</v>
      </c>
      <c r="K14" t="s">
        <v>4237</v>
      </c>
      <c r="L14" t="s">
        <v>38</v>
      </c>
      <c r="M14" t="s">
        <v>4238</v>
      </c>
      <c r="N14" t="s">
        <v>39</v>
      </c>
      <c r="O14" t="s">
        <v>4287</v>
      </c>
      <c r="P14" t="s">
        <v>76</v>
      </c>
      <c r="Q14" t="s">
        <v>4267</v>
      </c>
      <c r="R14" t="s">
        <v>4288</v>
      </c>
      <c r="S14" t="s">
        <v>1690</v>
      </c>
      <c r="T14" t="s">
        <v>42</v>
      </c>
      <c r="U14" t="s">
        <v>1847</v>
      </c>
      <c r="V14" t="s">
        <v>1431</v>
      </c>
      <c r="W14" t="s">
        <v>4289</v>
      </c>
      <c r="X14">
        <v>1760000</v>
      </c>
      <c r="Y14"/>
      <c r="Z14" s="1"/>
      <c r="AB14" s="1"/>
      <c r="AD14" t="s">
        <v>3938</v>
      </c>
      <c r="AE14" t="s">
        <v>3938</v>
      </c>
      <c r="AF14" t="s">
        <v>4290</v>
      </c>
      <c r="AG14" t="s">
        <v>4291</v>
      </c>
      <c r="AH14" s="192" t="s">
        <v>4245</v>
      </c>
      <c r="AK14" t="s">
        <v>3938</v>
      </c>
      <c r="AL14" s="1"/>
      <c r="AM14" t="s">
        <v>917</v>
      </c>
      <c r="AN14" s="1">
        <v>44931</v>
      </c>
      <c r="AO14" t="s">
        <v>4292</v>
      </c>
      <c r="AP14" t="s">
        <v>4247</v>
      </c>
      <c r="AQ14" t="s">
        <v>51</v>
      </c>
      <c r="AR14" t="s">
        <v>1691</v>
      </c>
      <c r="AS14" t="s">
        <v>4248</v>
      </c>
      <c r="AT14" t="s">
        <v>2823</v>
      </c>
      <c r="AU14" t="s">
        <v>78</v>
      </c>
      <c r="AV14" t="s">
        <v>44</v>
      </c>
      <c r="AW14" t="s">
        <v>79</v>
      </c>
      <c r="AX14" t="s">
        <v>80</v>
      </c>
      <c r="AY14" s="2">
        <v>0</v>
      </c>
      <c r="AZ14" s="2">
        <v>0</v>
      </c>
      <c r="BA14" s="2">
        <v>0</v>
      </c>
      <c r="BB14" s="2">
        <v>0</v>
      </c>
      <c r="BC14" s="2">
        <v>0</v>
      </c>
    </row>
    <row r="15" spans="1:55" x14ac:dyDescent="0.3">
      <c r="A15" t="s">
        <v>4229</v>
      </c>
      <c r="B15" t="s">
        <v>4230</v>
      </c>
      <c r="C15" t="s">
        <v>4231</v>
      </c>
      <c r="D15" t="s">
        <v>4232</v>
      </c>
      <c r="E15" t="s">
        <v>4233</v>
      </c>
      <c r="F15" t="s">
        <v>4234</v>
      </c>
      <c r="G15" t="s">
        <v>4235</v>
      </c>
      <c r="H15" t="s">
        <v>36</v>
      </c>
      <c r="I15" t="s">
        <v>4236</v>
      </c>
      <c r="J15" t="s">
        <v>37</v>
      </c>
      <c r="K15" t="s">
        <v>4237</v>
      </c>
      <c r="L15" t="s">
        <v>38</v>
      </c>
      <c r="M15" t="s">
        <v>4238</v>
      </c>
      <c r="N15" t="s">
        <v>39</v>
      </c>
      <c r="O15" t="s">
        <v>4287</v>
      </c>
      <c r="P15" t="s">
        <v>76</v>
      </c>
      <c r="Q15" t="s">
        <v>4267</v>
      </c>
      <c r="R15" t="s">
        <v>4288</v>
      </c>
      <c r="S15" t="s">
        <v>1690</v>
      </c>
      <c r="T15" t="s">
        <v>42</v>
      </c>
      <c r="U15" t="s">
        <v>1847</v>
      </c>
      <c r="V15" t="s">
        <v>1431</v>
      </c>
      <c r="W15" t="s">
        <v>4293</v>
      </c>
      <c r="X15">
        <v>3180000</v>
      </c>
      <c r="Y15"/>
      <c r="Z15" s="1"/>
      <c r="AB15" s="1"/>
      <c r="AD15" t="s">
        <v>3938</v>
      </c>
      <c r="AE15" t="s">
        <v>3938</v>
      </c>
      <c r="AF15" t="s">
        <v>4294</v>
      </c>
      <c r="AG15" t="s">
        <v>4295</v>
      </c>
      <c r="AH15" s="192" t="s">
        <v>4245</v>
      </c>
      <c r="AK15" t="s">
        <v>3938</v>
      </c>
      <c r="AL15" s="1"/>
      <c r="AM15" t="s">
        <v>914</v>
      </c>
      <c r="AN15" s="1">
        <v>44942</v>
      </c>
      <c r="AO15" t="s">
        <v>4292</v>
      </c>
      <c r="AP15" t="s">
        <v>4247</v>
      </c>
      <c r="AQ15" t="s">
        <v>51</v>
      </c>
      <c r="AR15" t="s">
        <v>1691</v>
      </c>
      <c r="AS15" t="s">
        <v>4248</v>
      </c>
      <c r="AT15" t="s">
        <v>2823</v>
      </c>
      <c r="AU15" t="s">
        <v>78</v>
      </c>
      <c r="AV15" t="s">
        <v>44</v>
      </c>
      <c r="AW15" t="s">
        <v>79</v>
      </c>
      <c r="AX15" t="s">
        <v>80</v>
      </c>
      <c r="AY15" s="2">
        <v>0</v>
      </c>
      <c r="AZ15" s="2">
        <v>0</v>
      </c>
      <c r="BA15" s="2">
        <v>0</v>
      </c>
      <c r="BB15" s="2">
        <v>127200</v>
      </c>
      <c r="BC15" s="2">
        <v>0</v>
      </c>
    </row>
    <row r="16" spans="1:55" x14ac:dyDescent="0.3">
      <c r="A16" t="s">
        <v>4229</v>
      </c>
      <c r="B16" t="s">
        <v>4230</v>
      </c>
      <c r="C16" t="s">
        <v>4231</v>
      </c>
      <c r="D16" t="s">
        <v>4232</v>
      </c>
      <c r="E16" t="s">
        <v>4233</v>
      </c>
      <c r="F16" t="s">
        <v>4234</v>
      </c>
      <c r="G16" t="s">
        <v>4235</v>
      </c>
      <c r="H16" t="s">
        <v>36</v>
      </c>
      <c r="I16" t="s">
        <v>4236</v>
      </c>
      <c r="J16" t="s">
        <v>37</v>
      </c>
      <c r="K16" t="s">
        <v>4237</v>
      </c>
      <c r="L16" t="s">
        <v>38</v>
      </c>
      <c r="M16" t="s">
        <v>4238</v>
      </c>
      <c r="N16" t="s">
        <v>39</v>
      </c>
      <c r="O16" t="s">
        <v>4287</v>
      </c>
      <c r="P16" t="s">
        <v>76</v>
      </c>
      <c r="Q16" t="s">
        <v>4267</v>
      </c>
      <c r="R16" t="s">
        <v>4288</v>
      </c>
      <c r="S16" t="s">
        <v>1690</v>
      </c>
      <c r="T16" t="s">
        <v>42</v>
      </c>
      <c r="U16" t="s">
        <v>176</v>
      </c>
      <c r="V16" t="s">
        <v>3940</v>
      </c>
      <c r="W16" t="s">
        <v>4296</v>
      </c>
      <c r="X16">
        <v>999500</v>
      </c>
      <c r="Y16"/>
      <c r="Z16" s="1"/>
      <c r="AB16" s="1"/>
      <c r="AD16" t="s">
        <v>3938</v>
      </c>
      <c r="AE16" t="s">
        <v>3938</v>
      </c>
      <c r="AF16" t="s">
        <v>4297</v>
      </c>
      <c r="AG16" t="s">
        <v>4298</v>
      </c>
      <c r="AH16" s="192" t="s">
        <v>4245</v>
      </c>
      <c r="AK16" t="s">
        <v>3938</v>
      </c>
      <c r="AL16" s="1"/>
      <c r="AM16" t="s">
        <v>1514</v>
      </c>
      <c r="AN16" s="1">
        <v>44938</v>
      </c>
      <c r="AO16" t="s">
        <v>4292</v>
      </c>
      <c r="AP16" t="s">
        <v>4247</v>
      </c>
      <c r="AQ16" t="s">
        <v>51</v>
      </c>
      <c r="AR16" t="s">
        <v>1691</v>
      </c>
      <c r="AS16" t="s">
        <v>4248</v>
      </c>
      <c r="AT16" t="s">
        <v>2823</v>
      </c>
      <c r="AU16" t="s">
        <v>78</v>
      </c>
      <c r="AV16" t="s">
        <v>44</v>
      </c>
      <c r="AW16" t="s">
        <v>79</v>
      </c>
      <c r="AX16" t="s">
        <v>80</v>
      </c>
      <c r="AY16" s="2">
        <v>0</v>
      </c>
      <c r="AZ16" s="2">
        <v>0</v>
      </c>
      <c r="BA16" s="2">
        <v>0</v>
      </c>
      <c r="BB16" s="2">
        <v>0</v>
      </c>
      <c r="BC16" s="2">
        <v>0</v>
      </c>
    </row>
    <row r="17" spans="1:55" x14ac:dyDescent="0.3">
      <c r="A17" t="s">
        <v>4229</v>
      </c>
      <c r="B17" t="s">
        <v>4230</v>
      </c>
      <c r="C17" t="s">
        <v>4231</v>
      </c>
      <c r="D17" t="s">
        <v>4232</v>
      </c>
      <c r="E17" t="s">
        <v>4233</v>
      </c>
      <c r="F17" t="s">
        <v>4234</v>
      </c>
      <c r="G17" t="s">
        <v>4235</v>
      </c>
      <c r="H17" t="s">
        <v>36</v>
      </c>
      <c r="I17" t="s">
        <v>4236</v>
      </c>
      <c r="J17" t="s">
        <v>37</v>
      </c>
      <c r="K17" t="s">
        <v>4237</v>
      </c>
      <c r="L17" t="s">
        <v>38</v>
      </c>
      <c r="M17" t="s">
        <v>4238</v>
      </c>
      <c r="N17" t="s">
        <v>39</v>
      </c>
      <c r="O17" t="s">
        <v>4287</v>
      </c>
      <c r="P17" t="s">
        <v>76</v>
      </c>
      <c r="Q17" t="s">
        <v>4267</v>
      </c>
      <c r="R17" t="s">
        <v>4288</v>
      </c>
      <c r="S17" t="s">
        <v>1690</v>
      </c>
      <c r="T17" t="s">
        <v>42</v>
      </c>
      <c r="U17" t="s">
        <v>179</v>
      </c>
      <c r="V17" t="s">
        <v>570</v>
      </c>
      <c r="W17" t="s">
        <v>4299</v>
      </c>
      <c r="X17">
        <v>1480000</v>
      </c>
      <c r="Y17"/>
      <c r="Z17" s="1"/>
      <c r="AB17" s="1"/>
      <c r="AD17" t="s">
        <v>3938</v>
      </c>
      <c r="AE17" t="s">
        <v>3938</v>
      </c>
      <c r="AF17" t="s">
        <v>4300</v>
      </c>
      <c r="AG17" t="s">
        <v>4298</v>
      </c>
      <c r="AH17" s="192" t="s">
        <v>4245</v>
      </c>
      <c r="AK17" t="s">
        <v>3938</v>
      </c>
      <c r="AL17" s="1"/>
      <c r="AM17" t="s">
        <v>1510</v>
      </c>
      <c r="AN17" s="1">
        <v>44938</v>
      </c>
      <c r="AO17" t="s">
        <v>4292</v>
      </c>
      <c r="AP17" t="s">
        <v>4247</v>
      </c>
      <c r="AQ17" t="s">
        <v>51</v>
      </c>
      <c r="AR17" t="s">
        <v>1691</v>
      </c>
      <c r="AS17" t="s">
        <v>4248</v>
      </c>
      <c r="AT17" t="s">
        <v>2823</v>
      </c>
      <c r="AU17" t="s">
        <v>78</v>
      </c>
      <c r="AV17" t="s">
        <v>44</v>
      </c>
      <c r="AW17" t="s">
        <v>79</v>
      </c>
      <c r="AX17" t="s">
        <v>80</v>
      </c>
      <c r="AY17" s="2">
        <v>0</v>
      </c>
      <c r="AZ17" s="2">
        <v>0</v>
      </c>
      <c r="BA17" s="2">
        <v>0</v>
      </c>
      <c r="BB17" s="2">
        <v>0</v>
      </c>
      <c r="BC17" s="2">
        <v>0</v>
      </c>
    </row>
    <row r="18" spans="1:55" x14ac:dyDescent="0.3">
      <c r="A18" t="s">
        <v>4229</v>
      </c>
      <c r="B18" t="s">
        <v>4230</v>
      </c>
      <c r="C18" t="s">
        <v>4231</v>
      </c>
      <c r="D18" t="s">
        <v>4232</v>
      </c>
      <c r="E18" t="s">
        <v>4233</v>
      </c>
      <c r="F18" t="s">
        <v>4234</v>
      </c>
      <c r="G18" t="s">
        <v>4235</v>
      </c>
      <c r="H18" t="s">
        <v>36</v>
      </c>
      <c r="I18" t="s">
        <v>4236</v>
      </c>
      <c r="J18" t="s">
        <v>37</v>
      </c>
      <c r="K18" t="s">
        <v>4237</v>
      </c>
      <c r="L18" t="s">
        <v>38</v>
      </c>
      <c r="M18" t="s">
        <v>4238</v>
      </c>
      <c r="N18" t="s">
        <v>39</v>
      </c>
      <c r="O18" t="s">
        <v>4287</v>
      </c>
      <c r="P18" t="s">
        <v>76</v>
      </c>
      <c r="Q18" t="s">
        <v>4267</v>
      </c>
      <c r="R18" t="s">
        <v>4288</v>
      </c>
      <c r="S18" t="s">
        <v>1690</v>
      </c>
      <c r="T18" t="s">
        <v>42</v>
      </c>
      <c r="U18" t="s">
        <v>1668</v>
      </c>
      <c r="V18" t="s">
        <v>56</v>
      </c>
      <c r="W18" t="s">
        <v>4301</v>
      </c>
      <c r="X18">
        <v>1499200</v>
      </c>
      <c r="Y18"/>
      <c r="Z18" s="1"/>
      <c r="AB18" s="1"/>
      <c r="AD18" t="s">
        <v>3938</v>
      </c>
      <c r="AE18" t="s">
        <v>3938</v>
      </c>
      <c r="AF18" t="s">
        <v>4302</v>
      </c>
      <c r="AG18" t="s">
        <v>4254</v>
      </c>
      <c r="AH18" s="192" t="s">
        <v>4245</v>
      </c>
      <c r="AK18" t="s">
        <v>3938</v>
      </c>
      <c r="AL18" s="1"/>
      <c r="AM18" t="s">
        <v>1506</v>
      </c>
      <c r="AN18" s="1">
        <v>44944</v>
      </c>
      <c r="AO18" t="s">
        <v>4292</v>
      </c>
      <c r="AP18" t="s">
        <v>4247</v>
      </c>
      <c r="AQ18" t="s">
        <v>51</v>
      </c>
      <c r="AR18" t="s">
        <v>1691</v>
      </c>
      <c r="AS18" t="s">
        <v>4248</v>
      </c>
      <c r="AT18" t="s">
        <v>2823</v>
      </c>
      <c r="AU18" t="s">
        <v>78</v>
      </c>
      <c r="AV18" t="s">
        <v>44</v>
      </c>
      <c r="AW18" t="s">
        <v>79</v>
      </c>
      <c r="AX18" t="s">
        <v>80</v>
      </c>
      <c r="AY18" s="2">
        <v>0</v>
      </c>
      <c r="AZ18" s="2">
        <v>0</v>
      </c>
      <c r="BA18" s="2">
        <v>0</v>
      </c>
      <c r="BB18" s="2">
        <v>29984</v>
      </c>
      <c r="BC18" s="2">
        <v>0</v>
      </c>
    </row>
    <row r="19" spans="1:55" x14ac:dyDescent="0.3">
      <c r="A19" t="s">
        <v>4229</v>
      </c>
      <c r="B19" t="s">
        <v>4230</v>
      </c>
      <c r="C19" t="s">
        <v>4231</v>
      </c>
      <c r="D19" t="s">
        <v>4232</v>
      </c>
      <c r="E19" t="s">
        <v>4233</v>
      </c>
      <c r="F19" t="s">
        <v>4234</v>
      </c>
      <c r="G19" t="s">
        <v>4235</v>
      </c>
      <c r="H19" t="s">
        <v>36</v>
      </c>
      <c r="I19" t="s">
        <v>4236</v>
      </c>
      <c r="J19" t="s">
        <v>37</v>
      </c>
      <c r="K19" t="s">
        <v>4237</v>
      </c>
      <c r="L19" t="s">
        <v>38</v>
      </c>
      <c r="M19" t="s">
        <v>4238</v>
      </c>
      <c r="N19" t="s">
        <v>39</v>
      </c>
      <c r="O19" t="s">
        <v>4287</v>
      </c>
      <c r="P19" t="s">
        <v>76</v>
      </c>
      <c r="Q19" t="s">
        <v>4267</v>
      </c>
      <c r="R19" t="s">
        <v>4288</v>
      </c>
      <c r="S19" t="s">
        <v>1695</v>
      </c>
      <c r="T19" t="s">
        <v>53</v>
      </c>
      <c r="U19" t="s">
        <v>592</v>
      </c>
      <c r="V19" t="s">
        <v>1427</v>
      </c>
      <c r="W19" t="s">
        <v>4303</v>
      </c>
      <c r="X19">
        <v>570000</v>
      </c>
      <c r="Y19"/>
      <c r="Z19" s="1"/>
      <c r="AB19" s="1"/>
      <c r="AD19" t="s">
        <v>3938</v>
      </c>
      <c r="AE19" t="s">
        <v>3938</v>
      </c>
      <c r="AF19" t="s">
        <v>4304</v>
      </c>
      <c r="AG19" t="s">
        <v>4244</v>
      </c>
      <c r="AH19" s="192" t="s">
        <v>4245</v>
      </c>
      <c r="AK19" t="s">
        <v>3938</v>
      </c>
      <c r="AL19" s="1"/>
      <c r="AM19" t="s">
        <v>920</v>
      </c>
      <c r="AN19" s="1">
        <v>44937</v>
      </c>
      <c r="AO19" t="s">
        <v>4292</v>
      </c>
      <c r="AP19" t="s">
        <v>4247</v>
      </c>
      <c r="AQ19" t="s">
        <v>51</v>
      </c>
      <c r="AR19" t="s">
        <v>4259</v>
      </c>
      <c r="AS19" t="s">
        <v>4248</v>
      </c>
      <c r="AT19" t="s">
        <v>2823</v>
      </c>
      <c r="AU19" t="s">
        <v>591</v>
      </c>
      <c r="AV19" t="s">
        <v>44</v>
      </c>
      <c r="AW19" t="s">
        <v>79</v>
      </c>
      <c r="AX19" t="s">
        <v>80</v>
      </c>
      <c r="AY19" s="2">
        <v>0</v>
      </c>
      <c r="AZ19" s="2">
        <v>0</v>
      </c>
      <c r="BA19" s="2">
        <v>0</v>
      </c>
      <c r="BB19" s="2">
        <v>0</v>
      </c>
      <c r="BC19" s="2">
        <v>0</v>
      </c>
    </row>
    <row r="20" spans="1:55" x14ac:dyDescent="0.3">
      <c r="A20" t="s">
        <v>4229</v>
      </c>
      <c r="B20" t="s">
        <v>4230</v>
      </c>
      <c r="C20" t="s">
        <v>4231</v>
      </c>
      <c r="D20" t="s">
        <v>4232</v>
      </c>
      <c r="E20" t="s">
        <v>4233</v>
      </c>
      <c r="F20" t="s">
        <v>4234</v>
      </c>
      <c r="G20" t="s">
        <v>4235</v>
      </c>
      <c r="H20" t="s">
        <v>36</v>
      </c>
      <c r="I20" t="s">
        <v>4236</v>
      </c>
      <c r="J20" t="s">
        <v>37</v>
      </c>
      <c r="K20" t="s">
        <v>4237</v>
      </c>
      <c r="L20" t="s">
        <v>38</v>
      </c>
      <c r="M20" t="s">
        <v>4238</v>
      </c>
      <c r="N20" t="s">
        <v>39</v>
      </c>
      <c r="O20" t="s">
        <v>4305</v>
      </c>
      <c r="P20" t="s">
        <v>602</v>
      </c>
      <c r="Q20" t="s">
        <v>4267</v>
      </c>
      <c r="R20" t="s">
        <v>4306</v>
      </c>
      <c r="S20" t="s">
        <v>1690</v>
      </c>
      <c r="T20" t="s">
        <v>42</v>
      </c>
      <c r="U20" t="s">
        <v>1847</v>
      </c>
      <c r="V20" t="s">
        <v>71</v>
      </c>
      <c r="W20" t="s">
        <v>4307</v>
      </c>
      <c r="X20">
        <v>440000</v>
      </c>
      <c r="Y20"/>
      <c r="Z20" s="1"/>
      <c r="AB20" s="1"/>
      <c r="AD20" t="s">
        <v>3938</v>
      </c>
      <c r="AE20" t="s">
        <v>3938</v>
      </c>
      <c r="AF20" t="s">
        <v>4308</v>
      </c>
      <c r="AG20" t="s">
        <v>4272</v>
      </c>
      <c r="AH20" s="192" t="s">
        <v>4245</v>
      </c>
      <c r="AK20" t="s">
        <v>3938</v>
      </c>
      <c r="AL20" s="1"/>
      <c r="AM20" t="s">
        <v>4309</v>
      </c>
      <c r="AN20" s="1">
        <v>44935</v>
      </c>
      <c r="AO20" t="s">
        <v>4292</v>
      </c>
      <c r="AP20" t="s">
        <v>4247</v>
      </c>
      <c r="AQ20" t="s">
        <v>51</v>
      </c>
      <c r="AR20" t="s">
        <v>1691</v>
      </c>
      <c r="AS20" t="s">
        <v>4248</v>
      </c>
      <c r="AT20" t="s">
        <v>2843</v>
      </c>
      <c r="AU20" t="s">
        <v>611</v>
      </c>
      <c r="AV20" t="s">
        <v>44</v>
      </c>
      <c r="AW20" t="s">
        <v>79</v>
      </c>
      <c r="AX20" t="s">
        <v>98</v>
      </c>
      <c r="AY20" s="2">
        <v>0</v>
      </c>
      <c r="AZ20" s="2">
        <v>0</v>
      </c>
      <c r="BA20" s="2">
        <v>0</v>
      </c>
      <c r="BB20" s="2">
        <v>0</v>
      </c>
      <c r="BC20" s="2">
        <v>0</v>
      </c>
    </row>
    <row r="21" spans="1:55" x14ac:dyDescent="0.3">
      <c r="A21" t="s">
        <v>4229</v>
      </c>
      <c r="B21" t="s">
        <v>4230</v>
      </c>
      <c r="C21" t="s">
        <v>4231</v>
      </c>
      <c r="D21" t="s">
        <v>4232</v>
      </c>
      <c r="E21" t="s">
        <v>4233</v>
      </c>
      <c r="F21" t="s">
        <v>4234</v>
      </c>
      <c r="G21" t="s">
        <v>4235</v>
      </c>
      <c r="H21" t="s">
        <v>36</v>
      </c>
      <c r="I21" t="s">
        <v>4236</v>
      </c>
      <c r="J21" t="s">
        <v>37</v>
      </c>
      <c r="K21" t="s">
        <v>4237</v>
      </c>
      <c r="L21" t="s">
        <v>38</v>
      </c>
      <c r="M21" t="s">
        <v>4238</v>
      </c>
      <c r="N21" t="s">
        <v>39</v>
      </c>
      <c r="O21" t="s">
        <v>4305</v>
      </c>
      <c r="P21" t="s">
        <v>602</v>
      </c>
      <c r="Q21" t="s">
        <v>4240</v>
      </c>
      <c r="R21" t="s">
        <v>4315</v>
      </c>
      <c r="S21" t="s">
        <v>1690</v>
      </c>
      <c r="T21" t="s">
        <v>42</v>
      </c>
      <c r="U21" t="s">
        <v>176</v>
      </c>
      <c r="V21" t="s">
        <v>3025</v>
      </c>
      <c r="W21" t="s">
        <v>4310</v>
      </c>
      <c r="X21">
        <v>1000000</v>
      </c>
      <c r="Y21"/>
      <c r="Z21" s="1"/>
      <c r="AB21" s="1"/>
      <c r="AD21" t="s">
        <v>3938</v>
      </c>
      <c r="AE21" t="s">
        <v>3938</v>
      </c>
      <c r="AF21" t="s">
        <v>4311</v>
      </c>
      <c r="AG21" t="s">
        <v>4272</v>
      </c>
      <c r="AH21" s="192" t="s">
        <v>4245</v>
      </c>
      <c r="AK21" t="s">
        <v>3938</v>
      </c>
      <c r="AL21" s="1"/>
      <c r="AM21" t="s">
        <v>4312</v>
      </c>
      <c r="AN21" s="1">
        <v>44935</v>
      </c>
      <c r="AO21" t="s">
        <v>4292</v>
      </c>
      <c r="AP21" t="s">
        <v>4247</v>
      </c>
      <c r="AQ21" t="s">
        <v>51</v>
      </c>
      <c r="AR21" t="s">
        <v>1691</v>
      </c>
      <c r="AS21" t="s">
        <v>4248</v>
      </c>
      <c r="AT21" t="s">
        <v>4318</v>
      </c>
      <c r="AU21" t="s">
        <v>4319</v>
      </c>
      <c r="AV21" t="s">
        <v>44</v>
      </c>
      <c r="AW21" t="s">
        <v>79</v>
      </c>
      <c r="AX21" t="s">
        <v>98</v>
      </c>
      <c r="AY21" s="2">
        <v>0</v>
      </c>
      <c r="AZ21" s="2">
        <v>0</v>
      </c>
      <c r="BA21" s="2">
        <v>0</v>
      </c>
      <c r="BB21" s="2">
        <v>0</v>
      </c>
      <c r="BC21" s="2">
        <v>0</v>
      </c>
    </row>
    <row r="22" spans="1:55" x14ac:dyDescent="0.3">
      <c r="A22" t="s">
        <v>4229</v>
      </c>
      <c r="B22" t="s">
        <v>4230</v>
      </c>
      <c r="C22" t="s">
        <v>4231</v>
      </c>
      <c r="D22" t="s">
        <v>4232</v>
      </c>
      <c r="E22" t="s">
        <v>4233</v>
      </c>
      <c r="F22" t="s">
        <v>4234</v>
      </c>
      <c r="G22" t="s">
        <v>4235</v>
      </c>
      <c r="H22" t="s">
        <v>36</v>
      </c>
      <c r="I22" t="s">
        <v>4236</v>
      </c>
      <c r="J22" t="s">
        <v>37</v>
      </c>
      <c r="K22" t="s">
        <v>4237</v>
      </c>
      <c r="L22" t="s">
        <v>38</v>
      </c>
      <c r="M22" t="s">
        <v>4238</v>
      </c>
      <c r="N22" t="s">
        <v>39</v>
      </c>
      <c r="O22" t="s">
        <v>4305</v>
      </c>
      <c r="P22" t="s">
        <v>602</v>
      </c>
      <c r="Q22" t="s">
        <v>4240</v>
      </c>
      <c r="R22" t="s">
        <v>4315</v>
      </c>
      <c r="S22" t="s">
        <v>1690</v>
      </c>
      <c r="T22" t="s">
        <v>42</v>
      </c>
      <c r="U22" t="s">
        <v>179</v>
      </c>
      <c r="V22" t="s">
        <v>82</v>
      </c>
      <c r="W22" t="s">
        <v>4313</v>
      </c>
      <c r="X22">
        <v>1500000</v>
      </c>
      <c r="Y22"/>
      <c r="Z22" s="1"/>
      <c r="AB22" s="1"/>
      <c r="AD22" t="s">
        <v>3938</v>
      </c>
      <c r="AE22" t="s">
        <v>3938</v>
      </c>
      <c r="AF22" t="s">
        <v>4314</v>
      </c>
      <c r="AG22" t="s">
        <v>4272</v>
      </c>
      <c r="AH22" s="192" t="s">
        <v>4245</v>
      </c>
      <c r="AK22" t="s">
        <v>3938</v>
      </c>
      <c r="AL22" s="1"/>
      <c r="AM22" t="s">
        <v>894</v>
      </c>
      <c r="AN22" s="1">
        <v>44935</v>
      </c>
      <c r="AO22" t="s">
        <v>4292</v>
      </c>
      <c r="AP22" t="s">
        <v>4247</v>
      </c>
      <c r="AQ22" t="s">
        <v>51</v>
      </c>
      <c r="AR22" t="s">
        <v>1691</v>
      </c>
      <c r="AS22" t="s">
        <v>4248</v>
      </c>
      <c r="AT22" t="s">
        <v>4318</v>
      </c>
      <c r="AU22" t="s">
        <v>4319</v>
      </c>
      <c r="AV22" t="s">
        <v>44</v>
      </c>
      <c r="AW22" t="s">
        <v>79</v>
      </c>
      <c r="AX22" t="s">
        <v>98</v>
      </c>
      <c r="AY22" s="2">
        <v>0</v>
      </c>
      <c r="AZ22" s="2">
        <v>0</v>
      </c>
      <c r="BA22" s="2">
        <v>0</v>
      </c>
      <c r="BB22" s="2">
        <v>0</v>
      </c>
      <c r="BC22" s="2">
        <v>0</v>
      </c>
    </row>
    <row r="23" spans="1:55" x14ac:dyDescent="0.3">
      <c r="A23" t="s">
        <v>4229</v>
      </c>
      <c r="B23" t="s">
        <v>4230</v>
      </c>
      <c r="C23" t="s">
        <v>4231</v>
      </c>
      <c r="D23" t="s">
        <v>4232</v>
      </c>
      <c r="E23" t="s">
        <v>4233</v>
      </c>
      <c r="F23" t="s">
        <v>4234</v>
      </c>
      <c r="G23" t="s">
        <v>4235</v>
      </c>
      <c r="H23" t="s">
        <v>36</v>
      </c>
      <c r="I23" t="s">
        <v>4236</v>
      </c>
      <c r="J23" t="s">
        <v>37</v>
      </c>
      <c r="K23" t="s">
        <v>4237</v>
      </c>
      <c r="L23" t="s">
        <v>38</v>
      </c>
      <c r="M23" t="s">
        <v>4238</v>
      </c>
      <c r="N23" t="s">
        <v>39</v>
      </c>
      <c r="O23" t="s">
        <v>4305</v>
      </c>
      <c r="P23" t="s">
        <v>602</v>
      </c>
      <c r="Q23" t="s">
        <v>4240</v>
      </c>
      <c r="R23" t="s">
        <v>4315</v>
      </c>
      <c r="S23" t="s">
        <v>1690</v>
      </c>
      <c r="T23" t="s">
        <v>42</v>
      </c>
      <c r="U23" t="s">
        <v>176</v>
      </c>
      <c r="V23" t="s">
        <v>1418</v>
      </c>
      <c r="W23" t="s">
        <v>4316</v>
      </c>
      <c r="X23">
        <v>997000</v>
      </c>
      <c r="Y23"/>
      <c r="Z23" s="1"/>
      <c r="AB23" s="1"/>
      <c r="AD23" t="s">
        <v>3938</v>
      </c>
      <c r="AE23" t="s">
        <v>3938</v>
      </c>
      <c r="AF23" t="s">
        <v>4317</v>
      </c>
      <c r="AG23" t="s">
        <v>4295</v>
      </c>
      <c r="AH23" s="192" t="s">
        <v>4245</v>
      </c>
      <c r="AK23" t="s">
        <v>3938</v>
      </c>
      <c r="AL23" s="1"/>
      <c r="AM23" t="s">
        <v>1189</v>
      </c>
      <c r="AN23" s="1">
        <v>44942</v>
      </c>
      <c r="AO23" t="s">
        <v>4292</v>
      </c>
      <c r="AP23" t="s">
        <v>4247</v>
      </c>
      <c r="AQ23" t="s">
        <v>51</v>
      </c>
      <c r="AR23" t="s">
        <v>1691</v>
      </c>
      <c r="AS23" t="s">
        <v>4248</v>
      </c>
      <c r="AT23" t="s">
        <v>4318</v>
      </c>
      <c r="AU23" t="s">
        <v>4319</v>
      </c>
      <c r="AV23" t="s">
        <v>44</v>
      </c>
      <c r="AW23" t="s">
        <v>79</v>
      </c>
      <c r="AX23" t="s">
        <v>98</v>
      </c>
      <c r="AY23" s="2">
        <v>0</v>
      </c>
      <c r="AZ23" s="2">
        <v>0</v>
      </c>
      <c r="BA23" s="2">
        <v>0</v>
      </c>
      <c r="BB23" s="2">
        <v>0</v>
      </c>
      <c r="BC23" s="2">
        <v>0</v>
      </c>
    </row>
    <row r="24" spans="1:55" x14ac:dyDescent="0.3">
      <c r="A24" t="s">
        <v>4229</v>
      </c>
      <c r="B24" t="s">
        <v>4230</v>
      </c>
      <c r="C24" t="s">
        <v>4231</v>
      </c>
      <c r="D24" t="s">
        <v>4232</v>
      </c>
      <c r="E24" t="s">
        <v>4233</v>
      </c>
      <c r="F24" t="s">
        <v>4234</v>
      </c>
      <c r="G24" t="s">
        <v>4235</v>
      </c>
      <c r="H24" t="s">
        <v>36</v>
      </c>
      <c r="I24" t="s">
        <v>4236</v>
      </c>
      <c r="J24" t="s">
        <v>37</v>
      </c>
      <c r="K24" t="s">
        <v>4237</v>
      </c>
      <c r="L24" t="s">
        <v>38</v>
      </c>
      <c r="M24" t="s">
        <v>4238</v>
      </c>
      <c r="N24" t="s">
        <v>39</v>
      </c>
      <c r="O24" t="s">
        <v>4305</v>
      </c>
      <c r="P24" t="s">
        <v>602</v>
      </c>
      <c r="Q24" t="s">
        <v>4240</v>
      </c>
      <c r="R24" t="s">
        <v>4315</v>
      </c>
      <c r="S24" t="s">
        <v>1690</v>
      </c>
      <c r="T24" t="s">
        <v>42</v>
      </c>
      <c r="U24" t="s">
        <v>179</v>
      </c>
      <c r="V24" t="s">
        <v>240</v>
      </c>
      <c r="W24" t="s">
        <v>4320</v>
      </c>
      <c r="X24">
        <v>1500000</v>
      </c>
      <c r="Y24"/>
      <c r="Z24" s="1"/>
      <c r="AB24" s="1"/>
      <c r="AD24" t="s">
        <v>3938</v>
      </c>
      <c r="AE24" t="s">
        <v>3938</v>
      </c>
      <c r="AF24" t="s">
        <v>4321</v>
      </c>
      <c r="AG24" t="s">
        <v>4295</v>
      </c>
      <c r="AH24" s="192" t="s">
        <v>4245</v>
      </c>
      <c r="AK24" t="s">
        <v>3938</v>
      </c>
      <c r="AL24" s="1"/>
      <c r="AM24" t="s">
        <v>1186</v>
      </c>
      <c r="AN24" s="1">
        <v>44942</v>
      </c>
      <c r="AO24" t="s">
        <v>4292</v>
      </c>
      <c r="AP24" t="s">
        <v>4247</v>
      </c>
      <c r="AQ24" t="s">
        <v>51</v>
      </c>
      <c r="AR24" t="s">
        <v>1691</v>
      </c>
      <c r="AS24" t="s">
        <v>4248</v>
      </c>
      <c r="AT24" t="s">
        <v>4318</v>
      </c>
      <c r="AU24" t="s">
        <v>4319</v>
      </c>
      <c r="AV24" t="s">
        <v>44</v>
      </c>
      <c r="AW24" t="s">
        <v>79</v>
      </c>
      <c r="AX24" t="s">
        <v>98</v>
      </c>
      <c r="AY24" s="2">
        <v>0</v>
      </c>
      <c r="AZ24" s="2">
        <v>0</v>
      </c>
      <c r="BA24" s="2">
        <v>0</v>
      </c>
      <c r="BB24" s="2">
        <v>0</v>
      </c>
      <c r="BC24" s="2">
        <v>0</v>
      </c>
    </row>
    <row r="25" spans="1:55" x14ac:dyDescent="0.3">
      <c r="A25" t="s">
        <v>4229</v>
      </c>
      <c r="B25" t="s">
        <v>4230</v>
      </c>
      <c r="C25" t="s">
        <v>4231</v>
      </c>
      <c r="D25" t="s">
        <v>4232</v>
      </c>
      <c r="E25" t="s">
        <v>4233</v>
      </c>
      <c r="F25" t="s">
        <v>4234</v>
      </c>
      <c r="G25" t="s">
        <v>4322</v>
      </c>
      <c r="H25" t="s">
        <v>91</v>
      </c>
      <c r="I25" t="s">
        <v>4323</v>
      </c>
      <c r="J25" t="s">
        <v>92</v>
      </c>
      <c r="K25" t="s">
        <v>4324</v>
      </c>
      <c r="L25" t="s">
        <v>93</v>
      </c>
      <c r="M25" t="s">
        <v>4325</v>
      </c>
      <c r="N25" t="s">
        <v>94</v>
      </c>
      <c r="O25" t="s">
        <v>4326</v>
      </c>
      <c r="P25" t="s">
        <v>95</v>
      </c>
      <c r="Q25" t="s">
        <v>4267</v>
      </c>
      <c r="R25" t="s">
        <v>4327</v>
      </c>
      <c r="S25" t="s">
        <v>1695</v>
      </c>
      <c r="T25" t="s">
        <v>53</v>
      </c>
      <c r="U25" t="s">
        <v>4328</v>
      </c>
      <c r="V25" t="s">
        <v>4329</v>
      </c>
      <c r="W25" t="s">
        <v>4330</v>
      </c>
      <c r="X25">
        <v>970000</v>
      </c>
      <c r="Y25"/>
      <c r="Z25" s="1"/>
      <c r="AB25" s="1"/>
      <c r="AD25" t="s">
        <v>3938</v>
      </c>
      <c r="AE25" t="s">
        <v>3938</v>
      </c>
      <c r="AF25" t="s">
        <v>4331</v>
      </c>
      <c r="AG25" t="s">
        <v>4251</v>
      </c>
      <c r="AH25" s="192" t="s">
        <v>4245</v>
      </c>
      <c r="AK25" t="s">
        <v>3938</v>
      </c>
      <c r="AL25" s="1"/>
      <c r="AM25" t="s">
        <v>1093</v>
      </c>
      <c r="AN25" s="1">
        <v>44939</v>
      </c>
      <c r="AO25" t="s">
        <v>4332</v>
      </c>
      <c r="AP25" t="s">
        <v>4247</v>
      </c>
      <c r="AQ25" t="s">
        <v>51</v>
      </c>
      <c r="AR25" t="s">
        <v>4259</v>
      </c>
      <c r="AS25" t="s">
        <v>4248</v>
      </c>
      <c r="AT25" t="s">
        <v>2865</v>
      </c>
      <c r="AU25" t="s">
        <v>103</v>
      </c>
      <c r="AV25" t="s">
        <v>44</v>
      </c>
      <c r="AW25" t="s">
        <v>104</v>
      </c>
      <c r="AX25" t="s">
        <v>105</v>
      </c>
      <c r="AY25" s="2">
        <v>0</v>
      </c>
      <c r="AZ25" s="2">
        <v>0</v>
      </c>
      <c r="BA25" s="2">
        <v>0</v>
      </c>
      <c r="BB25" s="2">
        <v>0</v>
      </c>
      <c r="BC25" s="2">
        <v>0</v>
      </c>
    </row>
    <row r="26" spans="1:55" x14ac:dyDescent="0.3">
      <c r="A26" t="s">
        <v>4229</v>
      </c>
      <c r="B26" t="s">
        <v>4230</v>
      </c>
      <c r="C26" t="s">
        <v>4231</v>
      </c>
      <c r="D26" t="s">
        <v>4232</v>
      </c>
      <c r="E26" t="s">
        <v>4233</v>
      </c>
      <c r="F26" t="s">
        <v>4234</v>
      </c>
      <c r="G26" t="s">
        <v>4322</v>
      </c>
      <c r="H26" t="s">
        <v>91</v>
      </c>
      <c r="I26" t="s">
        <v>4323</v>
      </c>
      <c r="J26" t="s">
        <v>92</v>
      </c>
      <c r="K26" t="s">
        <v>4324</v>
      </c>
      <c r="L26" t="s">
        <v>93</v>
      </c>
      <c r="M26" t="s">
        <v>4325</v>
      </c>
      <c r="N26" t="s">
        <v>94</v>
      </c>
      <c r="O26" t="s">
        <v>4326</v>
      </c>
      <c r="P26" t="s">
        <v>95</v>
      </c>
      <c r="Q26" t="s">
        <v>4267</v>
      </c>
      <c r="R26" t="s">
        <v>4327</v>
      </c>
      <c r="S26" t="s">
        <v>1695</v>
      </c>
      <c r="T26" t="s">
        <v>53</v>
      </c>
      <c r="U26" t="s">
        <v>4328</v>
      </c>
      <c r="V26" t="s">
        <v>4329</v>
      </c>
      <c r="W26" t="s">
        <v>4333</v>
      </c>
      <c r="X26">
        <v>6126000</v>
      </c>
      <c r="Y26"/>
      <c r="Z26" s="1"/>
      <c r="AB26" s="1"/>
      <c r="AD26" t="s">
        <v>3938</v>
      </c>
      <c r="AE26" t="s">
        <v>3938</v>
      </c>
      <c r="AF26" t="s">
        <v>4334</v>
      </c>
      <c r="AG26" t="s">
        <v>4265</v>
      </c>
      <c r="AH26" s="192" t="s">
        <v>4245</v>
      </c>
      <c r="AK26" t="s">
        <v>3938</v>
      </c>
      <c r="AL26" s="1"/>
      <c r="AM26" t="s">
        <v>1488</v>
      </c>
      <c r="AN26" s="1">
        <v>44946</v>
      </c>
      <c r="AO26" t="s">
        <v>4332</v>
      </c>
      <c r="AP26" t="s">
        <v>4247</v>
      </c>
      <c r="AQ26" t="s">
        <v>51</v>
      </c>
      <c r="AR26" t="s">
        <v>4259</v>
      </c>
      <c r="AS26" t="s">
        <v>4248</v>
      </c>
      <c r="AT26" t="s">
        <v>2865</v>
      </c>
      <c r="AU26" t="s">
        <v>103</v>
      </c>
      <c r="AV26" t="s">
        <v>44</v>
      </c>
      <c r="AW26" t="s">
        <v>104</v>
      </c>
      <c r="AX26" t="s">
        <v>105</v>
      </c>
      <c r="AY26" s="2">
        <v>0</v>
      </c>
      <c r="AZ26" s="2">
        <v>0</v>
      </c>
      <c r="BA26" s="2">
        <v>0</v>
      </c>
      <c r="BB26" s="2">
        <v>0</v>
      </c>
      <c r="BC26" s="2">
        <v>0</v>
      </c>
    </row>
    <row r="27" spans="1:55" x14ac:dyDescent="0.3">
      <c r="A27" t="s">
        <v>4229</v>
      </c>
      <c r="B27" t="s">
        <v>4230</v>
      </c>
      <c r="C27" t="s">
        <v>4231</v>
      </c>
      <c r="D27" t="s">
        <v>4232</v>
      </c>
      <c r="E27" t="s">
        <v>4233</v>
      </c>
      <c r="F27" t="s">
        <v>4234</v>
      </c>
      <c r="G27" t="s">
        <v>4322</v>
      </c>
      <c r="H27" t="s">
        <v>91</v>
      </c>
      <c r="I27" t="s">
        <v>4323</v>
      </c>
      <c r="J27" t="s">
        <v>92</v>
      </c>
      <c r="K27" t="s">
        <v>4324</v>
      </c>
      <c r="L27" t="s">
        <v>93</v>
      </c>
      <c r="M27" t="s">
        <v>4325</v>
      </c>
      <c r="N27" t="s">
        <v>94</v>
      </c>
      <c r="O27" t="s">
        <v>4326</v>
      </c>
      <c r="P27" t="s">
        <v>95</v>
      </c>
      <c r="Q27" t="s">
        <v>4240</v>
      </c>
      <c r="R27" t="s">
        <v>4335</v>
      </c>
      <c r="S27" t="s">
        <v>1695</v>
      </c>
      <c r="T27" t="s">
        <v>53</v>
      </c>
      <c r="U27" t="s">
        <v>4336</v>
      </c>
      <c r="V27" t="s">
        <v>4337</v>
      </c>
      <c r="W27" t="s">
        <v>4338</v>
      </c>
      <c r="X27">
        <v>8668600</v>
      </c>
      <c r="Y27"/>
      <c r="Z27" s="1"/>
      <c r="AB27" s="1"/>
      <c r="AD27" t="s">
        <v>3938</v>
      </c>
      <c r="AE27" t="s">
        <v>3938</v>
      </c>
      <c r="AF27" t="s">
        <v>4339</v>
      </c>
      <c r="AG27" t="s">
        <v>4295</v>
      </c>
      <c r="AH27" s="192" t="s">
        <v>4245</v>
      </c>
      <c r="AK27" t="s">
        <v>3938</v>
      </c>
      <c r="AL27" s="1"/>
      <c r="AM27" t="s">
        <v>898</v>
      </c>
      <c r="AN27" s="1">
        <v>44942</v>
      </c>
      <c r="AO27" t="s">
        <v>4332</v>
      </c>
      <c r="AP27" t="s">
        <v>4247</v>
      </c>
      <c r="AQ27" t="s">
        <v>51</v>
      </c>
      <c r="AR27" t="s">
        <v>4259</v>
      </c>
      <c r="AS27" t="s">
        <v>4248</v>
      </c>
      <c r="AT27" t="s">
        <v>2835</v>
      </c>
      <c r="AU27" t="s">
        <v>111</v>
      </c>
      <c r="AV27" t="s">
        <v>44</v>
      </c>
      <c r="AW27" t="s">
        <v>104</v>
      </c>
      <c r="AX27" t="s">
        <v>105</v>
      </c>
      <c r="AY27" s="2">
        <v>0</v>
      </c>
      <c r="AZ27" s="2">
        <v>0</v>
      </c>
      <c r="BA27" s="2">
        <v>0</v>
      </c>
      <c r="BB27" s="2">
        <v>0</v>
      </c>
      <c r="BC27" s="2">
        <v>0</v>
      </c>
    </row>
    <row r="28" spans="1:55" x14ac:dyDescent="0.3">
      <c r="A28" t="s">
        <v>4229</v>
      </c>
      <c r="B28" t="s">
        <v>4230</v>
      </c>
      <c r="C28" t="s">
        <v>4231</v>
      </c>
      <c r="D28" t="s">
        <v>4232</v>
      </c>
      <c r="E28" t="s">
        <v>4233</v>
      </c>
      <c r="F28" t="s">
        <v>4234</v>
      </c>
      <c r="G28" t="s">
        <v>4322</v>
      </c>
      <c r="H28" t="s">
        <v>91</v>
      </c>
      <c r="I28" t="s">
        <v>4323</v>
      </c>
      <c r="J28" t="s">
        <v>92</v>
      </c>
      <c r="K28" t="s">
        <v>4324</v>
      </c>
      <c r="L28" t="s">
        <v>93</v>
      </c>
      <c r="M28" t="s">
        <v>4325</v>
      </c>
      <c r="N28" t="s">
        <v>94</v>
      </c>
      <c r="O28" t="s">
        <v>4326</v>
      </c>
      <c r="P28" t="s">
        <v>95</v>
      </c>
      <c r="Q28" t="s">
        <v>4240</v>
      </c>
      <c r="R28" t="s">
        <v>4335</v>
      </c>
      <c r="S28" t="s">
        <v>1695</v>
      </c>
      <c r="T28" t="s">
        <v>53</v>
      </c>
      <c r="U28" t="s">
        <v>4336</v>
      </c>
      <c r="V28" t="s">
        <v>4337</v>
      </c>
      <c r="W28" t="s">
        <v>4338</v>
      </c>
      <c r="X28">
        <v>6641700</v>
      </c>
      <c r="Y28"/>
      <c r="Z28" s="1"/>
      <c r="AB28" s="1"/>
      <c r="AD28" t="s">
        <v>3938</v>
      </c>
      <c r="AE28" t="s">
        <v>3938</v>
      </c>
      <c r="AF28" t="s">
        <v>4340</v>
      </c>
      <c r="AG28" t="s">
        <v>4295</v>
      </c>
      <c r="AH28" s="192" t="s">
        <v>4245</v>
      </c>
      <c r="AK28" t="s">
        <v>3938</v>
      </c>
      <c r="AL28" s="1"/>
      <c r="AM28" t="s">
        <v>1090</v>
      </c>
      <c r="AN28" s="1">
        <v>44942</v>
      </c>
      <c r="AO28" t="s">
        <v>4332</v>
      </c>
      <c r="AP28" t="s">
        <v>4247</v>
      </c>
      <c r="AQ28" t="s">
        <v>51</v>
      </c>
      <c r="AR28" t="s">
        <v>4259</v>
      </c>
      <c r="AS28" t="s">
        <v>4248</v>
      </c>
      <c r="AT28" t="s">
        <v>2835</v>
      </c>
      <c r="AU28" t="s">
        <v>111</v>
      </c>
      <c r="AV28" t="s">
        <v>44</v>
      </c>
      <c r="AW28" t="s">
        <v>104</v>
      </c>
      <c r="AX28" t="s">
        <v>105</v>
      </c>
      <c r="AY28" s="2">
        <v>0</v>
      </c>
      <c r="AZ28" s="2">
        <v>0</v>
      </c>
      <c r="BA28" s="2">
        <v>0</v>
      </c>
      <c r="BB28" s="2">
        <v>0</v>
      </c>
      <c r="BC28" s="2">
        <v>0</v>
      </c>
    </row>
    <row r="29" spans="1:55" x14ac:dyDescent="0.3">
      <c r="A29" t="s">
        <v>4229</v>
      </c>
      <c r="B29" t="s">
        <v>4230</v>
      </c>
      <c r="C29" t="s">
        <v>4231</v>
      </c>
      <c r="D29" t="s">
        <v>4232</v>
      </c>
      <c r="E29" t="s">
        <v>4233</v>
      </c>
      <c r="F29" t="s">
        <v>4234</v>
      </c>
      <c r="G29" t="s">
        <v>4322</v>
      </c>
      <c r="H29" t="s">
        <v>91</v>
      </c>
      <c r="I29" t="s">
        <v>4323</v>
      </c>
      <c r="J29" t="s">
        <v>92</v>
      </c>
      <c r="K29" t="s">
        <v>4324</v>
      </c>
      <c r="L29" t="s">
        <v>93</v>
      </c>
      <c r="M29" t="s">
        <v>4325</v>
      </c>
      <c r="N29" t="s">
        <v>94</v>
      </c>
      <c r="O29" t="s">
        <v>4326</v>
      </c>
      <c r="P29" t="s">
        <v>95</v>
      </c>
      <c r="Q29" t="s">
        <v>4341</v>
      </c>
      <c r="R29" t="s">
        <v>123</v>
      </c>
      <c r="S29" t="s">
        <v>1695</v>
      </c>
      <c r="T29" t="s">
        <v>53</v>
      </c>
      <c r="U29" t="s">
        <v>125</v>
      </c>
      <c r="V29" t="s">
        <v>4342</v>
      </c>
      <c r="W29" t="s">
        <v>4343</v>
      </c>
      <c r="X29">
        <v>410000</v>
      </c>
      <c r="Y29"/>
      <c r="Z29" s="1"/>
      <c r="AB29" s="1"/>
      <c r="AD29" t="s">
        <v>3938</v>
      </c>
      <c r="AE29" t="s">
        <v>3938</v>
      </c>
      <c r="AF29" t="s">
        <v>4344</v>
      </c>
      <c r="AG29" t="s">
        <v>4298</v>
      </c>
      <c r="AH29" s="192" t="s">
        <v>4245</v>
      </c>
      <c r="AK29" t="s">
        <v>3938</v>
      </c>
      <c r="AL29" s="1"/>
      <c r="AM29" t="s">
        <v>4345</v>
      </c>
      <c r="AN29" s="1">
        <v>44938</v>
      </c>
      <c r="AO29" t="s">
        <v>4332</v>
      </c>
      <c r="AP29" t="s">
        <v>4247</v>
      </c>
      <c r="AQ29" t="s">
        <v>51</v>
      </c>
      <c r="AR29" t="s">
        <v>4259</v>
      </c>
      <c r="AS29" t="s">
        <v>4248</v>
      </c>
      <c r="AT29" t="s">
        <v>2837</v>
      </c>
      <c r="AU29" t="s">
        <v>124</v>
      </c>
      <c r="AV29" t="s">
        <v>44</v>
      </c>
      <c r="AW29" t="s">
        <v>104</v>
      </c>
      <c r="AX29" t="s">
        <v>105</v>
      </c>
      <c r="AY29" s="2">
        <v>0</v>
      </c>
      <c r="AZ29" s="2">
        <v>0</v>
      </c>
      <c r="BA29" s="2">
        <v>0</v>
      </c>
      <c r="BB29" s="2">
        <v>0</v>
      </c>
      <c r="BC29" s="2">
        <v>0</v>
      </c>
    </row>
    <row r="30" spans="1:55" x14ac:dyDescent="0.3">
      <c r="A30" t="s">
        <v>4229</v>
      </c>
      <c r="B30" t="s">
        <v>4230</v>
      </c>
      <c r="C30" t="s">
        <v>4231</v>
      </c>
      <c r="D30" t="s">
        <v>4232</v>
      </c>
      <c r="E30" t="s">
        <v>4233</v>
      </c>
      <c r="F30" t="s">
        <v>4234</v>
      </c>
      <c r="G30" t="s">
        <v>4322</v>
      </c>
      <c r="H30" t="s">
        <v>91</v>
      </c>
      <c r="I30" t="s">
        <v>4323</v>
      </c>
      <c r="J30" t="s">
        <v>92</v>
      </c>
      <c r="K30" t="s">
        <v>4324</v>
      </c>
      <c r="L30" t="s">
        <v>93</v>
      </c>
      <c r="M30" t="s">
        <v>4325</v>
      </c>
      <c r="N30" t="s">
        <v>94</v>
      </c>
      <c r="O30" t="s">
        <v>4326</v>
      </c>
      <c r="P30" t="s">
        <v>95</v>
      </c>
      <c r="Q30" t="s">
        <v>4346</v>
      </c>
      <c r="R30" t="s">
        <v>129</v>
      </c>
      <c r="S30" t="s">
        <v>1695</v>
      </c>
      <c r="T30" t="s">
        <v>53</v>
      </c>
      <c r="U30" t="s">
        <v>131</v>
      </c>
      <c r="V30" t="s">
        <v>4347</v>
      </c>
      <c r="W30" t="s">
        <v>4348</v>
      </c>
      <c r="X30">
        <v>1380000</v>
      </c>
      <c r="Y30"/>
      <c r="Z30" s="1"/>
      <c r="AB30" s="1"/>
      <c r="AD30" t="s">
        <v>3938</v>
      </c>
      <c r="AE30" t="s">
        <v>3938</v>
      </c>
      <c r="AF30" t="s">
        <v>4349</v>
      </c>
      <c r="AG30" t="s">
        <v>4286</v>
      </c>
      <c r="AH30" s="192" t="s">
        <v>4245</v>
      </c>
      <c r="AK30" t="s">
        <v>3938</v>
      </c>
      <c r="AL30" s="1"/>
      <c r="AM30" t="s">
        <v>4350</v>
      </c>
      <c r="AN30" s="1">
        <v>44950</v>
      </c>
      <c r="AO30" t="s">
        <v>4332</v>
      </c>
      <c r="AP30" t="s">
        <v>4247</v>
      </c>
      <c r="AQ30" t="s">
        <v>51</v>
      </c>
      <c r="AR30" t="s">
        <v>4259</v>
      </c>
      <c r="AS30" t="s">
        <v>4248</v>
      </c>
      <c r="AT30" t="s">
        <v>2831</v>
      </c>
      <c r="AU30" t="s">
        <v>130</v>
      </c>
      <c r="AV30" t="s">
        <v>44</v>
      </c>
      <c r="AW30" t="s">
        <v>104</v>
      </c>
      <c r="AX30" t="s">
        <v>105</v>
      </c>
      <c r="AY30" s="2">
        <v>0</v>
      </c>
      <c r="AZ30" s="2">
        <v>0</v>
      </c>
      <c r="BA30" s="2">
        <v>0</v>
      </c>
      <c r="BB30" s="2">
        <v>0</v>
      </c>
      <c r="BC30" s="2">
        <v>0</v>
      </c>
    </row>
    <row r="31" spans="1:55" x14ac:dyDescent="0.3">
      <c r="A31" t="s">
        <v>4229</v>
      </c>
      <c r="B31" t="s">
        <v>4230</v>
      </c>
      <c r="C31" t="s">
        <v>4231</v>
      </c>
      <c r="D31" t="s">
        <v>4232</v>
      </c>
      <c r="E31" t="s">
        <v>4233</v>
      </c>
      <c r="F31" t="s">
        <v>4234</v>
      </c>
      <c r="G31" t="s">
        <v>4322</v>
      </c>
      <c r="H31" t="s">
        <v>91</v>
      </c>
      <c r="I31" t="s">
        <v>4323</v>
      </c>
      <c r="J31" t="s">
        <v>92</v>
      </c>
      <c r="K31" t="s">
        <v>4324</v>
      </c>
      <c r="L31" t="s">
        <v>93</v>
      </c>
      <c r="M31" t="s">
        <v>4325</v>
      </c>
      <c r="N31" t="s">
        <v>94</v>
      </c>
      <c r="O31" t="s">
        <v>4326</v>
      </c>
      <c r="P31" t="s">
        <v>95</v>
      </c>
      <c r="Q31" t="s">
        <v>4351</v>
      </c>
      <c r="R31" t="s">
        <v>4352</v>
      </c>
      <c r="S31" t="s">
        <v>1695</v>
      </c>
      <c r="T31" t="s">
        <v>53</v>
      </c>
      <c r="U31" t="s">
        <v>4353</v>
      </c>
      <c r="V31" t="s">
        <v>294</v>
      </c>
      <c r="W31" t="s">
        <v>4354</v>
      </c>
      <c r="X31">
        <v>930000</v>
      </c>
      <c r="Y31"/>
      <c r="Z31" s="1"/>
      <c r="AB31" s="1"/>
      <c r="AD31" t="s">
        <v>3938</v>
      </c>
      <c r="AE31" t="s">
        <v>3938</v>
      </c>
      <c r="AF31" t="s">
        <v>4355</v>
      </c>
      <c r="AG31" t="s">
        <v>4295</v>
      </c>
      <c r="AH31" s="192" t="s">
        <v>4245</v>
      </c>
      <c r="AK31" t="s">
        <v>3938</v>
      </c>
      <c r="AL31" s="1"/>
      <c r="AM31" t="s">
        <v>1106</v>
      </c>
      <c r="AN31" s="1">
        <v>44942</v>
      </c>
      <c r="AO31" t="s">
        <v>4246</v>
      </c>
      <c r="AP31" t="s">
        <v>4247</v>
      </c>
      <c r="AQ31" t="s">
        <v>51</v>
      </c>
      <c r="AR31" t="s">
        <v>4259</v>
      </c>
      <c r="AS31" t="s">
        <v>4248</v>
      </c>
      <c r="AT31" t="s">
        <v>4356</v>
      </c>
      <c r="AU31" t="s">
        <v>1742</v>
      </c>
      <c r="AV31" t="s">
        <v>44</v>
      </c>
      <c r="AW31" t="s">
        <v>45</v>
      </c>
      <c r="AX31" t="s">
        <v>66</v>
      </c>
      <c r="AY31" s="2">
        <v>0</v>
      </c>
      <c r="AZ31" s="2">
        <v>0</v>
      </c>
      <c r="BA31" s="2">
        <v>0</v>
      </c>
      <c r="BB31" s="2">
        <v>0</v>
      </c>
      <c r="BC31" s="2">
        <v>0</v>
      </c>
    </row>
    <row r="32" spans="1:55" x14ac:dyDescent="0.3">
      <c r="A32" t="s">
        <v>4229</v>
      </c>
      <c r="B32" t="s">
        <v>4230</v>
      </c>
      <c r="C32" t="s">
        <v>4231</v>
      </c>
      <c r="D32" t="s">
        <v>4232</v>
      </c>
      <c r="E32" t="s">
        <v>4233</v>
      </c>
      <c r="F32" t="s">
        <v>4234</v>
      </c>
      <c r="G32" t="s">
        <v>4322</v>
      </c>
      <c r="H32" t="s">
        <v>91</v>
      </c>
      <c r="I32" t="s">
        <v>4323</v>
      </c>
      <c r="J32" t="s">
        <v>92</v>
      </c>
      <c r="K32" t="s">
        <v>4324</v>
      </c>
      <c r="L32" t="s">
        <v>93</v>
      </c>
      <c r="M32" t="s">
        <v>4325</v>
      </c>
      <c r="N32" t="s">
        <v>94</v>
      </c>
      <c r="O32" t="s">
        <v>4326</v>
      </c>
      <c r="P32" t="s">
        <v>95</v>
      </c>
      <c r="Q32" t="s">
        <v>4351</v>
      </c>
      <c r="R32" t="s">
        <v>4352</v>
      </c>
      <c r="S32" t="s">
        <v>1695</v>
      </c>
      <c r="T32" t="s">
        <v>53</v>
      </c>
      <c r="U32" t="s">
        <v>4353</v>
      </c>
      <c r="V32" t="s">
        <v>294</v>
      </c>
      <c r="W32" t="s">
        <v>4357</v>
      </c>
      <c r="X32">
        <v>2370000</v>
      </c>
      <c r="Y32"/>
      <c r="Z32" s="1"/>
      <c r="AB32" s="1"/>
      <c r="AD32" t="s">
        <v>3938</v>
      </c>
      <c r="AE32" t="s">
        <v>3938</v>
      </c>
      <c r="AF32" t="s">
        <v>4358</v>
      </c>
      <c r="AG32" t="s">
        <v>4359</v>
      </c>
      <c r="AH32" s="192" t="s">
        <v>4245</v>
      </c>
      <c r="AK32" t="s">
        <v>3938</v>
      </c>
      <c r="AL32" s="1"/>
      <c r="AM32" t="s">
        <v>1100</v>
      </c>
      <c r="AN32" s="1">
        <v>44943</v>
      </c>
      <c r="AO32" t="s">
        <v>4246</v>
      </c>
      <c r="AP32" t="s">
        <v>4247</v>
      </c>
      <c r="AQ32" t="s">
        <v>51</v>
      </c>
      <c r="AR32" t="s">
        <v>4259</v>
      </c>
      <c r="AS32" t="s">
        <v>4248</v>
      </c>
      <c r="AT32" t="s">
        <v>4356</v>
      </c>
      <c r="AU32" t="s">
        <v>1742</v>
      </c>
      <c r="AV32" t="s">
        <v>44</v>
      </c>
      <c r="AW32" t="s">
        <v>45</v>
      </c>
      <c r="AX32" t="s">
        <v>66</v>
      </c>
      <c r="AY32" s="2">
        <v>0</v>
      </c>
      <c r="AZ32" s="2">
        <v>0</v>
      </c>
      <c r="BA32" s="2">
        <v>0</v>
      </c>
      <c r="BB32" s="2">
        <v>0</v>
      </c>
      <c r="BC32" s="2">
        <v>0</v>
      </c>
    </row>
    <row r="33" spans="1:55" x14ac:dyDescent="0.3">
      <c r="A33" t="s">
        <v>4229</v>
      </c>
      <c r="B33" t="s">
        <v>4230</v>
      </c>
      <c r="C33" t="s">
        <v>4231</v>
      </c>
      <c r="D33" t="s">
        <v>4232</v>
      </c>
      <c r="E33" t="s">
        <v>4233</v>
      </c>
      <c r="F33" t="s">
        <v>4234</v>
      </c>
      <c r="G33" t="s">
        <v>4322</v>
      </c>
      <c r="H33" t="s">
        <v>91</v>
      </c>
      <c r="I33" t="s">
        <v>4323</v>
      </c>
      <c r="J33" t="s">
        <v>92</v>
      </c>
      <c r="K33" t="s">
        <v>4324</v>
      </c>
      <c r="L33" t="s">
        <v>93</v>
      </c>
      <c r="M33" t="s">
        <v>4360</v>
      </c>
      <c r="N33" t="s">
        <v>390</v>
      </c>
      <c r="O33" t="s">
        <v>4361</v>
      </c>
      <c r="P33" t="s">
        <v>391</v>
      </c>
      <c r="Q33" t="s">
        <v>4362</v>
      </c>
      <c r="R33" t="s">
        <v>392</v>
      </c>
      <c r="S33" t="s">
        <v>1789</v>
      </c>
      <c r="T33" t="s">
        <v>393</v>
      </c>
      <c r="U33" t="s">
        <v>395</v>
      </c>
      <c r="V33" t="s">
        <v>4363</v>
      </c>
      <c r="W33" t="s">
        <v>4364</v>
      </c>
      <c r="X33">
        <v>1010000</v>
      </c>
      <c r="Y33"/>
      <c r="Z33" s="1"/>
      <c r="AB33" s="1"/>
      <c r="AD33" t="s">
        <v>3938</v>
      </c>
      <c r="AE33" t="s">
        <v>3938</v>
      </c>
      <c r="AF33" t="s">
        <v>4365</v>
      </c>
      <c r="AG33" t="s">
        <v>4366</v>
      </c>
      <c r="AH33" s="192" t="s">
        <v>4245</v>
      </c>
      <c r="AK33" t="s">
        <v>3938</v>
      </c>
      <c r="AL33" s="1"/>
      <c r="AM33" t="s">
        <v>4367</v>
      </c>
      <c r="AN33" s="1">
        <v>44929</v>
      </c>
      <c r="AO33" t="s">
        <v>4332</v>
      </c>
      <c r="AP33" t="s">
        <v>4247</v>
      </c>
      <c r="AQ33" t="s">
        <v>398</v>
      </c>
      <c r="AR33" t="s">
        <v>4368</v>
      </c>
      <c r="AS33" t="s">
        <v>4248</v>
      </c>
      <c r="AT33" t="s">
        <v>2847</v>
      </c>
      <c r="AU33" t="s">
        <v>394</v>
      </c>
      <c r="AV33" t="s">
        <v>44</v>
      </c>
      <c r="AW33" t="s">
        <v>104</v>
      </c>
      <c r="AX33" t="s">
        <v>105</v>
      </c>
      <c r="AY33" s="2">
        <v>0</v>
      </c>
      <c r="AZ33" s="2">
        <v>0</v>
      </c>
      <c r="BA33" s="2">
        <v>0</v>
      </c>
      <c r="BB33" s="2">
        <v>0</v>
      </c>
      <c r="BC33" s="2">
        <v>0</v>
      </c>
    </row>
    <row r="34" spans="1:55" x14ac:dyDescent="0.3">
      <c r="A34" t="s">
        <v>4229</v>
      </c>
      <c r="B34" t="s">
        <v>4230</v>
      </c>
      <c r="C34" t="s">
        <v>4231</v>
      </c>
      <c r="D34" t="s">
        <v>4232</v>
      </c>
      <c r="E34" t="s">
        <v>4233</v>
      </c>
      <c r="F34" t="s">
        <v>4234</v>
      </c>
      <c r="G34" t="s">
        <v>4322</v>
      </c>
      <c r="H34" t="s">
        <v>91</v>
      </c>
      <c r="I34" t="s">
        <v>4323</v>
      </c>
      <c r="J34" t="s">
        <v>92</v>
      </c>
      <c r="K34" t="s">
        <v>4324</v>
      </c>
      <c r="L34" t="s">
        <v>93</v>
      </c>
      <c r="M34" t="s">
        <v>4360</v>
      </c>
      <c r="N34" t="s">
        <v>390</v>
      </c>
      <c r="O34" t="s">
        <v>4361</v>
      </c>
      <c r="P34" t="s">
        <v>391</v>
      </c>
      <c r="Q34" t="s">
        <v>4362</v>
      </c>
      <c r="R34" t="s">
        <v>392</v>
      </c>
      <c r="S34" t="s">
        <v>1789</v>
      </c>
      <c r="T34" t="s">
        <v>393</v>
      </c>
      <c r="U34" t="s">
        <v>395</v>
      </c>
      <c r="V34" t="s">
        <v>4363</v>
      </c>
      <c r="W34" t="s">
        <v>4369</v>
      </c>
      <c r="X34">
        <v>456000</v>
      </c>
      <c r="Y34"/>
      <c r="Z34" s="1"/>
      <c r="AB34" s="1"/>
      <c r="AD34" t="s">
        <v>3938</v>
      </c>
      <c r="AE34" t="s">
        <v>3938</v>
      </c>
      <c r="AF34" t="s">
        <v>4370</v>
      </c>
      <c r="AG34" t="s">
        <v>4281</v>
      </c>
      <c r="AH34" s="192" t="s">
        <v>4245</v>
      </c>
      <c r="AK34" t="s">
        <v>3938</v>
      </c>
      <c r="AL34" s="1"/>
      <c r="AM34" t="s">
        <v>4371</v>
      </c>
      <c r="AN34" s="1">
        <v>44936</v>
      </c>
      <c r="AO34" t="s">
        <v>4332</v>
      </c>
      <c r="AP34" t="s">
        <v>4247</v>
      </c>
      <c r="AQ34" t="s">
        <v>398</v>
      </c>
      <c r="AR34" t="s">
        <v>4368</v>
      </c>
      <c r="AS34" t="s">
        <v>4248</v>
      </c>
      <c r="AT34" t="s">
        <v>2847</v>
      </c>
      <c r="AU34" t="s">
        <v>394</v>
      </c>
      <c r="AV34" t="s">
        <v>44</v>
      </c>
      <c r="AW34" t="s">
        <v>104</v>
      </c>
      <c r="AX34" t="s">
        <v>105</v>
      </c>
      <c r="AY34" s="2">
        <v>0</v>
      </c>
      <c r="AZ34" s="2">
        <v>0</v>
      </c>
      <c r="BA34" s="2">
        <v>0</v>
      </c>
      <c r="BB34" s="2">
        <v>0</v>
      </c>
      <c r="BC34" s="2">
        <v>0</v>
      </c>
    </row>
    <row r="35" spans="1:55" x14ac:dyDescent="0.3">
      <c r="A35" t="s">
        <v>4229</v>
      </c>
      <c r="B35" t="s">
        <v>4230</v>
      </c>
      <c r="C35" t="s">
        <v>4231</v>
      </c>
      <c r="D35" t="s">
        <v>4232</v>
      </c>
      <c r="E35" t="s">
        <v>4233</v>
      </c>
      <c r="F35" t="s">
        <v>4234</v>
      </c>
      <c r="G35" t="s">
        <v>4322</v>
      </c>
      <c r="H35" t="s">
        <v>91</v>
      </c>
      <c r="I35" t="s">
        <v>4323</v>
      </c>
      <c r="J35" t="s">
        <v>92</v>
      </c>
      <c r="K35" t="s">
        <v>4324</v>
      </c>
      <c r="L35" t="s">
        <v>93</v>
      </c>
      <c r="M35" t="s">
        <v>4360</v>
      </c>
      <c r="N35" t="s">
        <v>390</v>
      </c>
      <c r="O35" t="s">
        <v>4361</v>
      </c>
      <c r="P35" t="s">
        <v>391</v>
      </c>
      <c r="Q35" t="s">
        <v>4362</v>
      </c>
      <c r="R35" t="s">
        <v>392</v>
      </c>
      <c r="S35" t="s">
        <v>1789</v>
      </c>
      <c r="T35" t="s">
        <v>393</v>
      </c>
      <c r="U35" t="s">
        <v>395</v>
      </c>
      <c r="V35" t="s">
        <v>4363</v>
      </c>
      <c r="W35" t="s">
        <v>4369</v>
      </c>
      <c r="X35">
        <v>510000</v>
      </c>
      <c r="Y35"/>
      <c r="Z35" s="1"/>
      <c r="AB35" s="1"/>
      <c r="AD35" t="s">
        <v>3938</v>
      </c>
      <c r="AE35" t="s">
        <v>3938</v>
      </c>
      <c r="AF35" t="s">
        <v>4372</v>
      </c>
      <c r="AG35" t="s">
        <v>4281</v>
      </c>
      <c r="AH35" s="192" t="s">
        <v>4245</v>
      </c>
      <c r="AK35" t="s">
        <v>3938</v>
      </c>
      <c r="AL35" s="1"/>
      <c r="AM35" t="s">
        <v>4373</v>
      </c>
      <c r="AN35" s="1">
        <v>44936</v>
      </c>
      <c r="AO35" t="s">
        <v>4332</v>
      </c>
      <c r="AP35" t="s">
        <v>4247</v>
      </c>
      <c r="AQ35" t="s">
        <v>398</v>
      </c>
      <c r="AR35" t="s">
        <v>4368</v>
      </c>
      <c r="AS35" t="s">
        <v>4248</v>
      </c>
      <c r="AT35" t="s">
        <v>2847</v>
      </c>
      <c r="AU35" t="s">
        <v>394</v>
      </c>
      <c r="AV35" t="s">
        <v>44</v>
      </c>
      <c r="AW35" t="s">
        <v>104</v>
      </c>
      <c r="AX35" t="s">
        <v>105</v>
      </c>
      <c r="AY35" s="2">
        <v>0</v>
      </c>
      <c r="AZ35" s="2">
        <v>0</v>
      </c>
      <c r="BA35" s="2">
        <v>0</v>
      </c>
      <c r="BB35" s="2">
        <v>0</v>
      </c>
      <c r="BC35" s="2">
        <v>0</v>
      </c>
    </row>
    <row r="36" spans="1:55" x14ac:dyDescent="0.3">
      <c r="A36" t="s">
        <v>4229</v>
      </c>
      <c r="B36" t="s">
        <v>4230</v>
      </c>
      <c r="C36" t="s">
        <v>4231</v>
      </c>
      <c r="D36" t="s">
        <v>4232</v>
      </c>
      <c r="E36" t="s">
        <v>4233</v>
      </c>
      <c r="F36" t="s">
        <v>4234</v>
      </c>
      <c r="G36" t="s">
        <v>4322</v>
      </c>
      <c r="H36" t="s">
        <v>91</v>
      </c>
      <c r="I36" t="s">
        <v>4323</v>
      </c>
      <c r="J36" t="s">
        <v>92</v>
      </c>
      <c r="K36" t="s">
        <v>4324</v>
      </c>
      <c r="L36" t="s">
        <v>93</v>
      </c>
      <c r="M36" t="s">
        <v>4360</v>
      </c>
      <c r="N36" t="s">
        <v>390</v>
      </c>
      <c r="O36" t="s">
        <v>4361</v>
      </c>
      <c r="P36" t="s">
        <v>391</v>
      </c>
      <c r="Q36" t="s">
        <v>4362</v>
      </c>
      <c r="R36" t="s">
        <v>392</v>
      </c>
      <c r="S36" t="s">
        <v>1789</v>
      </c>
      <c r="T36" t="s">
        <v>393</v>
      </c>
      <c r="U36" t="s">
        <v>1002</v>
      </c>
      <c r="V36" t="s">
        <v>4374</v>
      </c>
      <c r="W36" t="s">
        <v>4375</v>
      </c>
      <c r="X36">
        <v>360720</v>
      </c>
      <c r="Y36"/>
      <c r="Z36" s="1"/>
      <c r="AB36" s="1"/>
      <c r="AD36" t="s">
        <v>3938</v>
      </c>
      <c r="AE36" t="s">
        <v>3938</v>
      </c>
      <c r="AF36" t="s">
        <v>4376</v>
      </c>
      <c r="AG36" t="s">
        <v>4298</v>
      </c>
      <c r="AH36" s="192" t="s">
        <v>4245</v>
      </c>
      <c r="AK36" t="s">
        <v>3938</v>
      </c>
      <c r="AL36" s="1"/>
      <c r="AM36" t="s">
        <v>4377</v>
      </c>
      <c r="AN36" s="1">
        <v>44938</v>
      </c>
      <c r="AO36" t="s">
        <v>4332</v>
      </c>
      <c r="AP36" t="s">
        <v>4247</v>
      </c>
      <c r="AQ36" t="s">
        <v>398</v>
      </c>
      <c r="AR36" t="s">
        <v>4368</v>
      </c>
      <c r="AS36" t="s">
        <v>4248</v>
      </c>
      <c r="AT36" t="s">
        <v>2847</v>
      </c>
      <c r="AU36" t="s">
        <v>394</v>
      </c>
      <c r="AV36" t="s">
        <v>44</v>
      </c>
      <c r="AW36" t="s">
        <v>104</v>
      </c>
      <c r="AX36" t="s">
        <v>105</v>
      </c>
      <c r="AY36" s="2">
        <v>0</v>
      </c>
      <c r="AZ36" s="2">
        <v>0</v>
      </c>
      <c r="BA36" s="2">
        <v>0</v>
      </c>
      <c r="BB36" s="2">
        <v>0</v>
      </c>
      <c r="BC36" s="2">
        <v>0</v>
      </c>
    </row>
    <row r="37" spans="1:55" x14ac:dyDescent="0.3">
      <c r="A37" t="s">
        <v>4229</v>
      </c>
      <c r="B37" t="s">
        <v>4230</v>
      </c>
      <c r="C37" t="s">
        <v>4231</v>
      </c>
      <c r="D37" t="s">
        <v>4232</v>
      </c>
      <c r="E37" t="s">
        <v>4233</v>
      </c>
      <c r="F37" t="s">
        <v>4234</v>
      </c>
      <c r="G37" t="s">
        <v>4322</v>
      </c>
      <c r="H37" t="s">
        <v>91</v>
      </c>
      <c r="I37" t="s">
        <v>4323</v>
      </c>
      <c r="J37" t="s">
        <v>92</v>
      </c>
      <c r="K37" t="s">
        <v>4324</v>
      </c>
      <c r="L37" t="s">
        <v>93</v>
      </c>
      <c r="M37" t="s">
        <v>4360</v>
      </c>
      <c r="N37" t="s">
        <v>390</v>
      </c>
      <c r="O37" t="s">
        <v>4361</v>
      </c>
      <c r="P37" t="s">
        <v>391</v>
      </c>
      <c r="Q37" t="s">
        <v>4362</v>
      </c>
      <c r="R37" t="s">
        <v>392</v>
      </c>
      <c r="S37" t="s">
        <v>1789</v>
      </c>
      <c r="T37" t="s">
        <v>393</v>
      </c>
      <c r="U37" t="s">
        <v>411</v>
      </c>
      <c r="V37" t="s">
        <v>4378</v>
      </c>
      <c r="W37" t="s">
        <v>4379</v>
      </c>
      <c r="X37">
        <v>508067</v>
      </c>
      <c r="Y37"/>
      <c r="Z37" s="1"/>
      <c r="AB37" s="1"/>
      <c r="AD37" t="s">
        <v>3938</v>
      </c>
      <c r="AE37" t="s">
        <v>3938</v>
      </c>
      <c r="AF37" t="s">
        <v>4380</v>
      </c>
      <c r="AG37" t="s">
        <v>4295</v>
      </c>
      <c r="AH37" s="192" t="s">
        <v>4245</v>
      </c>
      <c r="AK37" t="s">
        <v>3938</v>
      </c>
      <c r="AL37" s="1"/>
      <c r="AM37" t="s">
        <v>4381</v>
      </c>
      <c r="AN37" s="1">
        <v>44942</v>
      </c>
      <c r="AO37" t="s">
        <v>4332</v>
      </c>
      <c r="AP37" t="s">
        <v>4247</v>
      </c>
      <c r="AQ37" t="s">
        <v>398</v>
      </c>
      <c r="AR37" t="s">
        <v>4368</v>
      </c>
      <c r="AS37" t="s">
        <v>4248</v>
      </c>
      <c r="AT37" t="s">
        <v>2847</v>
      </c>
      <c r="AU37" t="s">
        <v>394</v>
      </c>
      <c r="AV37" t="s">
        <v>44</v>
      </c>
      <c r="AW37" t="s">
        <v>104</v>
      </c>
      <c r="AX37" t="s">
        <v>105</v>
      </c>
      <c r="AY37" s="2">
        <v>0</v>
      </c>
      <c r="AZ37" s="2">
        <v>0</v>
      </c>
      <c r="BA37" s="2">
        <v>0</v>
      </c>
      <c r="BB37" s="2">
        <v>0</v>
      </c>
      <c r="BC37" s="2">
        <v>0</v>
      </c>
    </row>
    <row r="38" spans="1:55" x14ac:dyDescent="0.3">
      <c r="A38" t="s">
        <v>4229</v>
      </c>
      <c r="B38" t="s">
        <v>4230</v>
      </c>
      <c r="C38" t="s">
        <v>4231</v>
      </c>
      <c r="D38" t="s">
        <v>4232</v>
      </c>
      <c r="E38" t="s">
        <v>4233</v>
      </c>
      <c r="F38" t="s">
        <v>4234</v>
      </c>
      <c r="G38" t="s">
        <v>4322</v>
      </c>
      <c r="H38" t="s">
        <v>91</v>
      </c>
      <c r="I38" t="s">
        <v>4323</v>
      </c>
      <c r="J38" t="s">
        <v>92</v>
      </c>
      <c r="K38" t="s">
        <v>4324</v>
      </c>
      <c r="L38" t="s">
        <v>93</v>
      </c>
      <c r="M38" t="s">
        <v>4360</v>
      </c>
      <c r="N38" t="s">
        <v>390</v>
      </c>
      <c r="O38" t="s">
        <v>4361</v>
      </c>
      <c r="P38" t="s">
        <v>391</v>
      </c>
      <c r="Q38" t="s">
        <v>4362</v>
      </c>
      <c r="R38" t="s">
        <v>392</v>
      </c>
      <c r="S38" t="s">
        <v>1789</v>
      </c>
      <c r="T38" t="s">
        <v>393</v>
      </c>
      <c r="U38" t="s">
        <v>411</v>
      </c>
      <c r="V38" t="s">
        <v>4378</v>
      </c>
      <c r="W38" t="s">
        <v>4382</v>
      </c>
      <c r="X38">
        <v>288500</v>
      </c>
      <c r="Y38"/>
      <c r="Z38" s="1"/>
      <c r="AB38" s="1"/>
      <c r="AD38" t="s">
        <v>3938</v>
      </c>
      <c r="AE38" t="s">
        <v>3938</v>
      </c>
      <c r="AF38" t="s">
        <v>4383</v>
      </c>
      <c r="AG38" t="s">
        <v>4254</v>
      </c>
      <c r="AH38" s="192" t="s">
        <v>4245</v>
      </c>
      <c r="AK38" t="s">
        <v>3938</v>
      </c>
      <c r="AL38" s="1"/>
      <c r="AM38" t="s">
        <v>4384</v>
      </c>
      <c r="AN38" s="1">
        <v>44944</v>
      </c>
      <c r="AO38" t="s">
        <v>4332</v>
      </c>
      <c r="AP38" t="s">
        <v>4247</v>
      </c>
      <c r="AQ38" t="s">
        <v>398</v>
      </c>
      <c r="AR38" t="s">
        <v>4368</v>
      </c>
      <c r="AS38" t="s">
        <v>4248</v>
      </c>
      <c r="AT38" t="s">
        <v>2847</v>
      </c>
      <c r="AU38" t="s">
        <v>394</v>
      </c>
      <c r="AV38" t="s">
        <v>44</v>
      </c>
      <c r="AW38" t="s">
        <v>104</v>
      </c>
      <c r="AX38" t="s">
        <v>105</v>
      </c>
      <c r="AY38" s="2">
        <v>0</v>
      </c>
      <c r="AZ38" s="2">
        <v>0</v>
      </c>
      <c r="BA38" s="2">
        <v>0</v>
      </c>
      <c r="BB38" s="2">
        <v>0</v>
      </c>
      <c r="BC38" s="2">
        <v>0</v>
      </c>
    </row>
    <row r="39" spans="1:55" x14ac:dyDescent="0.3">
      <c r="A39" t="s">
        <v>4229</v>
      </c>
      <c r="B39" t="s">
        <v>4230</v>
      </c>
      <c r="C39" t="s">
        <v>4231</v>
      </c>
      <c r="D39" t="s">
        <v>4232</v>
      </c>
      <c r="E39" t="s">
        <v>4233</v>
      </c>
      <c r="F39" t="s">
        <v>4234</v>
      </c>
      <c r="G39" t="s">
        <v>4322</v>
      </c>
      <c r="H39" t="s">
        <v>91</v>
      </c>
      <c r="I39" t="s">
        <v>4323</v>
      </c>
      <c r="J39" t="s">
        <v>92</v>
      </c>
      <c r="K39" t="s">
        <v>4324</v>
      </c>
      <c r="L39" t="s">
        <v>93</v>
      </c>
      <c r="M39" t="s">
        <v>4360</v>
      </c>
      <c r="N39" t="s">
        <v>390</v>
      </c>
      <c r="O39" t="s">
        <v>4361</v>
      </c>
      <c r="P39" t="s">
        <v>391</v>
      </c>
      <c r="Q39" t="s">
        <v>4362</v>
      </c>
      <c r="R39" t="s">
        <v>392</v>
      </c>
      <c r="S39" t="s">
        <v>1789</v>
      </c>
      <c r="T39" t="s">
        <v>393</v>
      </c>
      <c r="U39" t="s">
        <v>958</v>
      </c>
      <c r="V39" t="s">
        <v>4385</v>
      </c>
      <c r="W39" t="s">
        <v>4386</v>
      </c>
      <c r="X39">
        <v>1750000</v>
      </c>
      <c r="Y39"/>
      <c r="Z39" s="1"/>
      <c r="AB39" s="1"/>
      <c r="AD39" t="s">
        <v>3938</v>
      </c>
      <c r="AE39" t="s">
        <v>3938</v>
      </c>
      <c r="AF39" t="s">
        <v>4387</v>
      </c>
      <c r="AG39" t="s">
        <v>4265</v>
      </c>
      <c r="AH39" s="192" t="s">
        <v>4245</v>
      </c>
      <c r="AK39" t="s">
        <v>3938</v>
      </c>
      <c r="AL39" s="1"/>
      <c r="AM39" t="s">
        <v>4388</v>
      </c>
      <c r="AN39" s="1">
        <v>44946</v>
      </c>
      <c r="AO39" t="s">
        <v>4332</v>
      </c>
      <c r="AP39" t="s">
        <v>4247</v>
      </c>
      <c r="AQ39" t="s">
        <v>398</v>
      </c>
      <c r="AR39" t="s">
        <v>4368</v>
      </c>
      <c r="AS39" t="s">
        <v>4248</v>
      </c>
      <c r="AT39" t="s">
        <v>2847</v>
      </c>
      <c r="AU39" t="s">
        <v>394</v>
      </c>
      <c r="AV39" t="s">
        <v>44</v>
      </c>
      <c r="AW39" t="s">
        <v>104</v>
      </c>
      <c r="AX39" t="s">
        <v>105</v>
      </c>
      <c r="AY39" s="2">
        <v>0</v>
      </c>
      <c r="AZ39" s="2">
        <v>0</v>
      </c>
      <c r="BA39" s="2">
        <v>0</v>
      </c>
      <c r="BB39" s="2">
        <v>0</v>
      </c>
      <c r="BC39" s="2">
        <v>0</v>
      </c>
    </row>
    <row r="40" spans="1:55" x14ac:dyDescent="0.3">
      <c r="A40" t="s">
        <v>4229</v>
      </c>
      <c r="B40" t="s">
        <v>4230</v>
      </c>
      <c r="C40" t="s">
        <v>4231</v>
      </c>
      <c r="D40" t="s">
        <v>4232</v>
      </c>
      <c r="E40" t="s">
        <v>4233</v>
      </c>
      <c r="F40" t="s">
        <v>4234</v>
      </c>
      <c r="G40" t="s">
        <v>4322</v>
      </c>
      <c r="H40" t="s">
        <v>91</v>
      </c>
      <c r="I40" t="s">
        <v>4323</v>
      </c>
      <c r="J40" t="s">
        <v>92</v>
      </c>
      <c r="K40" t="s">
        <v>4324</v>
      </c>
      <c r="L40" t="s">
        <v>93</v>
      </c>
      <c r="M40" t="s">
        <v>4360</v>
      </c>
      <c r="N40" t="s">
        <v>390</v>
      </c>
      <c r="O40" t="s">
        <v>4361</v>
      </c>
      <c r="P40" t="s">
        <v>391</v>
      </c>
      <c r="Q40" t="s">
        <v>4362</v>
      </c>
      <c r="R40" t="s">
        <v>392</v>
      </c>
      <c r="S40" t="s">
        <v>1699</v>
      </c>
      <c r="T40" t="s">
        <v>211</v>
      </c>
      <c r="U40" t="s">
        <v>1484</v>
      </c>
      <c r="V40" t="s">
        <v>4389</v>
      </c>
      <c r="W40" t="s">
        <v>4390</v>
      </c>
      <c r="X40">
        <v>800000</v>
      </c>
      <c r="Y40"/>
      <c r="Z40" s="1"/>
      <c r="AB40" s="1"/>
      <c r="AD40" t="s">
        <v>3938</v>
      </c>
      <c r="AE40" t="s">
        <v>3938</v>
      </c>
      <c r="AF40" t="s">
        <v>4391</v>
      </c>
      <c r="AG40" t="s">
        <v>4295</v>
      </c>
      <c r="AH40" s="192" t="s">
        <v>4245</v>
      </c>
      <c r="AK40" t="s">
        <v>3938</v>
      </c>
      <c r="AL40" s="1"/>
      <c r="AM40" t="s">
        <v>4392</v>
      </c>
      <c r="AN40" s="1">
        <v>44942</v>
      </c>
      <c r="AO40" t="s">
        <v>4332</v>
      </c>
      <c r="AP40" t="s">
        <v>4247</v>
      </c>
      <c r="AQ40" t="s">
        <v>398</v>
      </c>
      <c r="AR40" t="s">
        <v>4393</v>
      </c>
      <c r="AS40" t="s">
        <v>4248</v>
      </c>
      <c r="AT40" t="s">
        <v>2847</v>
      </c>
      <c r="AU40" t="s">
        <v>416</v>
      </c>
      <c r="AV40" t="s">
        <v>44</v>
      </c>
      <c r="AW40" t="s">
        <v>104</v>
      </c>
      <c r="AX40" t="s">
        <v>105</v>
      </c>
      <c r="AY40" s="2">
        <v>0</v>
      </c>
      <c r="AZ40" s="2">
        <v>0</v>
      </c>
      <c r="BA40" s="2">
        <v>0</v>
      </c>
      <c r="BB40" s="2">
        <v>0</v>
      </c>
      <c r="BC40" s="2">
        <v>0</v>
      </c>
    </row>
    <row r="41" spans="1:55" x14ac:dyDescent="0.3">
      <c r="A41" t="s">
        <v>4229</v>
      </c>
      <c r="B41" t="s">
        <v>4230</v>
      </c>
      <c r="C41" t="s">
        <v>4231</v>
      </c>
      <c r="D41" t="s">
        <v>4232</v>
      </c>
      <c r="E41" t="s">
        <v>4233</v>
      </c>
      <c r="F41" t="s">
        <v>4234</v>
      </c>
      <c r="G41" t="s">
        <v>4322</v>
      </c>
      <c r="H41" t="s">
        <v>91</v>
      </c>
      <c r="I41" t="s">
        <v>4323</v>
      </c>
      <c r="J41" t="s">
        <v>92</v>
      </c>
      <c r="K41" t="s">
        <v>4324</v>
      </c>
      <c r="L41" t="s">
        <v>93</v>
      </c>
      <c r="M41" t="s">
        <v>4360</v>
      </c>
      <c r="N41" t="s">
        <v>390</v>
      </c>
      <c r="O41" t="s">
        <v>4361</v>
      </c>
      <c r="P41" t="s">
        <v>391</v>
      </c>
      <c r="Q41" t="s">
        <v>4362</v>
      </c>
      <c r="R41" t="s">
        <v>392</v>
      </c>
      <c r="S41" t="s">
        <v>1699</v>
      </c>
      <c r="T41" t="s">
        <v>211</v>
      </c>
      <c r="U41" t="s">
        <v>1489</v>
      </c>
      <c r="V41" t="s">
        <v>4394</v>
      </c>
      <c r="W41" t="s">
        <v>4390</v>
      </c>
      <c r="X41">
        <v>880000</v>
      </c>
      <c r="Y41"/>
      <c r="Z41" s="1"/>
      <c r="AB41" s="1"/>
      <c r="AD41" t="s">
        <v>3938</v>
      </c>
      <c r="AE41" t="s">
        <v>3938</v>
      </c>
      <c r="AF41" t="s">
        <v>4391</v>
      </c>
      <c r="AG41" t="s">
        <v>4295</v>
      </c>
      <c r="AH41" s="192" t="s">
        <v>4245</v>
      </c>
      <c r="AK41" t="s">
        <v>3938</v>
      </c>
      <c r="AL41" s="1"/>
      <c r="AM41" t="s">
        <v>4392</v>
      </c>
      <c r="AN41" s="1">
        <v>44942</v>
      </c>
      <c r="AO41" t="s">
        <v>4332</v>
      </c>
      <c r="AP41" t="s">
        <v>4247</v>
      </c>
      <c r="AQ41" t="s">
        <v>398</v>
      </c>
      <c r="AR41" t="s">
        <v>4393</v>
      </c>
      <c r="AS41" t="s">
        <v>4248</v>
      </c>
      <c r="AT41" t="s">
        <v>2847</v>
      </c>
      <c r="AU41" t="s">
        <v>416</v>
      </c>
      <c r="AV41" t="s">
        <v>44</v>
      </c>
      <c r="AW41" t="s">
        <v>104</v>
      </c>
      <c r="AX41" t="s">
        <v>105</v>
      </c>
      <c r="AY41" s="2">
        <v>0</v>
      </c>
      <c r="AZ41" s="2">
        <v>0</v>
      </c>
      <c r="BA41" s="2">
        <v>0</v>
      </c>
      <c r="BB41" s="2">
        <v>0</v>
      </c>
      <c r="BC41" s="2">
        <v>0</v>
      </c>
    </row>
    <row r="42" spans="1:55" x14ac:dyDescent="0.3">
      <c r="A42" t="s">
        <v>4229</v>
      </c>
      <c r="B42" t="s">
        <v>4230</v>
      </c>
      <c r="C42" t="s">
        <v>4231</v>
      </c>
      <c r="D42" t="s">
        <v>4232</v>
      </c>
      <c r="E42" t="s">
        <v>4233</v>
      </c>
      <c r="F42" t="s">
        <v>4234</v>
      </c>
      <c r="G42" t="s">
        <v>4322</v>
      </c>
      <c r="H42" t="s">
        <v>91</v>
      </c>
      <c r="I42" t="s">
        <v>4323</v>
      </c>
      <c r="J42" t="s">
        <v>92</v>
      </c>
      <c r="K42" t="s">
        <v>4324</v>
      </c>
      <c r="L42" t="s">
        <v>93</v>
      </c>
      <c r="M42" t="s">
        <v>4360</v>
      </c>
      <c r="N42" t="s">
        <v>390</v>
      </c>
      <c r="O42" t="s">
        <v>4361</v>
      </c>
      <c r="P42" t="s">
        <v>391</v>
      </c>
      <c r="Q42" t="s">
        <v>4395</v>
      </c>
      <c r="R42" t="s">
        <v>433</v>
      </c>
      <c r="S42" t="s">
        <v>1791</v>
      </c>
      <c r="T42" t="s">
        <v>434</v>
      </c>
      <c r="U42" t="s">
        <v>436</v>
      </c>
      <c r="V42" t="s">
        <v>4396</v>
      </c>
      <c r="W42" t="s">
        <v>4397</v>
      </c>
      <c r="X42">
        <v>693000</v>
      </c>
      <c r="Y42"/>
      <c r="Z42" s="1"/>
      <c r="AB42" s="1"/>
      <c r="AD42" t="s">
        <v>3938</v>
      </c>
      <c r="AE42" t="s">
        <v>3938</v>
      </c>
      <c r="AF42" t="s">
        <v>4398</v>
      </c>
      <c r="AG42" t="s">
        <v>4272</v>
      </c>
      <c r="AH42" s="192" t="s">
        <v>4245</v>
      </c>
      <c r="AK42" t="s">
        <v>3938</v>
      </c>
      <c r="AL42" s="1"/>
      <c r="AM42" t="s">
        <v>4399</v>
      </c>
      <c r="AN42" s="1">
        <v>44935</v>
      </c>
      <c r="AO42" t="s">
        <v>4332</v>
      </c>
      <c r="AP42" t="s">
        <v>4247</v>
      </c>
      <c r="AQ42" t="s">
        <v>398</v>
      </c>
      <c r="AR42" t="s">
        <v>4400</v>
      </c>
      <c r="AS42" t="s">
        <v>4248</v>
      </c>
      <c r="AT42" t="s">
        <v>2846</v>
      </c>
      <c r="AU42" t="s">
        <v>435</v>
      </c>
      <c r="AV42" t="s">
        <v>44</v>
      </c>
      <c r="AW42" t="s">
        <v>104</v>
      </c>
      <c r="AX42" t="s">
        <v>105</v>
      </c>
      <c r="AY42" s="2">
        <v>0</v>
      </c>
      <c r="AZ42" s="2">
        <v>0</v>
      </c>
      <c r="BA42" s="2">
        <v>0</v>
      </c>
      <c r="BB42" s="2">
        <v>0</v>
      </c>
      <c r="BC42" s="2">
        <v>0</v>
      </c>
    </row>
    <row r="43" spans="1:55" x14ac:dyDescent="0.3">
      <c r="A43" t="s">
        <v>4229</v>
      </c>
      <c r="B43" t="s">
        <v>4230</v>
      </c>
      <c r="C43" t="s">
        <v>4231</v>
      </c>
      <c r="D43" t="s">
        <v>4232</v>
      </c>
      <c r="E43" t="s">
        <v>4233</v>
      </c>
      <c r="F43" t="s">
        <v>4234</v>
      </c>
      <c r="G43" t="s">
        <v>4322</v>
      </c>
      <c r="H43" t="s">
        <v>91</v>
      </c>
      <c r="I43" t="s">
        <v>4323</v>
      </c>
      <c r="J43" t="s">
        <v>92</v>
      </c>
      <c r="K43" t="s">
        <v>4401</v>
      </c>
      <c r="L43" t="s">
        <v>161</v>
      </c>
      <c r="M43" t="s">
        <v>4402</v>
      </c>
      <c r="N43" t="s">
        <v>162</v>
      </c>
      <c r="O43" t="s">
        <v>4326</v>
      </c>
      <c r="P43" t="s">
        <v>163</v>
      </c>
      <c r="Q43" t="s">
        <v>4267</v>
      </c>
      <c r="R43" t="s">
        <v>4403</v>
      </c>
      <c r="S43" t="s">
        <v>1697</v>
      </c>
      <c r="T43" t="s">
        <v>84</v>
      </c>
      <c r="U43" t="s">
        <v>168</v>
      </c>
      <c r="V43" t="s">
        <v>4404</v>
      </c>
      <c r="W43" t="s">
        <v>4405</v>
      </c>
      <c r="X43">
        <v>325952</v>
      </c>
      <c r="Y43"/>
      <c r="Z43" s="1"/>
      <c r="AB43" s="1"/>
      <c r="AD43" t="s">
        <v>3938</v>
      </c>
      <c r="AE43" t="s">
        <v>3938</v>
      </c>
      <c r="AF43" t="s">
        <v>4406</v>
      </c>
      <c r="AG43" t="s">
        <v>4291</v>
      </c>
      <c r="AH43" s="192" t="s">
        <v>4245</v>
      </c>
      <c r="AK43" t="s">
        <v>3938</v>
      </c>
      <c r="AL43" s="1"/>
      <c r="AM43" t="s">
        <v>1137</v>
      </c>
      <c r="AN43" s="1">
        <v>44931</v>
      </c>
      <c r="AO43" t="s">
        <v>4407</v>
      </c>
      <c r="AP43" t="s">
        <v>4247</v>
      </c>
      <c r="AQ43" t="s">
        <v>51</v>
      </c>
      <c r="AR43" t="s">
        <v>4408</v>
      </c>
      <c r="AS43" t="s">
        <v>4248</v>
      </c>
      <c r="AT43" t="s">
        <v>2815</v>
      </c>
      <c r="AU43" t="s">
        <v>762</v>
      </c>
      <c r="AV43" t="s">
        <v>44</v>
      </c>
      <c r="AW43" t="s">
        <v>166</v>
      </c>
      <c r="AX43" t="s">
        <v>167</v>
      </c>
      <c r="AY43" s="2">
        <v>0</v>
      </c>
      <c r="AZ43" s="2">
        <v>0</v>
      </c>
      <c r="BA43" s="2">
        <v>0</v>
      </c>
      <c r="BB43" s="2">
        <v>0</v>
      </c>
      <c r="BC43" s="2">
        <v>0</v>
      </c>
    </row>
    <row r="44" spans="1:55" x14ac:dyDescent="0.3">
      <c r="A44" t="s">
        <v>4229</v>
      </c>
      <c r="B44" t="s">
        <v>4230</v>
      </c>
      <c r="C44" t="s">
        <v>4231</v>
      </c>
      <c r="D44" t="s">
        <v>4232</v>
      </c>
      <c r="E44" t="s">
        <v>4233</v>
      </c>
      <c r="F44" t="s">
        <v>4234</v>
      </c>
      <c r="G44" t="s">
        <v>4322</v>
      </c>
      <c r="H44" t="s">
        <v>91</v>
      </c>
      <c r="I44" t="s">
        <v>4323</v>
      </c>
      <c r="J44" t="s">
        <v>92</v>
      </c>
      <c r="K44" t="s">
        <v>4401</v>
      </c>
      <c r="L44" t="s">
        <v>161</v>
      </c>
      <c r="M44" t="s">
        <v>4402</v>
      </c>
      <c r="N44" t="s">
        <v>162</v>
      </c>
      <c r="O44" t="s">
        <v>4326</v>
      </c>
      <c r="P44" t="s">
        <v>163</v>
      </c>
      <c r="Q44" t="s">
        <v>4267</v>
      </c>
      <c r="R44" t="s">
        <v>4403</v>
      </c>
      <c r="S44" t="s">
        <v>1697</v>
      </c>
      <c r="T44" t="s">
        <v>84</v>
      </c>
      <c r="U44" t="s">
        <v>168</v>
      </c>
      <c r="V44" t="s">
        <v>4404</v>
      </c>
      <c r="W44" t="s">
        <v>4409</v>
      </c>
      <c r="X44">
        <v>47730</v>
      </c>
      <c r="Y44"/>
      <c r="Z44" s="1"/>
      <c r="AB44" s="1"/>
      <c r="AD44" t="s">
        <v>3938</v>
      </c>
      <c r="AE44" t="s">
        <v>3938</v>
      </c>
      <c r="AF44" t="s">
        <v>4410</v>
      </c>
      <c r="AG44" t="s">
        <v>4286</v>
      </c>
      <c r="AH44" s="192" t="s">
        <v>4245</v>
      </c>
      <c r="AK44" t="s">
        <v>3938</v>
      </c>
      <c r="AL44" s="1"/>
      <c r="AM44" t="s">
        <v>1134</v>
      </c>
      <c r="AN44" s="1">
        <v>44950</v>
      </c>
      <c r="AO44" t="s">
        <v>4407</v>
      </c>
      <c r="AP44" t="s">
        <v>4247</v>
      </c>
      <c r="AQ44" t="s">
        <v>51</v>
      </c>
      <c r="AR44" t="s">
        <v>4408</v>
      </c>
      <c r="AS44" t="s">
        <v>4248</v>
      </c>
      <c r="AT44" t="s">
        <v>2815</v>
      </c>
      <c r="AU44" t="s">
        <v>762</v>
      </c>
      <c r="AV44" t="s">
        <v>44</v>
      </c>
      <c r="AW44" t="s">
        <v>166</v>
      </c>
      <c r="AX44" t="s">
        <v>167</v>
      </c>
      <c r="AY44" s="2">
        <v>0</v>
      </c>
      <c r="AZ44" s="2">
        <v>0</v>
      </c>
      <c r="BA44" s="2">
        <v>0</v>
      </c>
      <c r="BB44" s="2">
        <v>0</v>
      </c>
      <c r="BC44" s="2">
        <v>0</v>
      </c>
    </row>
    <row r="45" spans="1:55" x14ac:dyDescent="0.3">
      <c r="A45" t="s">
        <v>4229</v>
      </c>
      <c r="B45" t="s">
        <v>4230</v>
      </c>
      <c r="C45" t="s">
        <v>4231</v>
      </c>
      <c r="D45" t="s">
        <v>4232</v>
      </c>
      <c r="E45" t="s">
        <v>4233</v>
      </c>
      <c r="F45" t="s">
        <v>4234</v>
      </c>
      <c r="G45" t="s">
        <v>4322</v>
      </c>
      <c r="H45" t="s">
        <v>91</v>
      </c>
      <c r="I45" t="s">
        <v>4323</v>
      </c>
      <c r="J45" t="s">
        <v>92</v>
      </c>
      <c r="K45" t="s">
        <v>4401</v>
      </c>
      <c r="L45" t="s">
        <v>161</v>
      </c>
      <c r="M45" t="s">
        <v>4402</v>
      </c>
      <c r="N45" t="s">
        <v>162</v>
      </c>
      <c r="O45" t="s">
        <v>4411</v>
      </c>
      <c r="P45" t="s">
        <v>325</v>
      </c>
      <c r="Q45" t="s">
        <v>4267</v>
      </c>
      <c r="R45" t="s">
        <v>4412</v>
      </c>
      <c r="S45" t="s">
        <v>1690</v>
      </c>
      <c r="T45" t="s">
        <v>42</v>
      </c>
      <c r="U45" t="s">
        <v>1847</v>
      </c>
      <c r="V45" t="s">
        <v>4413</v>
      </c>
      <c r="W45" t="s">
        <v>4414</v>
      </c>
      <c r="X45">
        <v>840000</v>
      </c>
      <c r="Y45"/>
      <c r="Z45" s="1"/>
      <c r="AB45" s="1"/>
      <c r="AD45" t="s">
        <v>3938</v>
      </c>
      <c r="AE45" t="s">
        <v>3938</v>
      </c>
      <c r="AF45" t="s">
        <v>4415</v>
      </c>
      <c r="AG45" t="s">
        <v>4281</v>
      </c>
      <c r="AH45" s="192" t="s">
        <v>4245</v>
      </c>
      <c r="AK45" t="s">
        <v>3938</v>
      </c>
      <c r="AL45" s="1"/>
      <c r="AM45" t="s">
        <v>923</v>
      </c>
      <c r="AN45" s="1">
        <v>44936</v>
      </c>
      <c r="AO45" t="s">
        <v>4407</v>
      </c>
      <c r="AP45" t="s">
        <v>4247</v>
      </c>
      <c r="AQ45" t="s">
        <v>51</v>
      </c>
      <c r="AR45" t="s">
        <v>1691</v>
      </c>
      <c r="AS45" t="s">
        <v>4248</v>
      </c>
      <c r="AT45" t="s">
        <v>2820</v>
      </c>
      <c r="AU45" t="s">
        <v>327</v>
      </c>
      <c r="AV45" t="s">
        <v>44</v>
      </c>
      <c r="AW45" t="s">
        <v>166</v>
      </c>
      <c r="AX45" t="s">
        <v>167</v>
      </c>
      <c r="AY45" s="2">
        <v>0</v>
      </c>
      <c r="AZ45" s="2">
        <v>0</v>
      </c>
      <c r="BA45" s="2">
        <v>0</v>
      </c>
      <c r="BB45" s="2">
        <v>0</v>
      </c>
      <c r="BC45" s="2">
        <v>0</v>
      </c>
    </row>
    <row r="46" spans="1:55" x14ac:dyDescent="0.3">
      <c r="A46" t="s">
        <v>4229</v>
      </c>
      <c r="B46" t="s">
        <v>4230</v>
      </c>
      <c r="C46" t="s">
        <v>4231</v>
      </c>
      <c r="D46" t="s">
        <v>4232</v>
      </c>
      <c r="E46" t="s">
        <v>4233</v>
      </c>
      <c r="F46" t="s">
        <v>4234</v>
      </c>
      <c r="G46" t="s">
        <v>4322</v>
      </c>
      <c r="H46" t="s">
        <v>91</v>
      </c>
      <c r="I46" t="s">
        <v>4323</v>
      </c>
      <c r="J46" t="s">
        <v>92</v>
      </c>
      <c r="K46" t="s">
        <v>4401</v>
      </c>
      <c r="L46" t="s">
        <v>161</v>
      </c>
      <c r="M46" t="s">
        <v>4402</v>
      </c>
      <c r="N46" t="s">
        <v>162</v>
      </c>
      <c r="O46" t="s">
        <v>4411</v>
      </c>
      <c r="P46" t="s">
        <v>325</v>
      </c>
      <c r="Q46" t="s">
        <v>4267</v>
      </c>
      <c r="R46" t="s">
        <v>4412</v>
      </c>
      <c r="S46" t="s">
        <v>1690</v>
      </c>
      <c r="T46" t="s">
        <v>42</v>
      </c>
      <c r="U46" t="s">
        <v>1847</v>
      </c>
      <c r="V46" t="s">
        <v>4413</v>
      </c>
      <c r="W46" t="s">
        <v>4416</v>
      </c>
      <c r="X46">
        <v>720000</v>
      </c>
      <c r="Y46"/>
      <c r="Z46" s="1"/>
      <c r="AB46" s="1"/>
      <c r="AD46" t="s">
        <v>3938</v>
      </c>
      <c r="AE46" t="s">
        <v>3938</v>
      </c>
      <c r="AF46" t="s">
        <v>4417</v>
      </c>
      <c r="AG46" t="s">
        <v>4244</v>
      </c>
      <c r="AH46" s="192" t="s">
        <v>4245</v>
      </c>
      <c r="AK46" t="s">
        <v>3938</v>
      </c>
      <c r="AL46" s="1"/>
      <c r="AM46" t="s">
        <v>1129</v>
      </c>
      <c r="AN46" s="1">
        <v>44937</v>
      </c>
      <c r="AO46" t="s">
        <v>4407</v>
      </c>
      <c r="AP46" t="s">
        <v>4247</v>
      </c>
      <c r="AQ46" t="s">
        <v>51</v>
      </c>
      <c r="AR46" t="s">
        <v>1691</v>
      </c>
      <c r="AS46" t="s">
        <v>4248</v>
      </c>
      <c r="AT46" t="s">
        <v>2820</v>
      </c>
      <c r="AU46" t="s">
        <v>327</v>
      </c>
      <c r="AV46" t="s">
        <v>44</v>
      </c>
      <c r="AW46" t="s">
        <v>166</v>
      </c>
      <c r="AX46" t="s">
        <v>167</v>
      </c>
      <c r="AY46" s="2">
        <v>0</v>
      </c>
      <c r="AZ46" s="2">
        <v>0</v>
      </c>
      <c r="BA46" s="2">
        <v>0</v>
      </c>
      <c r="BB46" s="2">
        <v>0</v>
      </c>
      <c r="BC46" s="2">
        <v>0</v>
      </c>
    </row>
    <row r="47" spans="1:55" x14ac:dyDescent="0.3">
      <c r="A47" t="s">
        <v>4229</v>
      </c>
      <c r="B47" t="s">
        <v>4230</v>
      </c>
      <c r="C47" t="s">
        <v>4231</v>
      </c>
      <c r="D47" t="s">
        <v>4232</v>
      </c>
      <c r="E47" t="s">
        <v>4233</v>
      </c>
      <c r="F47" t="s">
        <v>4234</v>
      </c>
      <c r="G47" t="s">
        <v>4322</v>
      </c>
      <c r="H47" t="s">
        <v>91</v>
      </c>
      <c r="I47" t="s">
        <v>4323</v>
      </c>
      <c r="J47" t="s">
        <v>92</v>
      </c>
      <c r="K47" t="s">
        <v>4401</v>
      </c>
      <c r="L47" t="s">
        <v>161</v>
      </c>
      <c r="M47" t="s">
        <v>4402</v>
      </c>
      <c r="N47" t="s">
        <v>162</v>
      </c>
      <c r="O47" t="s">
        <v>4411</v>
      </c>
      <c r="P47" t="s">
        <v>325</v>
      </c>
      <c r="Q47" t="s">
        <v>4267</v>
      </c>
      <c r="R47" t="s">
        <v>4412</v>
      </c>
      <c r="S47" t="s">
        <v>1695</v>
      </c>
      <c r="T47" t="s">
        <v>53</v>
      </c>
      <c r="U47" t="s">
        <v>4418</v>
      </c>
      <c r="V47" t="s">
        <v>4419</v>
      </c>
      <c r="W47" t="s">
        <v>4420</v>
      </c>
      <c r="X47">
        <v>5275000</v>
      </c>
      <c r="Y47"/>
      <c r="Z47" s="1"/>
      <c r="AB47" s="1"/>
      <c r="AD47" t="s">
        <v>3938</v>
      </c>
      <c r="AE47" t="s">
        <v>3938</v>
      </c>
      <c r="AF47" t="s">
        <v>4421</v>
      </c>
      <c r="AG47" t="s">
        <v>4298</v>
      </c>
      <c r="AH47" s="192" t="s">
        <v>4245</v>
      </c>
      <c r="AK47" t="s">
        <v>3938</v>
      </c>
      <c r="AL47" s="1"/>
      <c r="AM47" t="s">
        <v>1126</v>
      </c>
      <c r="AN47" s="1">
        <v>44938</v>
      </c>
      <c r="AO47" t="s">
        <v>4407</v>
      </c>
      <c r="AP47" t="s">
        <v>4247</v>
      </c>
      <c r="AQ47" t="s">
        <v>51</v>
      </c>
      <c r="AR47" t="s">
        <v>4259</v>
      </c>
      <c r="AS47" t="s">
        <v>4248</v>
      </c>
      <c r="AT47" t="s">
        <v>2820</v>
      </c>
      <c r="AU47" t="s">
        <v>509</v>
      </c>
      <c r="AV47" t="s">
        <v>44</v>
      </c>
      <c r="AW47" t="s">
        <v>166</v>
      </c>
      <c r="AX47" t="s">
        <v>167</v>
      </c>
      <c r="AY47" s="2">
        <v>0</v>
      </c>
      <c r="AZ47" s="2">
        <v>0</v>
      </c>
      <c r="BA47" s="2">
        <v>0</v>
      </c>
      <c r="BB47" s="2">
        <v>0</v>
      </c>
      <c r="BC47" s="2">
        <v>0</v>
      </c>
    </row>
    <row r="48" spans="1:55" x14ac:dyDescent="0.3">
      <c r="A48" t="s">
        <v>4229</v>
      </c>
      <c r="B48" t="s">
        <v>4230</v>
      </c>
      <c r="C48" t="s">
        <v>4231</v>
      </c>
      <c r="D48" t="s">
        <v>4232</v>
      </c>
      <c r="E48" t="s">
        <v>4233</v>
      </c>
      <c r="F48" t="s">
        <v>4234</v>
      </c>
      <c r="G48" t="s">
        <v>4322</v>
      </c>
      <c r="H48" t="s">
        <v>91</v>
      </c>
      <c r="I48" t="s">
        <v>4323</v>
      </c>
      <c r="J48" t="s">
        <v>92</v>
      </c>
      <c r="K48" t="s">
        <v>4401</v>
      </c>
      <c r="L48" t="s">
        <v>161</v>
      </c>
      <c r="M48" t="s">
        <v>4402</v>
      </c>
      <c r="N48" t="s">
        <v>162</v>
      </c>
      <c r="O48" t="s">
        <v>4411</v>
      </c>
      <c r="P48" t="s">
        <v>325</v>
      </c>
      <c r="Q48" t="s">
        <v>4267</v>
      </c>
      <c r="R48" t="s">
        <v>4412</v>
      </c>
      <c r="S48" t="s">
        <v>1695</v>
      </c>
      <c r="T48" t="s">
        <v>53</v>
      </c>
      <c r="U48" t="s">
        <v>4418</v>
      </c>
      <c r="V48" t="s">
        <v>4419</v>
      </c>
      <c r="W48" t="s">
        <v>4422</v>
      </c>
      <c r="X48">
        <v>3862000</v>
      </c>
      <c r="Y48"/>
      <c r="Z48" s="1"/>
      <c r="AB48" s="1"/>
      <c r="AD48" t="s">
        <v>3938</v>
      </c>
      <c r="AE48" t="s">
        <v>3938</v>
      </c>
      <c r="AF48" t="s">
        <v>4423</v>
      </c>
      <c r="AG48" t="s">
        <v>4254</v>
      </c>
      <c r="AH48" s="192" t="s">
        <v>4245</v>
      </c>
      <c r="AK48" t="s">
        <v>3938</v>
      </c>
      <c r="AL48" s="1"/>
      <c r="AM48" t="s">
        <v>1118</v>
      </c>
      <c r="AN48" s="1">
        <v>44944</v>
      </c>
      <c r="AO48" t="s">
        <v>4407</v>
      </c>
      <c r="AP48" t="s">
        <v>4247</v>
      </c>
      <c r="AQ48" t="s">
        <v>51</v>
      </c>
      <c r="AR48" t="s">
        <v>4259</v>
      </c>
      <c r="AS48" t="s">
        <v>4248</v>
      </c>
      <c r="AT48" t="s">
        <v>2820</v>
      </c>
      <c r="AU48" t="s">
        <v>509</v>
      </c>
      <c r="AV48" t="s">
        <v>44</v>
      </c>
      <c r="AW48" t="s">
        <v>166</v>
      </c>
      <c r="AX48" t="s">
        <v>167</v>
      </c>
      <c r="AY48" s="2">
        <v>0</v>
      </c>
      <c r="AZ48" s="2">
        <v>0</v>
      </c>
      <c r="BA48" s="2">
        <v>0</v>
      </c>
      <c r="BB48" s="2">
        <v>0</v>
      </c>
      <c r="BC48" s="2">
        <v>0</v>
      </c>
    </row>
    <row r="49" spans="1:55" x14ac:dyDescent="0.3">
      <c r="A49" t="s">
        <v>4229</v>
      </c>
      <c r="B49" t="s">
        <v>4230</v>
      </c>
      <c r="C49" t="s">
        <v>4231</v>
      </c>
      <c r="D49" t="s">
        <v>4232</v>
      </c>
      <c r="E49" t="s">
        <v>4233</v>
      </c>
      <c r="F49" t="s">
        <v>4234</v>
      </c>
      <c r="G49" t="s">
        <v>4322</v>
      </c>
      <c r="H49" t="s">
        <v>91</v>
      </c>
      <c r="I49" t="s">
        <v>4323</v>
      </c>
      <c r="J49" t="s">
        <v>92</v>
      </c>
      <c r="K49" t="s">
        <v>4401</v>
      </c>
      <c r="L49" t="s">
        <v>161</v>
      </c>
      <c r="M49" t="s">
        <v>4424</v>
      </c>
      <c r="N49" t="s">
        <v>171</v>
      </c>
      <c r="O49" t="s">
        <v>4326</v>
      </c>
      <c r="P49" t="s">
        <v>172</v>
      </c>
      <c r="Q49" t="s">
        <v>4267</v>
      </c>
      <c r="R49" t="s">
        <v>4425</v>
      </c>
      <c r="S49" t="s">
        <v>1695</v>
      </c>
      <c r="T49" t="s">
        <v>53</v>
      </c>
      <c r="U49" t="s">
        <v>4426</v>
      </c>
      <c r="V49" t="s">
        <v>4427</v>
      </c>
      <c r="W49" t="s">
        <v>4428</v>
      </c>
      <c r="X49">
        <v>560000</v>
      </c>
      <c r="Y49"/>
      <c r="Z49" s="1"/>
      <c r="AB49" s="1"/>
      <c r="AD49" t="s">
        <v>3938</v>
      </c>
      <c r="AE49" t="s">
        <v>3938</v>
      </c>
      <c r="AF49" t="s">
        <v>4429</v>
      </c>
      <c r="AG49" t="s">
        <v>4251</v>
      </c>
      <c r="AH49" s="192" t="s">
        <v>4245</v>
      </c>
      <c r="AK49" t="s">
        <v>3938</v>
      </c>
      <c r="AL49" s="1"/>
      <c r="AM49" t="s">
        <v>1183</v>
      </c>
      <c r="AN49" s="1">
        <v>44939</v>
      </c>
      <c r="AO49" t="s">
        <v>4332</v>
      </c>
      <c r="AP49" t="s">
        <v>4247</v>
      </c>
      <c r="AQ49" t="s">
        <v>51</v>
      </c>
      <c r="AR49" t="s">
        <v>4259</v>
      </c>
      <c r="AS49" t="s">
        <v>4248</v>
      </c>
      <c r="AT49" t="s">
        <v>2817</v>
      </c>
      <c r="AU49" t="s">
        <v>1816</v>
      </c>
      <c r="AV49" t="s">
        <v>44</v>
      </c>
      <c r="AW49" t="s">
        <v>104</v>
      </c>
      <c r="AX49" t="s">
        <v>175</v>
      </c>
      <c r="AY49" s="2">
        <v>0</v>
      </c>
      <c r="AZ49" s="2">
        <v>0</v>
      </c>
      <c r="BA49" s="2">
        <v>0</v>
      </c>
      <c r="BB49" s="2">
        <v>0</v>
      </c>
      <c r="BC49" s="2">
        <v>0</v>
      </c>
    </row>
    <row r="50" spans="1:55" x14ac:dyDescent="0.3">
      <c r="A50" t="s">
        <v>4229</v>
      </c>
      <c r="B50" t="s">
        <v>4230</v>
      </c>
      <c r="C50" t="s">
        <v>4231</v>
      </c>
      <c r="D50" t="s">
        <v>4232</v>
      </c>
      <c r="E50" t="s">
        <v>4233</v>
      </c>
      <c r="F50" t="s">
        <v>4234</v>
      </c>
      <c r="G50" t="s">
        <v>4322</v>
      </c>
      <c r="H50" t="s">
        <v>91</v>
      </c>
      <c r="I50" t="s">
        <v>4323</v>
      </c>
      <c r="J50" t="s">
        <v>92</v>
      </c>
      <c r="K50" t="s">
        <v>4401</v>
      </c>
      <c r="L50" t="s">
        <v>161</v>
      </c>
      <c r="M50" t="s">
        <v>4424</v>
      </c>
      <c r="N50" t="s">
        <v>171</v>
      </c>
      <c r="O50" t="s">
        <v>4326</v>
      </c>
      <c r="P50" t="s">
        <v>172</v>
      </c>
      <c r="Q50" t="s">
        <v>4267</v>
      </c>
      <c r="R50" t="s">
        <v>4425</v>
      </c>
      <c r="S50" t="s">
        <v>1695</v>
      </c>
      <c r="T50" t="s">
        <v>53</v>
      </c>
      <c r="U50" t="s">
        <v>4426</v>
      </c>
      <c r="V50" t="s">
        <v>4427</v>
      </c>
      <c r="W50" t="s">
        <v>4430</v>
      </c>
      <c r="X50">
        <v>1720000</v>
      </c>
      <c r="Y50"/>
      <c r="Z50" s="1"/>
      <c r="AB50" s="1"/>
      <c r="AD50" t="s">
        <v>3938</v>
      </c>
      <c r="AE50" t="s">
        <v>3938</v>
      </c>
      <c r="AF50" t="s">
        <v>4431</v>
      </c>
      <c r="AG50" t="s">
        <v>4265</v>
      </c>
      <c r="AH50" s="192" t="s">
        <v>4245</v>
      </c>
      <c r="AK50" t="s">
        <v>3938</v>
      </c>
      <c r="AL50" s="1"/>
      <c r="AM50" t="s">
        <v>1180</v>
      </c>
      <c r="AN50" s="1">
        <v>44946</v>
      </c>
      <c r="AO50" t="s">
        <v>4332</v>
      </c>
      <c r="AP50" t="s">
        <v>4247</v>
      </c>
      <c r="AQ50" t="s">
        <v>51</v>
      </c>
      <c r="AR50" t="s">
        <v>4259</v>
      </c>
      <c r="AS50" t="s">
        <v>4248</v>
      </c>
      <c r="AT50" t="s">
        <v>2817</v>
      </c>
      <c r="AU50" t="s">
        <v>1816</v>
      </c>
      <c r="AV50" t="s">
        <v>44</v>
      </c>
      <c r="AW50" t="s">
        <v>104</v>
      </c>
      <c r="AX50" t="s">
        <v>175</v>
      </c>
      <c r="AY50" s="2">
        <v>0</v>
      </c>
      <c r="AZ50" s="2">
        <v>0</v>
      </c>
      <c r="BA50" s="2">
        <v>0</v>
      </c>
      <c r="BB50" s="2">
        <v>0</v>
      </c>
      <c r="BC50" s="2">
        <v>0</v>
      </c>
    </row>
    <row r="51" spans="1:55" x14ac:dyDescent="0.3">
      <c r="A51" t="s">
        <v>4229</v>
      </c>
      <c r="B51" t="s">
        <v>4230</v>
      </c>
      <c r="C51" t="s">
        <v>4231</v>
      </c>
      <c r="D51" t="s">
        <v>4232</v>
      </c>
      <c r="E51" t="s">
        <v>4233</v>
      </c>
      <c r="F51" t="s">
        <v>4234</v>
      </c>
      <c r="G51" t="s">
        <v>4322</v>
      </c>
      <c r="H51" t="s">
        <v>91</v>
      </c>
      <c r="I51" t="s">
        <v>4323</v>
      </c>
      <c r="J51" t="s">
        <v>92</v>
      </c>
      <c r="K51" t="s">
        <v>4401</v>
      </c>
      <c r="L51" t="s">
        <v>161</v>
      </c>
      <c r="M51" t="s">
        <v>4424</v>
      </c>
      <c r="N51" t="s">
        <v>171</v>
      </c>
      <c r="O51" t="s">
        <v>4326</v>
      </c>
      <c r="P51" t="s">
        <v>172</v>
      </c>
      <c r="Q51" t="s">
        <v>4240</v>
      </c>
      <c r="R51" t="s">
        <v>4432</v>
      </c>
      <c r="S51" t="s">
        <v>1690</v>
      </c>
      <c r="T51" t="s">
        <v>42</v>
      </c>
      <c r="U51" t="s">
        <v>1668</v>
      </c>
      <c r="V51" t="s">
        <v>4433</v>
      </c>
      <c r="W51" t="s">
        <v>4434</v>
      </c>
      <c r="X51">
        <v>1500000</v>
      </c>
      <c r="Y51"/>
      <c r="Z51" s="1"/>
      <c r="AB51" s="1"/>
      <c r="AD51" t="s">
        <v>3938</v>
      </c>
      <c r="AE51" t="s">
        <v>3938</v>
      </c>
      <c r="AF51" t="s">
        <v>4435</v>
      </c>
      <c r="AG51" t="s">
        <v>4436</v>
      </c>
      <c r="AH51" s="192" t="s">
        <v>4245</v>
      </c>
      <c r="AK51" t="s">
        <v>3938</v>
      </c>
      <c r="AL51" s="1"/>
      <c r="AM51" t="s">
        <v>1176</v>
      </c>
      <c r="AN51" s="1">
        <v>44930</v>
      </c>
      <c r="AO51" t="s">
        <v>4332</v>
      </c>
      <c r="AP51" t="s">
        <v>4247</v>
      </c>
      <c r="AQ51" t="s">
        <v>51</v>
      </c>
      <c r="AR51" t="s">
        <v>1691</v>
      </c>
      <c r="AS51" t="s">
        <v>4248</v>
      </c>
      <c r="AT51" t="s">
        <v>2885</v>
      </c>
      <c r="AU51" t="s">
        <v>174</v>
      </c>
      <c r="AV51" t="s">
        <v>44</v>
      </c>
      <c r="AW51" t="s">
        <v>104</v>
      </c>
      <c r="AX51" t="s">
        <v>175</v>
      </c>
      <c r="AY51" s="2">
        <v>0</v>
      </c>
      <c r="AZ51" s="2">
        <v>0</v>
      </c>
      <c r="BA51" s="2">
        <v>0</v>
      </c>
      <c r="BB51" s="2">
        <v>30000</v>
      </c>
      <c r="BC51" s="2">
        <v>0</v>
      </c>
    </row>
    <row r="52" spans="1:55" x14ac:dyDescent="0.3">
      <c r="A52" t="s">
        <v>4229</v>
      </c>
      <c r="B52" t="s">
        <v>4230</v>
      </c>
      <c r="C52" t="s">
        <v>4231</v>
      </c>
      <c r="D52" t="s">
        <v>4232</v>
      </c>
      <c r="E52" t="s">
        <v>4233</v>
      </c>
      <c r="F52" t="s">
        <v>4234</v>
      </c>
      <c r="G52" t="s">
        <v>4322</v>
      </c>
      <c r="H52" t="s">
        <v>91</v>
      </c>
      <c r="I52" t="s">
        <v>4323</v>
      </c>
      <c r="J52" t="s">
        <v>92</v>
      </c>
      <c r="K52" t="s">
        <v>4401</v>
      </c>
      <c r="L52" t="s">
        <v>161</v>
      </c>
      <c r="M52" t="s">
        <v>4424</v>
      </c>
      <c r="N52" t="s">
        <v>171</v>
      </c>
      <c r="O52" t="s">
        <v>4326</v>
      </c>
      <c r="P52" t="s">
        <v>172</v>
      </c>
      <c r="Q52" t="s">
        <v>4240</v>
      </c>
      <c r="R52" t="s">
        <v>4432</v>
      </c>
      <c r="S52" t="s">
        <v>1690</v>
      </c>
      <c r="T52" t="s">
        <v>42</v>
      </c>
      <c r="U52" t="s">
        <v>179</v>
      </c>
      <c r="V52" t="s">
        <v>4437</v>
      </c>
      <c r="W52" t="s">
        <v>4438</v>
      </c>
      <c r="X52">
        <v>1500000</v>
      </c>
      <c r="Y52"/>
      <c r="Z52" s="1"/>
      <c r="AB52" s="1"/>
      <c r="AD52" t="s">
        <v>3938</v>
      </c>
      <c r="AE52" t="s">
        <v>3938</v>
      </c>
      <c r="AF52" t="s">
        <v>4439</v>
      </c>
      <c r="AG52" t="s">
        <v>4440</v>
      </c>
      <c r="AH52" s="192" t="s">
        <v>4245</v>
      </c>
      <c r="AK52" t="s">
        <v>3938</v>
      </c>
      <c r="AL52" s="1"/>
      <c r="AM52" t="s">
        <v>1172</v>
      </c>
      <c r="AN52" s="1">
        <v>44932</v>
      </c>
      <c r="AO52" t="s">
        <v>4332</v>
      </c>
      <c r="AP52" t="s">
        <v>4247</v>
      </c>
      <c r="AQ52" t="s">
        <v>51</v>
      </c>
      <c r="AR52" t="s">
        <v>1691</v>
      </c>
      <c r="AS52" t="s">
        <v>4248</v>
      </c>
      <c r="AT52" t="s">
        <v>2885</v>
      </c>
      <c r="AU52" t="s">
        <v>174</v>
      </c>
      <c r="AV52" t="s">
        <v>44</v>
      </c>
      <c r="AW52" t="s">
        <v>104</v>
      </c>
      <c r="AX52" t="s">
        <v>175</v>
      </c>
      <c r="AY52" s="2">
        <v>0</v>
      </c>
      <c r="AZ52" s="2">
        <v>0</v>
      </c>
      <c r="BA52" s="2">
        <v>0</v>
      </c>
      <c r="BB52" s="2">
        <v>0</v>
      </c>
      <c r="BC52" s="2">
        <v>0</v>
      </c>
    </row>
    <row r="53" spans="1:55" x14ac:dyDescent="0.3">
      <c r="A53" t="s">
        <v>4229</v>
      </c>
      <c r="B53" t="s">
        <v>4230</v>
      </c>
      <c r="C53" t="s">
        <v>4231</v>
      </c>
      <c r="D53" t="s">
        <v>4232</v>
      </c>
      <c r="E53" t="s">
        <v>4233</v>
      </c>
      <c r="F53" t="s">
        <v>4234</v>
      </c>
      <c r="G53" t="s">
        <v>4322</v>
      </c>
      <c r="H53" t="s">
        <v>91</v>
      </c>
      <c r="I53" t="s">
        <v>4323</v>
      </c>
      <c r="J53" t="s">
        <v>92</v>
      </c>
      <c r="K53" t="s">
        <v>4401</v>
      </c>
      <c r="L53" t="s">
        <v>161</v>
      </c>
      <c r="M53" t="s">
        <v>4424</v>
      </c>
      <c r="N53" t="s">
        <v>171</v>
      </c>
      <c r="O53" t="s">
        <v>4326</v>
      </c>
      <c r="P53" t="s">
        <v>172</v>
      </c>
      <c r="Q53" t="s">
        <v>4240</v>
      </c>
      <c r="R53" t="s">
        <v>4432</v>
      </c>
      <c r="S53" t="s">
        <v>1690</v>
      </c>
      <c r="T53" t="s">
        <v>42</v>
      </c>
      <c r="U53" t="s">
        <v>176</v>
      </c>
      <c r="V53" t="s">
        <v>4441</v>
      </c>
      <c r="W53" t="s">
        <v>4442</v>
      </c>
      <c r="X53">
        <v>1000000</v>
      </c>
      <c r="Y53"/>
      <c r="Z53" s="1"/>
      <c r="AB53" s="1"/>
      <c r="AD53" t="s">
        <v>3938</v>
      </c>
      <c r="AE53" t="s">
        <v>3938</v>
      </c>
      <c r="AF53" t="s">
        <v>4443</v>
      </c>
      <c r="AG53" t="s">
        <v>4272</v>
      </c>
      <c r="AH53" s="192" t="s">
        <v>4245</v>
      </c>
      <c r="AK53" t="s">
        <v>3938</v>
      </c>
      <c r="AL53" s="1"/>
      <c r="AM53" t="s">
        <v>1169</v>
      </c>
      <c r="AN53" s="1">
        <v>44935</v>
      </c>
      <c r="AO53" t="s">
        <v>4332</v>
      </c>
      <c r="AP53" t="s">
        <v>4247</v>
      </c>
      <c r="AQ53" t="s">
        <v>51</v>
      </c>
      <c r="AR53" t="s">
        <v>1691</v>
      </c>
      <c r="AS53" t="s">
        <v>4248</v>
      </c>
      <c r="AT53" t="s">
        <v>2885</v>
      </c>
      <c r="AU53" t="s">
        <v>174</v>
      </c>
      <c r="AV53" t="s">
        <v>44</v>
      </c>
      <c r="AW53" t="s">
        <v>104</v>
      </c>
      <c r="AX53" t="s">
        <v>175</v>
      </c>
      <c r="AY53" s="2">
        <v>0</v>
      </c>
      <c r="AZ53" s="2">
        <v>0</v>
      </c>
      <c r="BA53" s="2">
        <v>0</v>
      </c>
      <c r="BB53" s="2">
        <v>0</v>
      </c>
      <c r="BC53" s="2">
        <v>0</v>
      </c>
    </row>
    <row r="54" spans="1:55" x14ac:dyDescent="0.3">
      <c r="A54" t="s">
        <v>4229</v>
      </c>
      <c r="B54" t="s">
        <v>4230</v>
      </c>
      <c r="C54" t="s">
        <v>4231</v>
      </c>
      <c r="D54" t="s">
        <v>4232</v>
      </c>
      <c r="E54" t="s">
        <v>4233</v>
      </c>
      <c r="F54" t="s">
        <v>4234</v>
      </c>
      <c r="G54" t="s">
        <v>4322</v>
      </c>
      <c r="H54" t="s">
        <v>91</v>
      </c>
      <c r="I54" t="s">
        <v>4323</v>
      </c>
      <c r="J54" t="s">
        <v>92</v>
      </c>
      <c r="K54" t="s">
        <v>4401</v>
      </c>
      <c r="L54" t="s">
        <v>161</v>
      </c>
      <c r="M54" t="s">
        <v>4424</v>
      </c>
      <c r="N54" t="s">
        <v>171</v>
      </c>
      <c r="O54" t="s">
        <v>4326</v>
      </c>
      <c r="P54" t="s">
        <v>172</v>
      </c>
      <c r="Q54" t="s">
        <v>1687</v>
      </c>
      <c r="R54" t="s">
        <v>4444</v>
      </c>
      <c r="S54" t="s">
        <v>1690</v>
      </c>
      <c r="T54" t="s">
        <v>42</v>
      </c>
      <c r="U54" t="s">
        <v>4445</v>
      </c>
      <c r="V54" t="s">
        <v>4446</v>
      </c>
      <c r="W54" t="s">
        <v>4447</v>
      </c>
      <c r="X54">
        <v>1495000</v>
      </c>
      <c r="Y54"/>
      <c r="Z54" s="1"/>
      <c r="AB54" s="1"/>
      <c r="AD54" t="s">
        <v>3938</v>
      </c>
      <c r="AE54" t="s">
        <v>3938</v>
      </c>
      <c r="AF54" t="s">
        <v>4448</v>
      </c>
      <c r="AG54" t="s">
        <v>4244</v>
      </c>
      <c r="AH54" s="192" t="s">
        <v>4245</v>
      </c>
      <c r="AK54" t="s">
        <v>3938</v>
      </c>
      <c r="AL54" s="1"/>
      <c r="AM54" t="s">
        <v>1166</v>
      </c>
      <c r="AN54" s="1">
        <v>44937</v>
      </c>
      <c r="AO54" t="s">
        <v>4332</v>
      </c>
      <c r="AP54" t="s">
        <v>4247</v>
      </c>
      <c r="AQ54" t="s">
        <v>51</v>
      </c>
      <c r="AR54" t="s">
        <v>1691</v>
      </c>
      <c r="AS54" t="s">
        <v>4248</v>
      </c>
      <c r="AT54" t="s">
        <v>2818</v>
      </c>
      <c r="AU54" t="s">
        <v>189</v>
      </c>
      <c r="AV54" t="s">
        <v>44</v>
      </c>
      <c r="AW54" t="s">
        <v>104</v>
      </c>
      <c r="AX54" t="s">
        <v>175</v>
      </c>
      <c r="AY54" s="2">
        <v>0</v>
      </c>
      <c r="AZ54" s="2">
        <v>0</v>
      </c>
      <c r="BA54" s="2">
        <v>0</v>
      </c>
      <c r="BB54" s="2">
        <v>29900</v>
      </c>
      <c r="BC54" s="2">
        <v>0</v>
      </c>
    </row>
    <row r="55" spans="1:55" x14ac:dyDescent="0.3">
      <c r="A55" t="s">
        <v>4229</v>
      </c>
      <c r="B55" t="s">
        <v>4230</v>
      </c>
      <c r="C55" t="s">
        <v>4231</v>
      </c>
      <c r="D55" t="s">
        <v>4232</v>
      </c>
      <c r="E55" t="s">
        <v>4233</v>
      </c>
      <c r="F55" t="s">
        <v>4234</v>
      </c>
      <c r="G55" t="s">
        <v>4322</v>
      </c>
      <c r="H55" t="s">
        <v>91</v>
      </c>
      <c r="I55" t="s">
        <v>4323</v>
      </c>
      <c r="J55" t="s">
        <v>92</v>
      </c>
      <c r="K55" t="s">
        <v>4401</v>
      </c>
      <c r="L55" t="s">
        <v>161</v>
      </c>
      <c r="M55" t="s">
        <v>4424</v>
      </c>
      <c r="N55" t="s">
        <v>171</v>
      </c>
      <c r="O55" t="s">
        <v>4326</v>
      </c>
      <c r="P55" t="s">
        <v>172</v>
      </c>
      <c r="Q55" t="s">
        <v>1687</v>
      </c>
      <c r="R55" t="s">
        <v>4444</v>
      </c>
      <c r="S55" t="s">
        <v>1690</v>
      </c>
      <c r="T55" t="s">
        <v>42</v>
      </c>
      <c r="U55" t="s">
        <v>179</v>
      </c>
      <c r="V55" t="s">
        <v>4449</v>
      </c>
      <c r="W55" t="s">
        <v>4450</v>
      </c>
      <c r="X55">
        <v>1450000</v>
      </c>
      <c r="Y55"/>
      <c r="Z55" s="1"/>
      <c r="AB55" s="1"/>
      <c r="AD55" t="s">
        <v>3938</v>
      </c>
      <c r="AE55" t="s">
        <v>3938</v>
      </c>
      <c r="AF55" t="s">
        <v>4451</v>
      </c>
      <c r="AG55" t="s">
        <v>4251</v>
      </c>
      <c r="AH55" s="192" t="s">
        <v>4245</v>
      </c>
      <c r="AK55" t="s">
        <v>3938</v>
      </c>
      <c r="AL55" s="1"/>
      <c r="AM55" t="s">
        <v>847</v>
      </c>
      <c r="AN55" s="1">
        <v>44939</v>
      </c>
      <c r="AO55" t="s">
        <v>4332</v>
      </c>
      <c r="AP55" t="s">
        <v>4247</v>
      </c>
      <c r="AQ55" t="s">
        <v>51</v>
      </c>
      <c r="AR55" t="s">
        <v>1691</v>
      </c>
      <c r="AS55" t="s">
        <v>4248</v>
      </c>
      <c r="AT55" t="s">
        <v>2818</v>
      </c>
      <c r="AU55" t="s">
        <v>189</v>
      </c>
      <c r="AV55" t="s">
        <v>44</v>
      </c>
      <c r="AW55" t="s">
        <v>104</v>
      </c>
      <c r="AX55" t="s">
        <v>175</v>
      </c>
      <c r="AY55" s="2">
        <v>0</v>
      </c>
      <c r="AZ55" s="2">
        <v>0</v>
      </c>
      <c r="BA55" s="2">
        <v>0</v>
      </c>
      <c r="BB55" s="2">
        <v>0</v>
      </c>
      <c r="BC55" s="2">
        <v>0</v>
      </c>
    </row>
    <row r="56" spans="1:55" x14ac:dyDescent="0.3">
      <c r="A56" t="s">
        <v>4229</v>
      </c>
      <c r="B56" t="s">
        <v>4230</v>
      </c>
      <c r="C56" t="s">
        <v>4231</v>
      </c>
      <c r="D56" t="s">
        <v>4232</v>
      </c>
      <c r="E56" t="s">
        <v>4233</v>
      </c>
      <c r="F56" t="s">
        <v>4234</v>
      </c>
      <c r="G56" t="s">
        <v>4322</v>
      </c>
      <c r="H56" t="s">
        <v>91</v>
      </c>
      <c r="I56" t="s">
        <v>4323</v>
      </c>
      <c r="J56" t="s">
        <v>92</v>
      </c>
      <c r="K56" t="s">
        <v>4401</v>
      </c>
      <c r="L56" t="s">
        <v>161</v>
      </c>
      <c r="M56" t="s">
        <v>4424</v>
      </c>
      <c r="N56" t="s">
        <v>171</v>
      </c>
      <c r="O56" t="s">
        <v>4326</v>
      </c>
      <c r="P56" t="s">
        <v>172</v>
      </c>
      <c r="Q56" t="s">
        <v>1687</v>
      </c>
      <c r="R56" t="s">
        <v>4444</v>
      </c>
      <c r="S56" t="s">
        <v>1690</v>
      </c>
      <c r="T56" t="s">
        <v>42</v>
      </c>
      <c r="U56" t="s">
        <v>176</v>
      </c>
      <c r="V56" t="s">
        <v>4452</v>
      </c>
      <c r="W56" t="s">
        <v>4453</v>
      </c>
      <c r="X56">
        <v>1000000</v>
      </c>
      <c r="Y56"/>
      <c r="Z56" s="1"/>
      <c r="AB56" s="1"/>
      <c r="AD56" t="s">
        <v>3938</v>
      </c>
      <c r="AE56" t="s">
        <v>3938</v>
      </c>
      <c r="AF56" t="s">
        <v>4454</v>
      </c>
      <c r="AG56" t="s">
        <v>4295</v>
      </c>
      <c r="AH56" s="192" t="s">
        <v>4245</v>
      </c>
      <c r="AK56" t="s">
        <v>3938</v>
      </c>
      <c r="AL56" s="1"/>
      <c r="AM56" t="s">
        <v>797</v>
      </c>
      <c r="AN56" s="1">
        <v>44942</v>
      </c>
      <c r="AO56" t="s">
        <v>4332</v>
      </c>
      <c r="AP56" t="s">
        <v>4247</v>
      </c>
      <c r="AQ56" t="s">
        <v>51</v>
      </c>
      <c r="AR56" t="s">
        <v>1691</v>
      </c>
      <c r="AS56" t="s">
        <v>4248</v>
      </c>
      <c r="AT56" t="s">
        <v>2818</v>
      </c>
      <c r="AU56" t="s">
        <v>189</v>
      </c>
      <c r="AV56" t="s">
        <v>44</v>
      </c>
      <c r="AW56" t="s">
        <v>104</v>
      </c>
      <c r="AX56" t="s">
        <v>175</v>
      </c>
      <c r="AY56" s="2">
        <v>0</v>
      </c>
      <c r="AZ56" s="2">
        <v>0</v>
      </c>
      <c r="BA56" s="2">
        <v>0</v>
      </c>
      <c r="BB56" s="2">
        <v>0</v>
      </c>
      <c r="BC56" s="2">
        <v>0</v>
      </c>
    </row>
    <row r="57" spans="1:55" x14ac:dyDescent="0.3">
      <c r="A57" t="s">
        <v>4229</v>
      </c>
      <c r="B57" t="s">
        <v>4230</v>
      </c>
      <c r="C57" t="s">
        <v>4231</v>
      </c>
      <c r="D57" t="s">
        <v>4232</v>
      </c>
      <c r="E57" t="s">
        <v>4233</v>
      </c>
      <c r="F57" t="s">
        <v>4234</v>
      </c>
      <c r="G57" t="s">
        <v>4322</v>
      </c>
      <c r="H57" t="s">
        <v>91</v>
      </c>
      <c r="I57" t="s">
        <v>4323</v>
      </c>
      <c r="J57" t="s">
        <v>92</v>
      </c>
      <c r="K57" t="s">
        <v>4401</v>
      </c>
      <c r="L57" t="s">
        <v>161</v>
      </c>
      <c r="M57" t="s">
        <v>4424</v>
      </c>
      <c r="N57" t="s">
        <v>171</v>
      </c>
      <c r="O57" t="s">
        <v>4326</v>
      </c>
      <c r="P57" t="s">
        <v>172</v>
      </c>
      <c r="Q57" t="s">
        <v>1687</v>
      </c>
      <c r="R57" t="s">
        <v>4444</v>
      </c>
      <c r="S57" t="s">
        <v>1695</v>
      </c>
      <c r="T57" t="s">
        <v>53</v>
      </c>
      <c r="U57" t="s">
        <v>4455</v>
      </c>
      <c r="V57" t="s">
        <v>4456</v>
      </c>
      <c r="W57" t="s">
        <v>4457</v>
      </c>
      <c r="X57">
        <v>2015000</v>
      </c>
      <c r="Y57"/>
      <c r="Z57" s="1"/>
      <c r="AB57" s="1"/>
      <c r="AD57" t="s">
        <v>3938</v>
      </c>
      <c r="AE57" t="s">
        <v>3938</v>
      </c>
      <c r="AF57" t="s">
        <v>4458</v>
      </c>
      <c r="AG57" t="s">
        <v>4265</v>
      </c>
      <c r="AH57" s="192" t="s">
        <v>4245</v>
      </c>
      <c r="AK57" t="s">
        <v>3938</v>
      </c>
      <c r="AL57" s="1"/>
      <c r="AM57" t="s">
        <v>774</v>
      </c>
      <c r="AN57" s="1">
        <v>44946</v>
      </c>
      <c r="AO57" t="s">
        <v>4332</v>
      </c>
      <c r="AP57" t="s">
        <v>4247</v>
      </c>
      <c r="AQ57" t="s">
        <v>51</v>
      </c>
      <c r="AR57" t="s">
        <v>4259</v>
      </c>
      <c r="AS57" t="s">
        <v>4248</v>
      </c>
      <c r="AT57" t="s">
        <v>2818</v>
      </c>
      <c r="AU57" t="s">
        <v>631</v>
      </c>
      <c r="AV57" t="s">
        <v>44</v>
      </c>
      <c r="AW57" t="s">
        <v>104</v>
      </c>
      <c r="AX57" t="s">
        <v>175</v>
      </c>
      <c r="AY57" s="2">
        <v>0</v>
      </c>
      <c r="AZ57" s="2">
        <v>0</v>
      </c>
      <c r="BA57" s="2">
        <v>0</v>
      </c>
      <c r="BB57" s="2">
        <v>0</v>
      </c>
      <c r="BC57" s="2">
        <v>0</v>
      </c>
    </row>
    <row r="58" spans="1:55" x14ac:dyDescent="0.3">
      <c r="A58" t="s">
        <v>4229</v>
      </c>
      <c r="B58" t="s">
        <v>4230</v>
      </c>
      <c r="C58" t="s">
        <v>4231</v>
      </c>
      <c r="D58" t="s">
        <v>4232</v>
      </c>
      <c r="E58" t="s">
        <v>4233</v>
      </c>
      <c r="F58" t="s">
        <v>4234</v>
      </c>
      <c r="G58" t="s">
        <v>4322</v>
      </c>
      <c r="H58" t="s">
        <v>91</v>
      </c>
      <c r="I58" t="s">
        <v>4323</v>
      </c>
      <c r="J58" t="s">
        <v>92</v>
      </c>
      <c r="K58" t="s">
        <v>4401</v>
      </c>
      <c r="L58" t="s">
        <v>161</v>
      </c>
      <c r="M58" t="s">
        <v>4424</v>
      </c>
      <c r="N58" t="s">
        <v>171</v>
      </c>
      <c r="O58" t="s">
        <v>4326</v>
      </c>
      <c r="P58" t="s">
        <v>172</v>
      </c>
      <c r="Q58" t="s">
        <v>4346</v>
      </c>
      <c r="R58" t="s">
        <v>4459</v>
      </c>
      <c r="S58" t="s">
        <v>1690</v>
      </c>
      <c r="T58" t="s">
        <v>42</v>
      </c>
      <c r="U58" t="s">
        <v>1847</v>
      </c>
      <c r="V58" t="s">
        <v>4460</v>
      </c>
      <c r="W58" t="s">
        <v>4461</v>
      </c>
      <c r="X58">
        <v>748000</v>
      </c>
      <c r="Y58"/>
      <c r="Z58" s="1"/>
      <c r="AB58" s="1"/>
      <c r="AD58" t="s">
        <v>3938</v>
      </c>
      <c r="AE58" t="s">
        <v>3938</v>
      </c>
      <c r="AF58" t="s">
        <v>4462</v>
      </c>
      <c r="AG58" t="s">
        <v>4275</v>
      </c>
      <c r="AH58" s="192" t="s">
        <v>4245</v>
      </c>
      <c r="AK58" t="s">
        <v>3938</v>
      </c>
      <c r="AL58" s="1"/>
      <c r="AM58" t="s">
        <v>695</v>
      </c>
      <c r="AN58" s="1">
        <v>44945</v>
      </c>
      <c r="AO58" t="s">
        <v>4332</v>
      </c>
      <c r="AP58" t="s">
        <v>4247</v>
      </c>
      <c r="AQ58" t="s">
        <v>51</v>
      </c>
      <c r="AR58" t="s">
        <v>1691</v>
      </c>
      <c r="AS58" t="s">
        <v>4248</v>
      </c>
      <c r="AT58" t="s">
        <v>2884</v>
      </c>
      <c r="AU58" t="s">
        <v>195</v>
      </c>
      <c r="AV58" t="s">
        <v>44</v>
      </c>
      <c r="AW58" t="s">
        <v>104</v>
      </c>
      <c r="AX58" t="s">
        <v>175</v>
      </c>
      <c r="AY58" s="2">
        <v>0</v>
      </c>
      <c r="AZ58" s="2">
        <v>0</v>
      </c>
      <c r="BA58" s="2">
        <v>0</v>
      </c>
      <c r="BB58" s="2">
        <v>0</v>
      </c>
      <c r="BC58" s="2">
        <v>0</v>
      </c>
    </row>
    <row r="59" spans="1:55" x14ac:dyDescent="0.3">
      <c r="A59" t="s">
        <v>4229</v>
      </c>
      <c r="B59" t="s">
        <v>4230</v>
      </c>
      <c r="C59" t="s">
        <v>4231</v>
      </c>
      <c r="D59" t="s">
        <v>4232</v>
      </c>
      <c r="E59" t="s">
        <v>4233</v>
      </c>
      <c r="F59" t="s">
        <v>4234</v>
      </c>
      <c r="G59" t="s">
        <v>4322</v>
      </c>
      <c r="H59" t="s">
        <v>91</v>
      </c>
      <c r="I59" t="s">
        <v>4323</v>
      </c>
      <c r="J59" t="s">
        <v>92</v>
      </c>
      <c r="K59" t="s">
        <v>4401</v>
      </c>
      <c r="L59" t="s">
        <v>161</v>
      </c>
      <c r="M59" t="s">
        <v>4424</v>
      </c>
      <c r="N59" t="s">
        <v>171</v>
      </c>
      <c r="O59" t="s">
        <v>4326</v>
      </c>
      <c r="P59" t="s">
        <v>172</v>
      </c>
      <c r="Q59" t="s">
        <v>4346</v>
      </c>
      <c r="R59" t="s">
        <v>4459</v>
      </c>
      <c r="S59" t="s">
        <v>1690</v>
      </c>
      <c r="T59" t="s">
        <v>42</v>
      </c>
      <c r="U59" t="s">
        <v>4445</v>
      </c>
      <c r="V59" t="s">
        <v>4463</v>
      </c>
      <c r="W59" t="s">
        <v>4464</v>
      </c>
      <c r="X59">
        <v>1497500</v>
      </c>
      <c r="Y59"/>
      <c r="Z59" s="1"/>
      <c r="AB59" s="1"/>
      <c r="AD59" t="s">
        <v>3938</v>
      </c>
      <c r="AE59" t="s">
        <v>3938</v>
      </c>
      <c r="AF59" t="s">
        <v>4465</v>
      </c>
      <c r="AG59" t="s">
        <v>4359</v>
      </c>
      <c r="AH59" s="192" t="s">
        <v>4245</v>
      </c>
      <c r="AK59" t="s">
        <v>3938</v>
      </c>
      <c r="AL59" s="1"/>
      <c r="AM59" t="s">
        <v>685</v>
      </c>
      <c r="AN59" s="1">
        <v>44943</v>
      </c>
      <c r="AO59" t="s">
        <v>4332</v>
      </c>
      <c r="AP59" t="s">
        <v>4247</v>
      </c>
      <c r="AQ59" t="s">
        <v>51</v>
      </c>
      <c r="AR59" t="s">
        <v>1691</v>
      </c>
      <c r="AS59" t="s">
        <v>4248</v>
      </c>
      <c r="AT59" t="s">
        <v>2884</v>
      </c>
      <c r="AU59" t="s">
        <v>195</v>
      </c>
      <c r="AV59" t="s">
        <v>44</v>
      </c>
      <c r="AW59" t="s">
        <v>104</v>
      </c>
      <c r="AX59" t="s">
        <v>175</v>
      </c>
      <c r="AY59" s="2">
        <v>0</v>
      </c>
      <c r="AZ59" s="2">
        <v>0</v>
      </c>
      <c r="BA59" s="2">
        <v>0</v>
      </c>
      <c r="BB59" s="2">
        <v>29950</v>
      </c>
      <c r="BC59" s="2">
        <v>0</v>
      </c>
    </row>
    <row r="60" spans="1:55" x14ac:dyDescent="0.3">
      <c r="A60" t="s">
        <v>4229</v>
      </c>
      <c r="B60" t="s">
        <v>4230</v>
      </c>
      <c r="C60" t="s">
        <v>4231</v>
      </c>
      <c r="D60" t="s">
        <v>4232</v>
      </c>
      <c r="E60" t="s">
        <v>4233</v>
      </c>
      <c r="F60" t="s">
        <v>4234</v>
      </c>
      <c r="G60" t="s">
        <v>4322</v>
      </c>
      <c r="H60" t="s">
        <v>91</v>
      </c>
      <c r="I60" t="s">
        <v>4323</v>
      </c>
      <c r="J60" t="s">
        <v>92</v>
      </c>
      <c r="K60" t="s">
        <v>4401</v>
      </c>
      <c r="L60" t="s">
        <v>161</v>
      </c>
      <c r="M60" t="s">
        <v>4424</v>
      </c>
      <c r="N60" t="s">
        <v>171</v>
      </c>
      <c r="O60" t="s">
        <v>4326</v>
      </c>
      <c r="P60" t="s">
        <v>172</v>
      </c>
      <c r="Q60" t="s">
        <v>4346</v>
      </c>
      <c r="R60" t="s">
        <v>4459</v>
      </c>
      <c r="S60" t="s">
        <v>1690</v>
      </c>
      <c r="T60" t="s">
        <v>42</v>
      </c>
      <c r="U60" t="s">
        <v>179</v>
      </c>
      <c r="V60" t="s">
        <v>4466</v>
      </c>
      <c r="W60" t="s">
        <v>4467</v>
      </c>
      <c r="X60">
        <v>1450000</v>
      </c>
      <c r="Y60"/>
      <c r="Z60" s="1"/>
      <c r="AB60" s="1"/>
      <c r="AD60" t="s">
        <v>3938</v>
      </c>
      <c r="AE60" t="s">
        <v>3938</v>
      </c>
      <c r="AF60" t="s">
        <v>4468</v>
      </c>
      <c r="AG60" t="s">
        <v>4275</v>
      </c>
      <c r="AH60" s="192" t="s">
        <v>4245</v>
      </c>
      <c r="AK60" t="s">
        <v>3938</v>
      </c>
      <c r="AL60" s="1"/>
      <c r="AM60" t="s">
        <v>792</v>
      </c>
      <c r="AN60" s="1">
        <v>44945</v>
      </c>
      <c r="AO60" t="s">
        <v>4332</v>
      </c>
      <c r="AP60" t="s">
        <v>4247</v>
      </c>
      <c r="AQ60" t="s">
        <v>51</v>
      </c>
      <c r="AR60" t="s">
        <v>1691</v>
      </c>
      <c r="AS60" t="s">
        <v>4248</v>
      </c>
      <c r="AT60" t="s">
        <v>2884</v>
      </c>
      <c r="AU60" t="s">
        <v>195</v>
      </c>
      <c r="AV60" t="s">
        <v>44</v>
      </c>
      <c r="AW60" t="s">
        <v>104</v>
      </c>
      <c r="AX60" t="s">
        <v>175</v>
      </c>
      <c r="AY60" s="2">
        <v>0</v>
      </c>
      <c r="AZ60" s="2">
        <v>0</v>
      </c>
      <c r="BA60" s="2">
        <v>0</v>
      </c>
      <c r="BB60" s="2">
        <v>0</v>
      </c>
      <c r="BC60" s="2">
        <v>0</v>
      </c>
    </row>
    <row r="61" spans="1:55" x14ac:dyDescent="0.3">
      <c r="A61" t="s">
        <v>4229</v>
      </c>
      <c r="B61" t="s">
        <v>4230</v>
      </c>
      <c r="C61" t="s">
        <v>4231</v>
      </c>
      <c r="D61" t="s">
        <v>4232</v>
      </c>
      <c r="E61" t="s">
        <v>4233</v>
      </c>
      <c r="F61" t="s">
        <v>4234</v>
      </c>
      <c r="G61" t="s">
        <v>4322</v>
      </c>
      <c r="H61" t="s">
        <v>91</v>
      </c>
      <c r="I61" t="s">
        <v>4323</v>
      </c>
      <c r="J61" t="s">
        <v>92</v>
      </c>
      <c r="K61" t="s">
        <v>4401</v>
      </c>
      <c r="L61" t="s">
        <v>161</v>
      </c>
      <c r="M61" t="s">
        <v>4424</v>
      </c>
      <c r="N61" t="s">
        <v>171</v>
      </c>
      <c r="O61" t="s">
        <v>4326</v>
      </c>
      <c r="P61" t="s">
        <v>172</v>
      </c>
      <c r="Q61" t="s">
        <v>4346</v>
      </c>
      <c r="R61" t="s">
        <v>4459</v>
      </c>
      <c r="S61" t="s">
        <v>1690</v>
      </c>
      <c r="T61" t="s">
        <v>42</v>
      </c>
      <c r="U61" t="s">
        <v>176</v>
      </c>
      <c r="V61" t="s">
        <v>4469</v>
      </c>
      <c r="W61" t="s">
        <v>4470</v>
      </c>
      <c r="X61">
        <v>1000000</v>
      </c>
      <c r="Y61"/>
      <c r="Z61" s="1"/>
      <c r="AB61" s="1"/>
      <c r="AD61" t="s">
        <v>3938</v>
      </c>
      <c r="AE61" t="s">
        <v>3938</v>
      </c>
      <c r="AF61" t="s">
        <v>4471</v>
      </c>
      <c r="AG61" t="s">
        <v>4286</v>
      </c>
      <c r="AH61" s="192" t="s">
        <v>4245</v>
      </c>
      <c r="AK61" t="s">
        <v>3938</v>
      </c>
      <c r="AL61" s="1"/>
      <c r="AM61" t="s">
        <v>1146</v>
      </c>
      <c r="AN61" s="1">
        <v>44950</v>
      </c>
      <c r="AO61" t="s">
        <v>4332</v>
      </c>
      <c r="AP61" t="s">
        <v>4247</v>
      </c>
      <c r="AQ61" t="s">
        <v>51</v>
      </c>
      <c r="AR61" t="s">
        <v>1691</v>
      </c>
      <c r="AS61" t="s">
        <v>4248</v>
      </c>
      <c r="AT61" t="s">
        <v>2884</v>
      </c>
      <c r="AU61" t="s">
        <v>195</v>
      </c>
      <c r="AV61" t="s">
        <v>44</v>
      </c>
      <c r="AW61" t="s">
        <v>104</v>
      </c>
      <c r="AX61" t="s">
        <v>175</v>
      </c>
      <c r="AY61" s="2">
        <v>0</v>
      </c>
      <c r="AZ61" s="2">
        <v>0</v>
      </c>
      <c r="BA61" s="2">
        <v>0</v>
      </c>
      <c r="BB61" s="2">
        <v>0</v>
      </c>
      <c r="BC61" s="2">
        <v>0</v>
      </c>
    </row>
    <row r="62" spans="1:55" x14ac:dyDescent="0.3">
      <c r="A62" t="s">
        <v>4229</v>
      </c>
      <c r="B62" t="s">
        <v>4230</v>
      </c>
      <c r="C62" t="s">
        <v>4231</v>
      </c>
      <c r="D62" t="s">
        <v>4232</v>
      </c>
      <c r="E62" t="s">
        <v>4233</v>
      </c>
      <c r="F62" t="s">
        <v>4234</v>
      </c>
      <c r="G62" t="s">
        <v>4322</v>
      </c>
      <c r="H62" t="s">
        <v>91</v>
      </c>
      <c r="I62" t="s">
        <v>4323</v>
      </c>
      <c r="J62" t="s">
        <v>92</v>
      </c>
      <c r="K62" t="s">
        <v>4401</v>
      </c>
      <c r="L62" t="s">
        <v>161</v>
      </c>
      <c r="M62" t="s">
        <v>4424</v>
      </c>
      <c r="N62" t="s">
        <v>171</v>
      </c>
      <c r="O62" t="s">
        <v>4326</v>
      </c>
      <c r="P62" t="s">
        <v>172</v>
      </c>
      <c r="Q62" t="s">
        <v>4346</v>
      </c>
      <c r="R62" t="s">
        <v>4459</v>
      </c>
      <c r="S62" t="s">
        <v>1695</v>
      </c>
      <c r="T62" t="s">
        <v>53</v>
      </c>
      <c r="U62" t="s">
        <v>4472</v>
      </c>
      <c r="V62" t="s">
        <v>4473</v>
      </c>
      <c r="W62" t="s">
        <v>4474</v>
      </c>
      <c r="X62">
        <v>1400000</v>
      </c>
      <c r="Y62"/>
      <c r="Z62" s="1"/>
      <c r="AB62" s="1"/>
      <c r="AD62" t="s">
        <v>3938</v>
      </c>
      <c r="AE62" t="s">
        <v>3938</v>
      </c>
      <c r="AF62" t="s">
        <v>4475</v>
      </c>
      <c r="AG62" t="s">
        <v>4251</v>
      </c>
      <c r="AH62" s="192" t="s">
        <v>4245</v>
      </c>
      <c r="AK62" t="s">
        <v>3938</v>
      </c>
      <c r="AL62" s="1"/>
      <c r="AM62" t="s">
        <v>1143</v>
      </c>
      <c r="AN62" s="1">
        <v>44939</v>
      </c>
      <c r="AO62" t="s">
        <v>4332</v>
      </c>
      <c r="AP62" t="s">
        <v>4247</v>
      </c>
      <c r="AQ62" t="s">
        <v>51</v>
      </c>
      <c r="AR62" t="s">
        <v>4259</v>
      </c>
      <c r="AS62" t="s">
        <v>4248</v>
      </c>
      <c r="AT62" t="s">
        <v>2884</v>
      </c>
      <c r="AU62" t="s">
        <v>1823</v>
      </c>
      <c r="AV62" t="s">
        <v>44</v>
      </c>
      <c r="AW62" t="s">
        <v>104</v>
      </c>
      <c r="AX62" t="s">
        <v>175</v>
      </c>
      <c r="AY62" s="2">
        <v>0</v>
      </c>
      <c r="AZ62" s="2">
        <v>0</v>
      </c>
      <c r="BA62" s="2">
        <v>0</v>
      </c>
      <c r="BB62" s="2">
        <v>0</v>
      </c>
      <c r="BC62" s="2">
        <v>0</v>
      </c>
    </row>
    <row r="63" spans="1:55" x14ac:dyDescent="0.3">
      <c r="A63" t="s">
        <v>4229</v>
      </c>
      <c r="B63" t="s">
        <v>4230</v>
      </c>
      <c r="C63" t="s">
        <v>4231</v>
      </c>
      <c r="D63" t="s">
        <v>4232</v>
      </c>
      <c r="E63" t="s">
        <v>4233</v>
      </c>
      <c r="F63" t="s">
        <v>4234</v>
      </c>
      <c r="G63" t="s">
        <v>4322</v>
      </c>
      <c r="H63" t="s">
        <v>91</v>
      </c>
      <c r="I63" t="s">
        <v>4323</v>
      </c>
      <c r="J63" t="s">
        <v>92</v>
      </c>
      <c r="K63" t="s">
        <v>4401</v>
      </c>
      <c r="L63" t="s">
        <v>161</v>
      </c>
      <c r="M63" t="s">
        <v>4424</v>
      </c>
      <c r="N63" t="s">
        <v>171</v>
      </c>
      <c r="O63" t="s">
        <v>4326</v>
      </c>
      <c r="P63" t="s">
        <v>172</v>
      </c>
      <c r="Q63" t="s">
        <v>4346</v>
      </c>
      <c r="R63" t="s">
        <v>4459</v>
      </c>
      <c r="S63" t="s">
        <v>1695</v>
      </c>
      <c r="T63" t="s">
        <v>53</v>
      </c>
      <c r="U63" t="s">
        <v>4472</v>
      </c>
      <c r="V63" t="s">
        <v>4473</v>
      </c>
      <c r="W63" t="s">
        <v>4476</v>
      </c>
      <c r="X63">
        <v>1865000</v>
      </c>
      <c r="Y63"/>
      <c r="Z63" s="1"/>
      <c r="AB63" s="1"/>
      <c r="AD63" t="s">
        <v>3938</v>
      </c>
      <c r="AE63" t="s">
        <v>3938</v>
      </c>
      <c r="AF63" t="s">
        <v>4477</v>
      </c>
      <c r="AG63" t="s">
        <v>4275</v>
      </c>
      <c r="AH63" s="192" t="s">
        <v>4245</v>
      </c>
      <c r="AK63" t="s">
        <v>3938</v>
      </c>
      <c r="AL63" s="1"/>
      <c r="AM63" t="s">
        <v>1140</v>
      </c>
      <c r="AN63" s="1">
        <v>44945</v>
      </c>
      <c r="AO63" t="s">
        <v>4332</v>
      </c>
      <c r="AP63" t="s">
        <v>4247</v>
      </c>
      <c r="AQ63" t="s">
        <v>51</v>
      </c>
      <c r="AR63" t="s">
        <v>4259</v>
      </c>
      <c r="AS63" t="s">
        <v>4248</v>
      </c>
      <c r="AT63" t="s">
        <v>2884</v>
      </c>
      <c r="AU63" t="s">
        <v>1823</v>
      </c>
      <c r="AV63" t="s">
        <v>44</v>
      </c>
      <c r="AW63" t="s">
        <v>104</v>
      </c>
      <c r="AX63" t="s">
        <v>175</v>
      </c>
      <c r="AY63" s="2">
        <v>0</v>
      </c>
      <c r="AZ63" s="2">
        <v>0</v>
      </c>
      <c r="BA63" s="2">
        <v>0</v>
      </c>
      <c r="BB63" s="2">
        <v>0</v>
      </c>
      <c r="BC63" s="2">
        <v>0</v>
      </c>
    </row>
    <row r="64" spans="1:55" x14ac:dyDescent="0.3">
      <c r="A64" t="s">
        <v>4229</v>
      </c>
      <c r="B64" t="s">
        <v>4230</v>
      </c>
      <c r="C64" t="s">
        <v>4231</v>
      </c>
      <c r="D64" t="s">
        <v>4232</v>
      </c>
      <c r="E64" t="s">
        <v>4233</v>
      </c>
      <c r="F64" t="s">
        <v>4234</v>
      </c>
      <c r="G64" t="s">
        <v>4322</v>
      </c>
      <c r="H64" t="s">
        <v>91</v>
      </c>
      <c r="I64" t="s">
        <v>4323</v>
      </c>
      <c r="J64" t="s">
        <v>92</v>
      </c>
      <c r="K64" t="s">
        <v>4401</v>
      </c>
      <c r="L64" t="s">
        <v>161</v>
      </c>
      <c r="M64" t="s">
        <v>4424</v>
      </c>
      <c r="N64" t="s">
        <v>171</v>
      </c>
      <c r="O64" t="s">
        <v>4326</v>
      </c>
      <c r="P64" t="s">
        <v>172</v>
      </c>
      <c r="Q64" t="s">
        <v>4525</v>
      </c>
      <c r="R64" t="s">
        <v>142</v>
      </c>
      <c r="S64" t="s">
        <v>1695</v>
      </c>
      <c r="T64" t="s">
        <v>53</v>
      </c>
      <c r="U64" t="s">
        <v>5257</v>
      </c>
      <c r="V64" t="s">
        <v>5258</v>
      </c>
      <c r="W64" t="s">
        <v>4264</v>
      </c>
      <c r="X64">
        <v>1440000</v>
      </c>
      <c r="Y64"/>
      <c r="Z64" s="1"/>
      <c r="AB64" s="1"/>
      <c r="AD64" t="s">
        <v>3938</v>
      </c>
      <c r="AE64" t="s">
        <v>3938</v>
      </c>
      <c r="AF64" t="s">
        <v>5259</v>
      </c>
      <c r="AG64" t="s">
        <v>4265</v>
      </c>
      <c r="AH64" s="192" t="s">
        <v>4245</v>
      </c>
      <c r="AK64" t="s">
        <v>3938</v>
      </c>
      <c r="AL64" s="1"/>
      <c r="AM64" t="s">
        <v>5260</v>
      </c>
      <c r="AN64" s="1">
        <v>44946</v>
      </c>
      <c r="AO64" t="s">
        <v>4246</v>
      </c>
      <c r="AP64" t="s">
        <v>4247</v>
      </c>
      <c r="AQ64" t="s">
        <v>51</v>
      </c>
      <c r="AR64" t="s">
        <v>4259</v>
      </c>
      <c r="AS64" t="s">
        <v>4248</v>
      </c>
      <c r="AT64" t="s">
        <v>5261</v>
      </c>
      <c r="AU64" t="s">
        <v>5250</v>
      </c>
      <c r="AV64" t="s">
        <v>44</v>
      </c>
      <c r="AW64" t="s">
        <v>45</v>
      </c>
      <c r="AX64" t="s">
        <v>46</v>
      </c>
      <c r="AY64" s="2">
        <v>0</v>
      </c>
      <c r="AZ64" s="2">
        <v>0</v>
      </c>
      <c r="BA64" s="2">
        <v>0</v>
      </c>
      <c r="BB64" s="2">
        <v>0</v>
      </c>
      <c r="BC64" s="2">
        <v>0</v>
      </c>
    </row>
  </sheetData>
  <phoneticPr fontId="5" type="noConversion"/>
  <conditionalFormatting sqref="AG2:AG1048576">
    <cfRule type="duplicateValues" dxfId="187" priority="196"/>
  </conditionalFormatting>
  <conditionalFormatting sqref="AD2:AD1048576 AE1:AE64">
    <cfRule type="duplicateValues" dxfId="186" priority="250"/>
  </conditionalFormatting>
  <conditionalFormatting sqref="W2:W64">
    <cfRule type="duplicateValues" dxfId="185" priority="254"/>
  </conditionalFormatting>
  <conditionalFormatting sqref="AM2:AM64">
    <cfRule type="duplicateValues" dxfId="184" priority="1"/>
  </conditionalFormatting>
  <pageMargins left="0.7" right="0.7" top="0.75" bottom="0.75" header="0.3" footer="0.3"/>
  <pageSetup paperSize="9" orientation="portrait" horizontalDpi="0"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dimension ref="A1:X605"/>
  <sheetViews>
    <sheetView topLeftCell="R1" workbookViewId="0">
      <selection activeCell="T552" sqref="T552"/>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4204</v>
      </c>
      <c r="B1" t="s">
        <v>4205</v>
      </c>
      <c r="C1" t="s">
        <v>4206</v>
      </c>
      <c r="D1" t="s">
        <v>4207</v>
      </c>
      <c r="E1" t="s">
        <v>4208</v>
      </c>
      <c r="F1" t="s">
        <v>4209</v>
      </c>
      <c r="G1" t="s">
        <v>4210</v>
      </c>
      <c r="H1" t="s">
        <v>4211</v>
      </c>
      <c r="I1" t="s">
        <v>4212</v>
      </c>
      <c r="J1" t="s">
        <v>4213</v>
      </c>
      <c r="K1" t="s">
        <v>4214</v>
      </c>
      <c r="L1" t="s">
        <v>4215</v>
      </c>
      <c r="M1" t="s">
        <v>4216</v>
      </c>
      <c r="N1" t="s">
        <v>4217</v>
      </c>
      <c r="O1" t="s">
        <v>4218</v>
      </c>
      <c r="P1" t="s">
        <v>4219</v>
      </c>
      <c r="Q1" t="s">
        <v>4220</v>
      </c>
      <c r="R1" t="s">
        <v>4221</v>
      </c>
      <c r="S1" t="s">
        <v>2911</v>
      </c>
      <c r="T1" t="s">
        <v>4222</v>
      </c>
      <c r="U1" t="s">
        <v>4727</v>
      </c>
      <c r="V1" t="s">
        <v>4227</v>
      </c>
      <c r="W1" t="s">
        <v>2917</v>
      </c>
      <c r="X1" t="s">
        <v>4228</v>
      </c>
    </row>
    <row r="2" spans="1:24" hidden="1" x14ac:dyDescent="0.3">
      <c r="A2" t="s">
        <v>4229</v>
      </c>
      <c r="B2" t="s">
        <v>4230</v>
      </c>
      <c r="C2" t="s">
        <v>4231</v>
      </c>
      <c r="D2" t="s">
        <v>4232</v>
      </c>
      <c r="E2" t="s">
        <v>4233</v>
      </c>
      <c r="F2" t="s">
        <v>4234</v>
      </c>
      <c r="G2" t="s">
        <v>4322</v>
      </c>
      <c r="H2" t="s">
        <v>91</v>
      </c>
      <c r="I2" t="s">
        <v>4323</v>
      </c>
      <c r="J2" t="s">
        <v>92</v>
      </c>
      <c r="K2" t="s">
        <v>4324</v>
      </c>
      <c r="L2" t="s">
        <v>93</v>
      </c>
      <c r="M2" t="s">
        <v>4513</v>
      </c>
      <c r="N2" t="s">
        <v>4514</v>
      </c>
      <c r="O2" t="s">
        <v>4515</v>
      </c>
      <c r="P2" t="s">
        <v>4516</v>
      </c>
      <c r="Q2" t="s">
        <v>4267</v>
      </c>
      <c r="R2" t="s">
        <v>4517</v>
      </c>
      <c r="S2" t="s">
        <v>1690</v>
      </c>
      <c r="T2" t="s">
        <v>42</v>
      </c>
      <c r="U2" t="s">
        <v>4728</v>
      </c>
      <c r="V2" t="s">
        <v>4518</v>
      </c>
    </row>
    <row r="3" spans="1:24" hidden="1" x14ac:dyDescent="0.3">
      <c r="A3" t="s">
        <v>4229</v>
      </c>
      <c r="B3" t="s">
        <v>4230</v>
      </c>
      <c r="C3" t="s">
        <v>4231</v>
      </c>
      <c r="D3" t="s">
        <v>4232</v>
      </c>
      <c r="E3" t="s">
        <v>4233</v>
      </c>
      <c r="F3" t="s">
        <v>4234</v>
      </c>
      <c r="G3" t="s">
        <v>4322</v>
      </c>
      <c r="H3" t="s">
        <v>91</v>
      </c>
      <c r="I3" t="s">
        <v>4323</v>
      </c>
      <c r="J3" t="s">
        <v>92</v>
      </c>
      <c r="K3" t="s">
        <v>4324</v>
      </c>
      <c r="L3" t="s">
        <v>93</v>
      </c>
      <c r="M3" t="s">
        <v>4513</v>
      </c>
      <c r="N3" t="s">
        <v>4514</v>
      </c>
      <c r="O3" t="s">
        <v>4515</v>
      </c>
      <c r="P3" t="s">
        <v>4516</v>
      </c>
      <c r="Q3" t="s">
        <v>4267</v>
      </c>
      <c r="R3" t="s">
        <v>4517</v>
      </c>
      <c r="S3" t="s">
        <v>1699</v>
      </c>
      <c r="T3" t="s">
        <v>211</v>
      </c>
      <c r="U3" t="s">
        <v>4729</v>
      </c>
      <c r="V3" t="s">
        <v>4518</v>
      </c>
    </row>
    <row r="4" spans="1:24" hidden="1" x14ac:dyDescent="0.3">
      <c r="A4" t="s">
        <v>4229</v>
      </c>
      <c r="B4" t="s">
        <v>4230</v>
      </c>
      <c r="C4" t="s">
        <v>4231</v>
      </c>
      <c r="D4" t="s">
        <v>4232</v>
      </c>
      <c r="E4" t="s">
        <v>4233</v>
      </c>
      <c r="F4" t="s">
        <v>4234</v>
      </c>
      <c r="G4" t="s">
        <v>4322</v>
      </c>
      <c r="H4" t="s">
        <v>91</v>
      </c>
      <c r="I4" t="s">
        <v>4323</v>
      </c>
      <c r="J4" t="s">
        <v>92</v>
      </c>
      <c r="K4" t="s">
        <v>4324</v>
      </c>
      <c r="L4" t="s">
        <v>93</v>
      </c>
      <c r="M4" t="s">
        <v>4513</v>
      </c>
      <c r="N4" t="s">
        <v>4514</v>
      </c>
      <c r="O4" t="s">
        <v>4515</v>
      </c>
      <c r="P4" t="s">
        <v>4516</v>
      </c>
      <c r="Q4" t="s">
        <v>4267</v>
      </c>
      <c r="R4" t="s">
        <v>4517</v>
      </c>
      <c r="S4" t="s">
        <v>1693</v>
      </c>
      <c r="T4" t="s">
        <v>1415</v>
      </c>
      <c r="U4" t="s">
        <v>4730</v>
      </c>
      <c r="V4" t="s">
        <v>4518</v>
      </c>
    </row>
    <row r="5" spans="1:24" hidden="1" x14ac:dyDescent="0.3">
      <c r="A5" t="s">
        <v>4229</v>
      </c>
      <c r="B5" t="s">
        <v>4230</v>
      </c>
      <c r="C5" t="s">
        <v>4231</v>
      </c>
      <c r="D5" t="s">
        <v>4232</v>
      </c>
      <c r="E5" t="s">
        <v>4233</v>
      </c>
      <c r="F5" t="s">
        <v>4234</v>
      </c>
      <c r="G5" t="s">
        <v>4322</v>
      </c>
      <c r="H5" t="s">
        <v>91</v>
      </c>
      <c r="I5" t="s">
        <v>4323</v>
      </c>
      <c r="J5" t="s">
        <v>92</v>
      </c>
      <c r="K5" t="s">
        <v>4324</v>
      </c>
      <c r="L5" t="s">
        <v>93</v>
      </c>
      <c r="M5" t="s">
        <v>4513</v>
      </c>
      <c r="N5" t="s">
        <v>4514</v>
      </c>
      <c r="O5" t="s">
        <v>4515</v>
      </c>
      <c r="P5" t="s">
        <v>4516</v>
      </c>
      <c r="Q5" t="s">
        <v>4267</v>
      </c>
      <c r="R5" t="s">
        <v>4517</v>
      </c>
      <c r="S5" t="s">
        <v>1695</v>
      </c>
      <c r="T5" t="s">
        <v>53</v>
      </c>
      <c r="U5" t="s">
        <v>4731</v>
      </c>
      <c r="V5" t="s">
        <v>4518</v>
      </c>
    </row>
    <row r="6" spans="1:24" hidden="1" x14ac:dyDescent="0.3">
      <c r="A6" t="s">
        <v>4229</v>
      </c>
      <c r="B6" t="s">
        <v>4230</v>
      </c>
      <c r="C6" t="s">
        <v>4231</v>
      </c>
      <c r="D6" t="s">
        <v>4232</v>
      </c>
      <c r="E6" t="s">
        <v>4233</v>
      </c>
      <c r="F6" t="s">
        <v>4234</v>
      </c>
      <c r="G6" t="s">
        <v>4322</v>
      </c>
      <c r="H6" t="s">
        <v>91</v>
      </c>
      <c r="I6" t="s">
        <v>4323</v>
      </c>
      <c r="J6" t="s">
        <v>92</v>
      </c>
      <c r="K6" t="s">
        <v>4324</v>
      </c>
      <c r="L6" t="s">
        <v>93</v>
      </c>
      <c r="M6" t="s">
        <v>4513</v>
      </c>
      <c r="N6" t="s">
        <v>4514</v>
      </c>
      <c r="O6" t="s">
        <v>4515</v>
      </c>
      <c r="P6" t="s">
        <v>4516</v>
      </c>
      <c r="Q6" t="s">
        <v>4240</v>
      </c>
      <c r="R6" t="s">
        <v>4519</v>
      </c>
      <c r="S6" t="s">
        <v>1690</v>
      </c>
      <c r="T6" t="s">
        <v>42</v>
      </c>
      <c r="U6" t="s">
        <v>4732</v>
      </c>
      <c r="V6" t="s">
        <v>4518</v>
      </c>
    </row>
    <row r="7" spans="1:24" hidden="1" x14ac:dyDescent="0.3">
      <c r="A7" t="s">
        <v>4229</v>
      </c>
      <c r="B7" t="s">
        <v>4230</v>
      </c>
      <c r="C7" t="s">
        <v>4231</v>
      </c>
      <c r="D7" t="s">
        <v>4232</v>
      </c>
      <c r="E7" t="s">
        <v>4233</v>
      </c>
      <c r="F7" t="s">
        <v>4234</v>
      </c>
      <c r="G7" t="s">
        <v>4322</v>
      </c>
      <c r="H7" t="s">
        <v>91</v>
      </c>
      <c r="I7" t="s">
        <v>4323</v>
      </c>
      <c r="J7" t="s">
        <v>92</v>
      </c>
      <c r="K7" t="s">
        <v>4324</v>
      </c>
      <c r="L7" t="s">
        <v>93</v>
      </c>
      <c r="M7" t="s">
        <v>4513</v>
      </c>
      <c r="N7" t="s">
        <v>4514</v>
      </c>
      <c r="O7" t="s">
        <v>4515</v>
      </c>
      <c r="P7" t="s">
        <v>4516</v>
      </c>
      <c r="Q7" t="s">
        <v>4240</v>
      </c>
      <c r="R7" t="s">
        <v>4519</v>
      </c>
      <c r="S7" t="s">
        <v>1699</v>
      </c>
      <c r="T7" t="s">
        <v>211</v>
      </c>
      <c r="U7" t="s">
        <v>4733</v>
      </c>
      <c r="V7" t="s">
        <v>4518</v>
      </c>
    </row>
    <row r="8" spans="1:24" hidden="1" x14ac:dyDescent="0.3">
      <c r="A8" t="s">
        <v>4229</v>
      </c>
      <c r="B8" t="s">
        <v>4230</v>
      </c>
      <c r="C8" t="s">
        <v>4231</v>
      </c>
      <c r="D8" t="s">
        <v>4232</v>
      </c>
      <c r="E8" t="s">
        <v>4233</v>
      </c>
      <c r="F8" t="s">
        <v>4234</v>
      </c>
      <c r="G8" t="s">
        <v>4322</v>
      </c>
      <c r="H8" t="s">
        <v>91</v>
      </c>
      <c r="I8" t="s">
        <v>4323</v>
      </c>
      <c r="J8" t="s">
        <v>92</v>
      </c>
      <c r="K8" t="s">
        <v>4324</v>
      </c>
      <c r="L8" t="s">
        <v>93</v>
      </c>
      <c r="M8" t="s">
        <v>4513</v>
      </c>
      <c r="N8" t="s">
        <v>4514</v>
      </c>
      <c r="O8" t="s">
        <v>4515</v>
      </c>
      <c r="P8" t="s">
        <v>4516</v>
      </c>
      <c r="Q8" t="s">
        <v>4240</v>
      </c>
      <c r="R8" t="s">
        <v>4519</v>
      </c>
      <c r="S8" t="s">
        <v>1693</v>
      </c>
      <c r="T8" t="s">
        <v>1415</v>
      </c>
      <c r="U8" t="s">
        <v>4734</v>
      </c>
      <c r="V8" t="s">
        <v>4518</v>
      </c>
    </row>
    <row r="9" spans="1:24" hidden="1" x14ac:dyDescent="0.3">
      <c r="A9" t="s">
        <v>4229</v>
      </c>
      <c r="B9" t="s">
        <v>4230</v>
      </c>
      <c r="C9" t="s">
        <v>4231</v>
      </c>
      <c r="D9" t="s">
        <v>4232</v>
      </c>
      <c r="E9" t="s">
        <v>4233</v>
      </c>
      <c r="F9" t="s">
        <v>4234</v>
      </c>
      <c r="G9" t="s">
        <v>4322</v>
      </c>
      <c r="H9" t="s">
        <v>91</v>
      </c>
      <c r="I9" t="s">
        <v>4323</v>
      </c>
      <c r="J9" t="s">
        <v>92</v>
      </c>
      <c r="K9" t="s">
        <v>4324</v>
      </c>
      <c r="L9" t="s">
        <v>93</v>
      </c>
      <c r="M9" t="s">
        <v>4513</v>
      </c>
      <c r="N9" t="s">
        <v>4514</v>
      </c>
      <c r="O9" t="s">
        <v>4515</v>
      </c>
      <c r="P9" t="s">
        <v>4516</v>
      </c>
      <c r="Q9" t="s">
        <v>4240</v>
      </c>
      <c r="R9" t="s">
        <v>4519</v>
      </c>
      <c r="S9" t="s">
        <v>1695</v>
      </c>
      <c r="T9" t="s">
        <v>53</v>
      </c>
      <c r="U9" t="s">
        <v>4735</v>
      </c>
      <c r="V9" t="s">
        <v>4518</v>
      </c>
    </row>
    <row r="10" spans="1:24" hidden="1" x14ac:dyDescent="0.3">
      <c r="A10" t="s">
        <v>4229</v>
      </c>
      <c r="B10" t="s">
        <v>4230</v>
      </c>
      <c r="C10" t="s">
        <v>4231</v>
      </c>
      <c r="D10" t="s">
        <v>4232</v>
      </c>
      <c r="E10" t="s">
        <v>4233</v>
      </c>
      <c r="F10" t="s">
        <v>4234</v>
      </c>
      <c r="G10" t="s">
        <v>4322</v>
      </c>
      <c r="H10" t="s">
        <v>91</v>
      </c>
      <c r="I10" t="s">
        <v>4323</v>
      </c>
      <c r="J10" t="s">
        <v>92</v>
      </c>
      <c r="K10" t="s">
        <v>4324</v>
      </c>
      <c r="L10" t="s">
        <v>93</v>
      </c>
      <c r="M10" t="s">
        <v>4513</v>
      </c>
      <c r="N10" t="s">
        <v>4514</v>
      </c>
      <c r="O10" t="s">
        <v>4515</v>
      </c>
      <c r="P10" t="s">
        <v>4516</v>
      </c>
      <c r="Q10" t="s">
        <v>4240</v>
      </c>
      <c r="R10" t="s">
        <v>4519</v>
      </c>
      <c r="S10" t="s">
        <v>1704</v>
      </c>
      <c r="T10" t="s">
        <v>1119</v>
      </c>
      <c r="U10" t="s">
        <v>4736</v>
      </c>
      <c r="V10" t="s">
        <v>4518</v>
      </c>
    </row>
    <row r="11" spans="1:24" hidden="1" x14ac:dyDescent="0.3">
      <c r="A11" t="s">
        <v>4229</v>
      </c>
      <c r="B11" t="s">
        <v>4230</v>
      </c>
      <c r="C11" t="s">
        <v>4231</v>
      </c>
      <c r="D11" t="s">
        <v>4232</v>
      </c>
      <c r="E11" t="s">
        <v>4233</v>
      </c>
      <c r="F11" t="s">
        <v>4234</v>
      </c>
      <c r="G11" t="s">
        <v>4322</v>
      </c>
      <c r="H11" t="s">
        <v>91</v>
      </c>
      <c r="I11" t="s">
        <v>4323</v>
      </c>
      <c r="J11" t="s">
        <v>92</v>
      </c>
      <c r="K11" t="s">
        <v>4324</v>
      </c>
      <c r="L11" t="s">
        <v>93</v>
      </c>
      <c r="M11" t="s">
        <v>4513</v>
      </c>
      <c r="N11" t="s">
        <v>4514</v>
      </c>
      <c r="O11" t="s">
        <v>4515</v>
      </c>
      <c r="P11" t="s">
        <v>4516</v>
      </c>
      <c r="Q11" t="s">
        <v>4341</v>
      </c>
      <c r="R11" t="s">
        <v>4520</v>
      </c>
      <c r="S11" t="s">
        <v>1690</v>
      </c>
      <c r="T11" t="s">
        <v>42</v>
      </c>
      <c r="U11" t="s">
        <v>4737</v>
      </c>
      <c r="V11" t="s">
        <v>4518</v>
      </c>
    </row>
    <row r="12" spans="1:24" hidden="1" x14ac:dyDescent="0.3">
      <c r="A12" t="s">
        <v>4229</v>
      </c>
      <c r="B12" t="s">
        <v>4230</v>
      </c>
      <c r="C12" t="s">
        <v>4231</v>
      </c>
      <c r="D12" t="s">
        <v>4232</v>
      </c>
      <c r="E12" t="s">
        <v>4233</v>
      </c>
      <c r="F12" t="s">
        <v>4234</v>
      </c>
      <c r="G12" t="s">
        <v>4322</v>
      </c>
      <c r="H12" t="s">
        <v>91</v>
      </c>
      <c r="I12" t="s">
        <v>4323</v>
      </c>
      <c r="J12" t="s">
        <v>92</v>
      </c>
      <c r="K12" t="s">
        <v>4324</v>
      </c>
      <c r="L12" t="s">
        <v>93</v>
      </c>
      <c r="M12" t="s">
        <v>4513</v>
      </c>
      <c r="N12" t="s">
        <v>4514</v>
      </c>
      <c r="O12" t="s">
        <v>4515</v>
      </c>
      <c r="P12" t="s">
        <v>4516</v>
      </c>
      <c r="Q12" t="s">
        <v>4341</v>
      </c>
      <c r="R12" t="s">
        <v>4520</v>
      </c>
      <c r="S12" t="s">
        <v>1732</v>
      </c>
      <c r="T12" t="s">
        <v>1200</v>
      </c>
      <c r="U12" t="s">
        <v>4738</v>
      </c>
      <c r="V12" t="s">
        <v>4518</v>
      </c>
    </row>
    <row r="13" spans="1:24" hidden="1" x14ac:dyDescent="0.3">
      <c r="A13" t="s">
        <v>4229</v>
      </c>
      <c r="B13" t="s">
        <v>4230</v>
      </c>
      <c r="C13" t="s">
        <v>4231</v>
      </c>
      <c r="D13" t="s">
        <v>4232</v>
      </c>
      <c r="E13" t="s">
        <v>4233</v>
      </c>
      <c r="F13" t="s">
        <v>4234</v>
      </c>
      <c r="G13" t="s">
        <v>4322</v>
      </c>
      <c r="H13" t="s">
        <v>91</v>
      </c>
      <c r="I13" t="s">
        <v>4323</v>
      </c>
      <c r="J13" t="s">
        <v>92</v>
      </c>
      <c r="K13" t="s">
        <v>4324</v>
      </c>
      <c r="L13" t="s">
        <v>93</v>
      </c>
      <c r="M13" t="s">
        <v>4513</v>
      </c>
      <c r="N13" t="s">
        <v>4514</v>
      </c>
      <c r="O13" t="s">
        <v>4515</v>
      </c>
      <c r="P13" t="s">
        <v>4516</v>
      </c>
      <c r="Q13" t="s">
        <v>4341</v>
      </c>
      <c r="R13" t="s">
        <v>4520</v>
      </c>
      <c r="S13" t="s">
        <v>1699</v>
      </c>
      <c r="T13" t="s">
        <v>211</v>
      </c>
      <c r="U13" t="s">
        <v>4739</v>
      </c>
      <c r="V13" t="s">
        <v>4518</v>
      </c>
    </row>
    <row r="14" spans="1:24" hidden="1" x14ac:dyDescent="0.3">
      <c r="A14" t="s">
        <v>4229</v>
      </c>
      <c r="B14" t="s">
        <v>4230</v>
      </c>
      <c r="C14" t="s">
        <v>4231</v>
      </c>
      <c r="D14" t="s">
        <v>4232</v>
      </c>
      <c r="E14" t="s">
        <v>4233</v>
      </c>
      <c r="F14" t="s">
        <v>4234</v>
      </c>
      <c r="G14" t="s">
        <v>4322</v>
      </c>
      <c r="H14" t="s">
        <v>91</v>
      </c>
      <c r="I14" t="s">
        <v>4323</v>
      </c>
      <c r="J14" t="s">
        <v>92</v>
      </c>
      <c r="K14" t="s">
        <v>4324</v>
      </c>
      <c r="L14" t="s">
        <v>93</v>
      </c>
      <c r="M14" t="s">
        <v>4513</v>
      </c>
      <c r="N14" t="s">
        <v>4514</v>
      </c>
      <c r="O14" t="s">
        <v>4515</v>
      </c>
      <c r="P14" t="s">
        <v>4516</v>
      </c>
      <c r="Q14" t="s">
        <v>4341</v>
      </c>
      <c r="R14" t="s">
        <v>4520</v>
      </c>
      <c r="S14" t="s">
        <v>1693</v>
      </c>
      <c r="T14" t="s">
        <v>1415</v>
      </c>
      <c r="U14" t="s">
        <v>4740</v>
      </c>
      <c r="V14" t="s">
        <v>4518</v>
      </c>
    </row>
    <row r="15" spans="1:24" hidden="1" x14ac:dyDescent="0.3">
      <c r="A15" t="s">
        <v>4229</v>
      </c>
      <c r="B15" t="s">
        <v>4230</v>
      </c>
      <c r="C15" t="s">
        <v>4231</v>
      </c>
      <c r="D15" t="s">
        <v>4232</v>
      </c>
      <c r="E15" t="s">
        <v>4233</v>
      </c>
      <c r="F15" t="s">
        <v>4234</v>
      </c>
      <c r="G15" t="s">
        <v>4322</v>
      </c>
      <c r="H15" t="s">
        <v>91</v>
      </c>
      <c r="I15" t="s">
        <v>4323</v>
      </c>
      <c r="J15" t="s">
        <v>92</v>
      </c>
      <c r="K15" t="s">
        <v>4324</v>
      </c>
      <c r="L15" t="s">
        <v>93</v>
      </c>
      <c r="M15" t="s">
        <v>4513</v>
      </c>
      <c r="N15" t="s">
        <v>4514</v>
      </c>
      <c r="O15" t="s">
        <v>4515</v>
      </c>
      <c r="P15" t="s">
        <v>4516</v>
      </c>
      <c r="Q15" t="s">
        <v>4341</v>
      </c>
      <c r="R15" t="s">
        <v>4520</v>
      </c>
      <c r="S15" t="s">
        <v>1695</v>
      </c>
      <c r="T15" t="s">
        <v>53</v>
      </c>
      <c r="U15" t="s">
        <v>4741</v>
      </c>
      <c r="V15" t="s">
        <v>4518</v>
      </c>
    </row>
    <row r="16" spans="1:24" hidden="1" x14ac:dyDescent="0.3">
      <c r="A16" t="s">
        <v>4229</v>
      </c>
      <c r="B16" t="s">
        <v>4230</v>
      </c>
      <c r="C16" t="s">
        <v>4231</v>
      </c>
      <c r="D16" t="s">
        <v>4232</v>
      </c>
      <c r="E16" t="s">
        <v>4233</v>
      </c>
      <c r="F16" t="s">
        <v>4234</v>
      </c>
      <c r="G16" t="s">
        <v>4322</v>
      </c>
      <c r="H16" t="s">
        <v>91</v>
      </c>
      <c r="I16" t="s">
        <v>4323</v>
      </c>
      <c r="J16" t="s">
        <v>92</v>
      </c>
      <c r="K16" t="s">
        <v>4324</v>
      </c>
      <c r="L16" t="s">
        <v>93</v>
      </c>
      <c r="M16" t="s">
        <v>4513</v>
      </c>
      <c r="N16" t="s">
        <v>4514</v>
      </c>
      <c r="O16" t="s">
        <v>4515</v>
      </c>
      <c r="P16" t="s">
        <v>4516</v>
      </c>
      <c r="Q16" t="s">
        <v>4341</v>
      </c>
      <c r="R16" t="s">
        <v>4520</v>
      </c>
      <c r="S16" t="s">
        <v>1704</v>
      </c>
      <c r="T16" t="s">
        <v>1119</v>
      </c>
      <c r="U16" t="s">
        <v>4742</v>
      </c>
      <c r="V16" t="s">
        <v>4518</v>
      </c>
    </row>
    <row r="17" spans="1:22" hidden="1" x14ac:dyDescent="0.3">
      <c r="A17" t="s">
        <v>4229</v>
      </c>
      <c r="B17" t="s">
        <v>4230</v>
      </c>
      <c r="C17" t="s">
        <v>4231</v>
      </c>
      <c r="D17" t="s">
        <v>4232</v>
      </c>
      <c r="E17" t="s">
        <v>4233</v>
      </c>
      <c r="F17" t="s">
        <v>4234</v>
      </c>
      <c r="G17" t="s">
        <v>4322</v>
      </c>
      <c r="H17" t="s">
        <v>91</v>
      </c>
      <c r="I17" t="s">
        <v>4323</v>
      </c>
      <c r="J17" t="s">
        <v>92</v>
      </c>
      <c r="K17" t="s">
        <v>4324</v>
      </c>
      <c r="L17" t="s">
        <v>93</v>
      </c>
      <c r="M17" t="s">
        <v>4513</v>
      </c>
      <c r="N17" t="s">
        <v>4514</v>
      </c>
      <c r="O17" t="s">
        <v>4515</v>
      </c>
      <c r="P17" t="s">
        <v>4516</v>
      </c>
      <c r="Q17" t="s">
        <v>4341</v>
      </c>
      <c r="R17" t="s">
        <v>4520</v>
      </c>
      <c r="S17" t="s">
        <v>4743</v>
      </c>
      <c r="T17" t="s">
        <v>4744</v>
      </c>
      <c r="U17" t="s">
        <v>4745</v>
      </c>
      <c r="V17" t="s">
        <v>4518</v>
      </c>
    </row>
    <row r="18" spans="1:22" hidden="1" x14ac:dyDescent="0.3">
      <c r="A18" t="s">
        <v>4229</v>
      </c>
      <c r="B18" t="s">
        <v>4230</v>
      </c>
      <c r="C18" t="s">
        <v>4231</v>
      </c>
      <c r="D18" t="s">
        <v>4232</v>
      </c>
      <c r="E18" t="s">
        <v>4233</v>
      </c>
      <c r="F18" t="s">
        <v>4234</v>
      </c>
      <c r="G18" t="s">
        <v>4322</v>
      </c>
      <c r="H18" t="s">
        <v>91</v>
      </c>
      <c r="I18" t="s">
        <v>4323</v>
      </c>
      <c r="J18" t="s">
        <v>92</v>
      </c>
      <c r="K18" t="s">
        <v>4324</v>
      </c>
      <c r="L18" t="s">
        <v>93</v>
      </c>
      <c r="M18" t="s">
        <v>4513</v>
      </c>
      <c r="N18" t="s">
        <v>4514</v>
      </c>
      <c r="O18" t="s">
        <v>4515</v>
      </c>
      <c r="P18" t="s">
        <v>4516</v>
      </c>
      <c r="Q18" t="s">
        <v>1687</v>
      </c>
      <c r="R18" t="s">
        <v>4521</v>
      </c>
      <c r="S18" t="s">
        <v>1690</v>
      </c>
      <c r="T18" t="s">
        <v>42</v>
      </c>
      <c r="U18" t="s">
        <v>4746</v>
      </c>
      <c r="V18" t="s">
        <v>4518</v>
      </c>
    </row>
    <row r="19" spans="1:22" hidden="1" x14ac:dyDescent="0.3">
      <c r="A19" t="s">
        <v>4229</v>
      </c>
      <c r="B19" t="s">
        <v>4230</v>
      </c>
      <c r="C19" t="s">
        <v>4231</v>
      </c>
      <c r="D19" t="s">
        <v>4232</v>
      </c>
      <c r="E19" t="s">
        <v>4233</v>
      </c>
      <c r="F19" t="s">
        <v>4234</v>
      </c>
      <c r="G19" t="s">
        <v>4322</v>
      </c>
      <c r="H19" t="s">
        <v>91</v>
      </c>
      <c r="I19" t="s">
        <v>4323</v>
      </c>
      <c r="J19" t="s">
        <v>92</v>
      </c>
      <c r="K19" t="s">
        <v>4324</v>
      </c>
      <c r="L19" t="s">
        <v>93</v>
      </c>
      <c r="M19" t="s">
        <v>4513</v>
      </c>
      <c r="N19" t="s">
        <v>4514</v>
      </c>
      <c r="O19" t="s">
        <v>4515</v>
      </c>
      <c r="P19" t="s">
        <v>4516</v>
      </c>
      <c r="Q19" t="s">
        <v>1687</v>
      </c>
      <c r="R19" t="s">
        <v>4521</v>
      </c>
      <c r="S19" t="s">
        <v>1693</v>
      </c>
      <c r="T19" t="s">
        <v>1415</v>
      </c>
      <c r="U19" t="s">
        <v>4747</v>
      </c>
      <c r="V19" t="s">
        <v>4518</v>
      </c>
    </row>
    <row r="20" spans="1:22" hidden="1" x14ac:dyDescent="0.3">
      <c r="A20" t="s">
        <v>4229</v>
      </c>
      <c r="B20" t="s">
        <v>4230</v>
      </c>
      <c r="C20" t="s">
        <v>4231</v>
      </c>
      <c r="D20" t="s">
        <v>4232</v>
      </c>
      <c r="E20" t="s">
        <v>4233</v>
      </c>
      <c r="F20" t="s">
        <v>4234</v>
      </c>
      <c r="G20" t="s">
        <v>4322</v>
      </c>
      <c r="H20" t="s">
        <v>91</v>
      </c>
      <c r="I20" t="s">
        <v>4323</v>
      </c>
      <c r="J20" t="s">
        <v>92</v>
      </c>
      <c r="K20" t="s">
        <v>4324</v>
      </c>
      <c r="L20" t="s">
        <v>93</v>
      </c>
      <c r="M20" t="s">
        <v>4513</v>
      </c>
      <c r="N20" t="s">
        <v>4514</v>
      </c>
      <c r="O20" t="s">
        <v>4515</v>
      </c>
      <c r="P20" t="s">
        <v>4516</v>
      </c>
      <c r="Q20" t="s">
        <v>1687</v>
      </c>
      <c r="R20" t="s">
        <v>4521</v>
      </c>
      <c r="S20" t="s">
        <v>1695</v>
      </c>
      <c r="T20" t="s">
        <v>53</v>
      </c>
      <c r="U20" t="s">
        <v>4748</v>
      </c>
      <c r="V20" t="s">
        <v>4518</v>
      </c>
    </row>
    <row r="21" spans="1:22" hidden="1" x14ac:dyDescent="0.3">
      <c r="A21" t="s">
        <v>4229</v>
      </c>
      <c r="B21" t="s">
        <v>4230</v>
      </c>
      <c r="C21" t="s">
        <v>4231</v>
      </c>
      <c r="D21" t="s">
        <v>4232</v>
      </c>
      <c r="E21" t="s">
        <v>4233</v>
      </c>
      <c r="F21" t="s">
        <v>4234</v>
      </c>
      <c r="G21" t="s">
        <v>4322</v>
      </c>
      <c r="H21" t="s">
        <v>91</v>
      </c>
      <c r="I21" t="s">
        <v>4323</v>
      </c>
      <c r="J21" t="s">
        <v>92</v>
      </c>
      <c r="K21" t="s">
        <v>4324</v>
      </c>
      <c r="L21" t="s">
        <v>93</v>
      </c>
      <c r="M21" t="s">
        <v>4513</v>
      </c>
      <c r="N21" t="s">
        <v>4514</v>
      </c>
      <c r="O21" t="s">
        <v>4515</v>
      </c>
      <c r="P21" t="s">
        <v>4516</v>
      </c>
      <c r="Q21" t="s">
        <v>4346</v>
      </c>
      <c r="R21" t="s">
        <v>4522</v>
      </c>
      <c r="S21" t="s">
        <v>1690</v>
      </c>
      <c r="T21" t="s">
        <v>42</v>
      </c>
      <c r="U21" t="s">
        <v>4749</v>
      </c>
      <c r="V21" t="s">
        <v>4518</v>
      </c>
    </row>
    <row r="22" spans="1:22" hidden="1" x14ac:dyDescent="0.3">
      <c r="A22" t="s">
        <v>4229</v>
      </c>
      <c r="B22" t="s">
        <v>4230</v>
      </c>
      <c r="C22" t="s">
        <v>4231</v>
      </c>
      <c r="D22" t="s">
        <v>4232</v>
      </c>
      <c r="E22" t="s">
        <v>4233</v>
      </c>
      <c r="F22" t="s">
        <v>4234</v>
      </c>
      <c r="G22" t="s">
        <v>4322</v>
      </c>
      <c r="H22" t="s">
        <v>91</v>
      </c>
      <c r="I22" t="s">
        <v>4323</v>
      </c>
      <c r="J22" t="s">
        <v>92</v>
      </c>
      <c r="K22" t="s">
        <v>4324</v>
      </c>
      <c r="L22" t="s">
        <v>93</v>
      </c>
      <c r="M22" t="s">
        <v>4513</v>
      </c>
      <c r="N22" t="s">
        <v>4514</v>
      </c>
      <c r="O22" t="s">
        <v>4515</v>
      </c>
      <c r="P22" t="s">
        <v>4516</v>
      </c>
      <c r="Q22" t="s">
        <v>4346</v>
      </c>
      <c r="R22" t="s">
        <v>4522</v>
      </c>
      <c r="S22" t="s">
        <v>1699</v>
      </c>
      <c r="T22" t="s">
        <v>211</v>
      </c>
      <c r="U22" t="s">
        <v>4750</v>
      </c>
      <c r="V22" t="s">
        <v>4518</v>
      </c>
    </row>
    <row r="23" spans="1:22" hidden="1" x14ac:dyDescent="0.3">
      <c r="A23" t="s">
        <v>4229</v>
      </c>
      <c r="B23" t="s">
        <v>4230</v>
      </c>
      <c r="C23" t="s">
        <v>4231</v>
      </c>
      <c r="D23" t="s">
        <v>4232</v>
      </c>
      <c r="E23" t="s">
        <v>4233</v>
      </c>
      <c r="F23" t="s">
        <v>4234</v>
      </c>
      <c r="G23" t="s">
        <v>4322</v>
      </c>
      <c r="H23" t="s">
        <v>91</v>
      </c>
      <c r="I23" t="s">
        <v>4323</v>
      </c>
      <c r="J23" t="s">
        <v>92</v>
      </c>
      <c r="K23" t="s">
        <v>4324</v>
      </c>
      <c r="L23" t="s">
        <v>93</v>
      </c>
      <c r="M23" t="s">
        <v>4513</v>
      </c>
      <c r="N23" t="s">
        <v>4514</v>
      </c>
      <c r="O23" t="s">
        <v>4515</v>
      </c>
      <c r="P23" t="s">
        <v>4516</v>
      </c>
      <c r="Q23" t="s">
        <v>4346</v>
      </c>
      <c r="R23" t="s">
        <v>4522</v>
      </c>
      <c r="S23" t="s">
        <v>1693</v>
      </c>
      <c r="T23" t="s">
        <v>1415</v>
      </c>
      <c r="U23" t="s">
        <v>4751</v>
      </c>
      <c r="V23" t="s">
        <v>4518</v>
      </c>
    </row>
    <row r="24" spans="1:22" hidden="1" x14ac:dyDescent="0.3">
      <c r="A24" t="s">
        <v>4229</v>
      </c>
      <c r="B24" t="s">
        <v>4230</v>
      </c>
      <c r="C24" t="s">
        <v>4231</v>
      </c>
      <c r="D24" t="s">
        <v>4232</v>
      </c>
      <c r="E24" t="s">
        <v>4233</v>
      </c>
      <c r="F24" t="s">
        <v>4234</v>
      </c>
      <c r="G24" t="s">
        <v>4322</v>
      </c>
      <c r="H24" t="s">
        <v>91</v>
      </c>
      <c r="I24" t="s">
        <v>4323</v>
      </c>
      <c r="J24" t="s">
        <v>92</v>
      </c>
      <c r="K24" t="s">
        <v>4324</v>
      </c>
      <c r="L24" t="s">
        <v>93</v>
      </c>
      <c r="M24" t="s">
        <v>4513</v>
      </c>
      <c r="N24" t="s">
        <v>4514</v>
      </c>
      <c r="O24" t="s">
        <v>4515</v>
      </c>
      <c r="P24" t="s">
        <v>4516</v>
      </c>
      <c r="Q24" t="s">
        <v>4346</v>
      </c>
      <c r="R24" t="s">
        <v>4522</v>
      </c>
      <c r="S24" t="s">
        <v>1695</v>
      </c>
      <c r="T24" t="s">
        <v>53</v>
      </c>
      <c r="U24" t="s">
        <v>4752</v>
      </c>
      <c r="V24" t="s">
        <v>4518</v>
      </c>
    </row>
    <row r="25" spans="1:22" hidden="1" x14ac:dyDescent="0.3">
      <c r="A25" t="s">
        <v>4229</v>
      </c>
      <c r="B25" t="s">
        <v>4230</v>
      </c>
      <c r="C25" t="s">
        <v>4231</v>
      </c>
      <c r="D25" t="s">
        <v>4232</v>
      </c>
      <c r="E25" t="s">
        <v>4233</v>
      </c>
      <c r="F25" t="s">
        <v>4234</v>
      </c>
      <c r="G25" t="s">
        <v>4322</v>
      </c>
      <c r="H25" t="s">
        <v>91</v>
      </c>
      <c r="I25" t="s">
        <v>4323</v>
      </c>
      <c r="J25" t="s">
        <v>92</v>
      </c>
      <c r="K25" t="s">
        <v>4324</v>
      </c>
      <c r="L25" t="s">
        <v>93</v>
      </c>
      <c r="M25" t="s">
        <v>4513</v>
      </c>
      <c r="N25" t="s">
        <v>4514</v>
      </c>
      <c r="O25" t="s">
        <v>4515</v>
      </c>
      <c r="P25" t="s">
        <v>4516</v>
      </c>
      <c r="Q25" t="s">
        <v>4523</v>
      </c>
      <c r="R25" t="s">
        <v>4524</v>
      </c>
      <c r="S25" t="s">
        <v>1690</v>
      </c>
      <c r="T25" t="s">
        <v>42</v>
      </c>
      <c r="U25" t="s">
        <v>4753</v>
      </c>
      <c r="V25" t="s">
        <v>4518</v>
      </c>
    </row>
    <row r="26" spans="1:22" hidden="1" x14ac:dyDescent="0.3">
      <c r="A26" t="s">
        <v>4229</v>
      </c>
      <c r="B26" t="s">
        <v>4230</v>
      </c>
      <c r="C26" t="s">
        <v>4231</v>
      </c>
      <c r="D26" t="s">
        <v>4232</v>
      </c>
      <c r="E26" t="s">
        <v>4233</v>
      </c>
      <c r="F26" t="s">
        <v>4234</v>
      </c>
      <c r="G26" t="s">
        <v>4322</v>
      </c>
      <c r="H26" t="s">
        <v>91</v>
      </c>
      <c r="I26" t="s">
        <v>4323</v>
      </c>
      <c r="J26" t="s">
        <v>92</v>
      </c>
      <c r="K26" t="s">
        <v>4324</v>
      </c>
      <c r="L26" t="s">
        <v>93</v>
      </c>
      <c r="M26" t="s">
        <v>4513</v>
      </c>
      <c r="N26" t="s">
        <v>4514</v>
      </c>
      <c r="O26" t="s">
        <v>4515</v>
      </c>
      <c r="P26" t="s">
        <v>4516</v>
      </c>
      <c r="Q26" t="s">
        <v>4523</v>
      </c>
      <c r="R26" t="s">
        <v>4524</v>
      </c>
      <c r="S26" t="s">
        <v>1693</v>
      </c>
      <c r="T26" t="s">
        <v>1415</v>
      </c>
      <c r="U26" t="s">
        <v>4754</v>
      </c>
      <c r="V26" t="s">
        <v>4518</v>
      </c>
    </row>
    <row r="27" spans="1:22" hidden="1" x14ac:dyDescent="0.3">
      <c r="A27" t="s">
        <v>4229</v>
      </c>
      <c r="B27" t="s">
        <v>4230</v>
      </c>
      <c r="C27" t="s">
        <v>4231</v>
      </c>
      <c r="D27" t="s">
        <v>4232</v>
      </c>
      <c r="E27" t="s">
        <v>4233</v>
      </c>
      <c r="F27" t="s">
        <v>4234</v>
      </c>
      <c r="G27" t="s">
        <v>4322</v>
      </c>
      <c r="H27" t="s">
        <v>91</v>
      </c>
      <c r="I27" t="s">
        <v>4323</v>
      </c>
      <c r="J27" t="s">
        <v>92</v>
      </c>
      <c r="K27" t="s">
        <v>4324</v>
      </c>
      <c r="L27" t="s">
        <v>93</v>
      </c>
      <c r="M27" t="s">
        <v>4513</v>
      </c>
      <c r="N27" t="s">
        <v>4514</v>
      </c>
      <c r="O27" t="s">
        <v>4515</v>
      </c>
      <c r="P27" t="s">
        <v>4516</v>
      </c>
      <c r="Q27" t="s">
        <v>4523</v>
      </c>
      <c r="R27" t="s">
        <v>4524</v>
      </c>
      <c r="S27" t="s">
        <v>1695</v>
      </c>
      <c r="T27" t="s">
        <v>53</v>
      </c>
      <c r="U27" t="s">
        <v>4755</v>
      </c>
      <c r="V27" t="s">
        <v>4518</v>
      </c>
    </row>
    <row r="28" spans="1:22" hidden="1" x14ac:dyDescent="0.3">
      <c r="A28" t="s">
        <v>4229</v>
      </c>
      <c r="B28" t="s">
        <v>4230</v>
      </c>
      <c r="C28" t="s">
        <v>4231</v>
      </c>
      <c r="D28" t="s">
        <v>4232</v>
      </c>
      <c r="E28" t="s">
        <v>4233</v>
      </c>
      <c r="F28" t="s">
        <v>4234</v>
      </c>
      <c r="G28" t="s">
        <v>4322</v>
      </c>
      <c r="H28" t="s">
        <v>91</v>
      </c>
      <c r="I28" t="s">
        <v>4323</v>
      </c>
      <c r="J28" t="s">
        <v>92</v>
      </c>
      <c r="K28" t="s">
        <v>4324</v>
      </c>
      <c r="L28" t="s">
        <v>93</v>
      </c>
      <c r="M28" t="s">
        <v>4513</v>
      </c>
      <c r="N28" t="s">
        <v>4514</v>
      </c>
      <c r="O28" t="s">
        <v>4515</v>
      </c>
      <c r="P28" t="s">
        <v>4516</v>
      </c>
      <c r="Q28" t="s">
        <v>4525</v>
      </c>
      <c r="R28" t="s">
        <v>4526</v>
      </c>
      <c r="S28" t="s">
        <v>1690</v>
      </c>
      <c r="T28" t="s">
        <v>42</v>
      </c>
      <c r="U28" t="s">
        <v>4756</v>
      </c>
      <c r="V28" t="s">
        <v>4518</v>
      </c>
    </row>
    <row r="29" spans="1:22" hidden="1" x14ac:dyDescent="0.3">
      <c r="A29" t="s">
        <v>4229</v>
      </c>
      <c r="B29" t="s">
        <v>4230</v>
      </c>
      <c r="C29" t="s">
        <v>4231</v>
      </c>
      <c r="D29" t="s">
        <v>4232</v>
      </c>
      <c r="E29" t="s">
        <v>4233</v>
      </c>
      <c r="F29" t="s">
        <v>4234</v>
      </c>
      <c r="G29" t="s">
        <v>4322</v>
      </c>
      <c r="H29" t="s">
        <v>91</v>
      </c>
      <c r="I29" t="s">
        <v>4323</v>
      </c>
      <c r="J29" t="s">
        <v>92</v>
      </c>
      <c r="K29" t="s">
        <v>4324</v>
      </c>
      <c r="L29" t="s">
        <v>93</v>
      </c>
      <c r="M29" t="s">
        <v>4513</v>
      </c>
      <c r="N29" t="s">
        <v>4514</v>
      </c>
      <c r="O29" t="s">
        <v>4515</v>
      </c>
      <c r="P29" t="s">
        <v>4516</v>
      </c>
      <c r="Q29" t="s">
        <v>4525</v>
      </c>
      <c r="R29" t="s">
        <v>4526</v>
      </c>
      <c r="S29" t="s">
        <v>1699</v>
      </c>
      <c r="T29" t="s">
        <v>211</v>
      </c>
      <c r="U29" t="s">
        <v>4757</v>
      </c>
      <c r="V29" t="s">
        <v>4518</v>
      </c>
    </row>
    <row r="30" spans="1:22" hidden="1" x14ac:dyDescent="0.3">
      <c r="A30" t="s">
        <v>4229</v>
      </c>
      <c r="B30" t="s">
        <v>4230</v>
      </c>
      <c r="C30" t="s">
        <v>4231</v>
      </c>
      <c r="D30" t="s">
        <v>4232</v>
      </c>
      <c r="E30" t="s">
        <v>4233</v>
      </c>
      <c r="F30" t="s">
        <v>4234</v>
      </c>
      <c r="G30" t="s">
        <v>4322</v>
      </c>
      <c r="H30" t="s">
        <v>91</v>
      </c>
      <c r="I30" t="s">
        <v>4323</v>
      </c>
      <c r="J30" t="s">
        <v>92</v>
      </c>
      <c r="K30" t="s">
        <v>4324</v>
      </c>
      <c r="L30" t="s">
        <v>93</v>
      </c>
      <c r="M30" t="s">
        <v>4513</v>
      </c>
      <c r="N30" t="s">
        <v>4514</v>
      </c>
      <c r="O30" t="s">
        <v>4515</v>
      </c>
      <c r="P30" t="s">
        <v>4516</v>
      </c>
      <c r="Q30" t="s">
        <v>4525</v>
      </c>
      <c r="R30" t="s">
        <v>4526</v>
      </c>
      <c r="S30" t="s">
        <v>1693</v>
      </c>
      <c r="T30" t="s">
        <v>1415</v>
      </c>
      <c r="U30" t="s">
        <v>4758</v>
      </c>
      <c r="V30" t="s">
        <v>4518</v>
      </c>
    </row>
    <row r="31" spans="1:22" hidden="1" x14ac:dyDescent="0.3">
      <c r="A31" t="s">
        <v>4229</v>
      </c>
      <c r="B31" t="s">
        <v>4230</v>
      </c>
      <c r="C31" t="s">
        <v>4231</v>
      </c>
      <c r="D31" t="s">
        <v>4232</v>
      </c>
      <c r="E31" t="s">
        <v>4233</v>
      </c>
      <c r="F31" t="s">
        <v>4234</v>
      </c>
      <c r="G31" t="s">
        <v>4322</v>
      </c>
      <c r="H31" t="s">
        <v>91</v>
      </c>
      <c r="I31" t="s">
        <v>4323</v>
      </c>
      <c r="J31" t="s">
        <v>92</v>
      </c>
      <c r="K31" t="s">
        <v>4324</v>
      </c>
      <c r="L31" t="s">
        <v>93</v>
      </c>
      <c r="M31" t="s">
        <v>4513</v>
      </c>
      <c r="N31" t="s">
        <v>4514</v>
      </c>
      <c r="O31" t="s">
        <v>4515</v>
      </c>
      <c r="P31" t="s">
        <v>4516</v>
      </c>
      <c r="Q31" t="s">
        <v>4525</v>
      </c>
      <c r="R31" t="s">
        <v>4526</v>
      </c>
      <c r="S31" t="s">
        <v>1695</v>
      </c>
      <c r="T31" t="s">
        <v>53</v>
      </c>
      <c r="U31" t="s">
        <v>4759</v>
      </c>
      <c r="V31" t="s">
        <v>4518</v>
      </c>
    </row>
    <row r="32" spans="1:22" hidden="1" x14ac:dyDescent="0.3">
      <c r="A32" t="s">
        <v>4229</v>
      </c>
      <c r="B32" t="s">
        <v>4230</v>
      </c>
      <c r="C32" t="s">
        <v>4231</v>
      </c>
      <c r="D32" t="s">
        <v>4232</v>
      </c>
      <c r="E32" t="s">
        <v>4233</v>
      </c>
      <c r="F32" t="s">
        <v>4234</v>
      </c>
      <c r="G32" t="s">
        <v>4322</v>
      </c>
      <c r="H32" t="s">
        <v>91</v>
      </c>
      <c r="I32" t="s">
        <v>4323</v>
      </c>
      <c r="J32" t="s">
        <v>92</v>
      </c>
      <c r="K32" t="s">
        <v>4324</v>
      </c>
      <c r="L32" t="s">
        <v>93</v>
      </c>
      <c r="M32" t="s">
        <v>4513</v>
      </c>
      <c r="N32" t="s">
        <v>4514</v>
      </c>
      <c r="O32" t="s">
        <v>4515</v>
      </c>
      <c r="P32" t="s">
        <v>4516</v>
      </c>
      <c r="Q32" t="s">
        <v>4525</v>
      </c>
      <c r="R32" t="s">
        <v>4526</v>
      </c>
      <c r="S32" t="s">
        <v>1704</v>
      </c>
      <c r="T32" t="s">
        <v>1119</v>
      </c>
      <c r="U32" t="s">
        <v>4760</v>
      </c>
      <c r="V32" t="s">
        <v>4518</v>
      </c>
    </row>
    <row r="33" spans="1:22" hidden="1" x14ac:dyDescent="0.3">
      <c r="A33" t="s">
        <v>4229</v>
      </c>
      <c r="B33" t="s">
        <v>4230</v>
      </c>
      <c r="C33" t="s">
        <v>4231</v>
      </c>
      <c r="D33" t="s">
        <v>4232</v>
      </c>
      <c r="E33" t="s">
        <v>4233</v>
      </c>
      <c r="F33" t="s">
        <v>4234</v>
      </c>
      <c r="G33" t="s">
        <v>4322</v>
      </c>
      <c r="H33" t="s">
        <v>91</v>
      </c>
      <c r="I33" t="s">
        <v>4323</v>
      </c>
      <c r="J33" t="s">
        <v>92</v>
      </c>
      <c r="K33" t="s">
        <v>4324</v>
      </c>
      <c r="L33" t="s">
        <v>93</v>
      </c>
      <c r="M33" t="s">
        <v>4527</v>
      </c>
      <c r="N33" t="s">
        <v>4528</v>
      </c>
      <c r="O33" t="s">
        <v>4515</v>
      </c>
      <c r="P33" t="s">
        <v>4529</v>
      </c>
      <c r="Q33" t="s">
        <v>4267</v>
      </c>
      <c r="R33" t="s">
        <v>4530</v>
      </c>
      <c r="S33" t="s">
        <v>1690</v>
      </c>
      <c r="T33" t="s">
        <v>42</v>
      </c>
      <c r="U33" t="s">
        <v>4761</v>
      </c>
      <c r="V33" t="s">
        <v>4518</v>
      </c>
    </row>
    <row r="34" spans="1:22" hidden="1" x14ac:dyDescent="0.3">
      <c r="A34" t="s">
        <v>4229</v>
      </c>
      <c r="B34" t="s">
        <v>4230</v>
      </c>
      <c r="C34" t="s">
        <v>4231</v>
      </c>
      <c r="D34" t="s">
        <v>4232</v>
      </c>
      <c r="E34" t="s">
        <v>4233</v>
      </c>
      <c r="F34" t="s">
        <v>4234</v>
      </c>
      <c r="G34" t="s">
        <v>4322</v>
      </c>
      <c r="H34" t="s">
        <v>91</v>
      </c>
      <c r="I34" t="s">
        <v>4323</v>
      </c>
      <c r="J34" t="s">
        <v>92</v>
      </c>
      <c r="K34" t="s">
        <v>4324</v>
      </c>
      <c r="L34" t="s">
        <v>93</v>
      </c>
      <c r="M34" t="s">
        <v>4527</v>
      </c>
      <c r="N34" t="s">
        <v>4528</v>
      </c>
      <c r="O34" t="s">
        <v>4515</v>
      </c>
      <c r="P34" t="s">
        <v>4529</v>
      </c>
      <c r="Q34" t="s">
        <v>4267</v>
      </c>
      <c r="R34" t="s">
        <v>4530</v>
      </c>
      <c r="S34" t="s">
        <v>1732</v>
      </c>
      <c r="T34" t="s">
        <v>1200</v>
      </c>
      <c r="U34" t="s">
        <v>4762</v>
      </c>
      <c r="V34" t="s">
        <v>4518</v>
      </c>
    </row>
    <row r="35" spans="1:22" hidden="1" x14ac:dyDescent="0.3">
      <c r="A35" t="s">
        <v>4229</v>
      </c>
      <c r="B35" t="s">
        <v>4230</v>
      </c>
      <c r="C35" t="s">
        <v>4231</v>
      </c>
      <c r="D35" t="s">
        <v>4232</v>
      </c>
      <c r="E35" t="s">
        <v>4233</v>
      </c>
      <c r="F35" t="s">
        <v>4234</v>
      </c>
      <c r="G35" t="s">
        <v>4322</v>
      </c>
      <c r="H35" t="s">
        <v>91</v>
      </c>
      <c r="I35" t="s">
        <v>4323</v>
      </c>
      <c r="J35" t="s">
        <v>92</v>
      </c>
      <c r="K35" t="s">
        <v>4324</v>
      </c>
      <c r="L35" t="s">
        <v>93</v>
      </c>
      <c r="M35" t="s">
        <v>4527</v>
      </c>
      <c r="N35" t="s">
        <v>4528</v>
      </c>
      <c r="O35" t="s">
        <v>4515</v>
      </c>
      <c r="P35" t="s">
        <v>4529</v>
      </c>
      <c r="Q35" t="s">
        <v>4267</v>
      </c>
      <c r="R35" t="s">
        <v>4530</v>
      </c>
      <c r="S35" t="s">
        <v>1699</v>
      </c>
      <c r="T35" t="s">
        <v>211</v>
      </c>
      <c r="U35" t="s">
        <v>4763</v>
      </c>
      <c r="V35" t="s">
        <v>4518</v>
      </c>
    </row>
    <row r="36" spans="1:22" hidden="1" x14ac:dyDescent="0.3">
      <c r="A36" t="s">
        <v>4229</v>
      </c>
      <c r="B36" t="s">
        <v>4230</v>
      </c>
      <c r="C36" t="s">
        <v>4231</v>
      </c>
      <c r="D36" t="s">
        <v>4232</v>
      </c>
      <c r="E36" t="s">
        <v>4233</v>
      </c>
      <c r="F36" t="s">
        <v>4234</v>
      </c>
      <c r="G36" t="s">
        <v>4322</v>
      </c>
      <c r="H36" t="s">
        <v>91</v>
      </c>
      <c r="I36" t="s">
        <v>4323</v>
      </c>
      <c r="J36" t="s">
        <v>92</v>
      </c>
      <c r="K36" t="s">
        <v>4324</v>
      </c>
      <c r="L36" t="s">
        <v>93</v>
      </c>
      <c r="M36" t="s">
        <v>4527</v>
      </c>
      <c r="N36" t="s">
        <v>4528</v>
      </c>
      <c r="O36" t="s">
        <v>4515</v>
      </c>
      <c r="P36" t="s">
        <v>4529</v>
      </c>
      <c r="Q36" t="s">
        <v>4267</v>
      </c>
      <c r="R36" t="s">
        <v>4530</v>
      </c>
      <c r="S36" t="s">
        <v>1693</v>
      </c>
      <c r="T36" t="s">
        <v>1415</v>
      </c>
      <c r="U36" t="s">
        <v>4764</v>
      </c>
      <c r="V36" t="s">
        <v>4518</v>
      </c>
    </row>
    <row r="37" spans="1:22" hidden="1" x14ac:dyDescent="0.3">
      <c r="A37" t="s">
        <v>4229</v>
      </c>
      <c r="B37" t="s">
        <v>4230</v>
      </c>
      <c r="C37" t="s">
        <v>4231</v>
      </c>
      <c r="D37" t="s">
        <v>4232</v>
      </c>
      <c r="E37" t="s">
        <v>4233</v>
      </c>
      <c r="F37" t="s">
        <v>4234</v>
      </c>
      <c r="G37" t="s">
        <v>4322</v>
      </c>
      <c r="H37" t="s">
        <v>91</v>
      </c>
      <c r="I37" t="s">
        <v>4323</v>
      </c>
      <c r="J37" t="s">
        <v>92</v>
      </c>
      <c r="K37" t="s">
        <v>4324</v>
      </c>
      <c r="L37" t="s">
        <v>93</v>
      </c>
      <c r="M37" t="s">
        <v>4527</v>
      </c>
      <c r="N37" t="s">
        <v>4528</v>
      </c>
      <c r="O37" t="s">
        <v>4515</v>
      </c>
      <c r="P37" t="s">
        <v>4529</v>
      </c>
      <c r="Q37" t="s">
        <v>4267</v>
      </c>
      <c r="R37" t="s">
        <v>4530</v>
      </c>
      <c r="S37" t="s">
        <v>1695</v>
      </c>
      <c r="T37" t="s">
        <v>53</v>
      </c>
      <c r="U37" t="s">
        <v>4765</v>
      </c>
      <c r="V37" t="s">
        <v>4518</v>
      </c>
    </row>
    <row r="38" spans="1:22" hidden="1" x14ac:dyDescent="0.3">
      <c r="A38" t="s">
        <v>4229</v>
      </c>
      <c r="B38" t="s">
        <v>4230</v>
      </c>
      <c r="C38" t="s">
        <v>4231</v>
      </c>
      <c r="D38" t="s">
        <v>4232</v>
      </c>
      <c r="E38" t="s">
        <v>4233</v>
      </c>
      <c r="F38" t="s">
        <v>4234</v>
      </c>
      <c r="G38" t="s">
        <v>4322</v>
      </c>
      <c r="H38" t="s">
        <v>91</v>
      </c>
      <c r="I38" t="s">
        <v>4323</v>
      </c>
      <c r="J38" t="s">
        <v>92</v>
      </c>
      <c r="K38" t="s">
        <v>4324</v>
      </c>
      <c r="L38" t="s">
        <v>93</v>
      </c>
      <c r="M38" t="s">
        <v>4527</v>
      </c>
      <c r="N38" t="s">
        <v>4528</v>
      </c>
      <c r="O38" t="s">
        <v>4515</v>
      </c>
      <c r="P38" t="s">
        <v>4529</v>
      </c>
      <c r="Q38" t="s">
        <v>4267</v>
      </c>
      <c r="R38" t="s">
        <v>4530</v>
      </c>
      <c r="S38" t="s">
        <v>4743</v>
      </c>
      <c r="T38" t="s">
        <v>4744</v>
      </c>
      <c r="U38" t="s">
        <v>4766</v>
      </c>
      <c r="V38" t="s">
        <v>4518</v>
      </c>
    </row>
    <row r="39" spans="1:22" hidden="1" x14ac:dyDescent="0.3">
      <c r="A39" t="s">
        <v>4229</v>
      </c>
      <c r="B39" t="s">
        <v>4230</v>
      </c>
      <c r="C39" t="s">
        <v>4231</v>
      </c>
      <c r="D39" t="s">
        <v>4232</v>
      </c>
      <c r="E39" t="s">
        <v>4233</v>
      </c>
      <c r="F39" t="s">
        <v>4234</v>
      </c>
      <c r="G39" t="s">
        <v>4322</v>
      </c>
      <c r="H39" t="s">
        <v>91</v>
      </c>
      <c r="I39" t="s">
        <v>4323</v>
      </c>
      <c r="J39" t="s">
        <v>92</v>
      </c>
      <c r="K39" t="s">
        <v>4324</v>
      </c>
      <c r="L39" t="s">
        <v>93</v>
      </c>
      <c r="M39" t="s">
        <v>4527</v>
      </c>
      <c r="N39" t="s">
        <v>4528</v>
      </c>
      <c r="O39" t="s">
        <v>4515</v>
      </c>
      <c r="P39" t="s">
        <v>4529</v>
      </c>
      <c r="Q39" t="s">
        <v>4240</v>
      </c>
      <c r="R39" t="s">
        <v>4531</v>
      </c>
      <c r="S39" t="s">
        <v>1690</v>
      </c>
      <c r="T39" t="s">
        <v>42</v>
      </c>
      <c r="U39" t="s">
        <v>4767</v>
      </c>
      <c r="V39" t="s">
        <v>4518</v>
      </c>
    </row>
    <row r="40" spans="1:22" hidden="1" x14ac:dyDescent="0.3">
      <c r="A40" t="s">
        <v>4229</v>
      </c>
      <c r="B40" t="s">
        <v>4230</v>
      </c>
      <c r="C40" t="s">
        <v>4231</v>
      </c>
      <c r="D40" t="s">
        <v>4232</v>
      </c>
      <c r="E40" t="s">
        <v>4233</v>
      </c>
      <c r="F40" t="s">
        <v>4234</v>
      </c>
      <c r="G40" t="s">
        <v>4322</v>
      </c>
      <c r="H40" t="s">
        <v>91</v>
      </c>
      <c r="I40" t="s">
        <v>4323</v>
      </c>
      <c r="J40" t="s">
        <v>92</v>
      </c>
      <c r="K40" t="s">
        <v>4324</v>
      </c>
      <c r="L40" t="s">
        <v>93</v>
      </c>
      <c r="M40" t="s">
        <v>4527</v>
      </c>
      <c r="N40" t="s">
        <v>4528</v>
      </c>
      <c r="O40" t="s">
        <v>4515</v>
      </c>
      <c r="P40" t="s">
        <v>4529</v>
      </c>
      <c r="Q40" t="s">
        <v>4240</v>
      </c>
      <c r="R40" t="s">
        <v>4531</v>
      </c>
      <c r="S40" t="s">
        <v>1699</v>
      </c>
      <c r="T40" t="s">
        <v>211</v>
      </c>
      <c r="U40" t="s">
        <v>4768</v>
      </c>
      <c r="V40" t="s">
        <v>4518</v>
      </c>
    </row>
    <row r="41" spans="1:22" hidden="1" x14ac:dyDescent="0.3">
      <c r="A41" t="s">
        <v>4229</v>
      </c>
      <c r="B41" t="s">
        <v>4230</v>
      </c>
      <c r="C41" t="s">
        <v>4231</v>
      </c>
      <c r="D41" t="s">
        <v>4232</v>
      </c>
      <c r="E41" t="s">
        <v>4233</v>
      </c>
      <c r="F41" t="s">
        <v>4234</v>
      </c>
      <c r="G41" t="s">
        <v>4322</v>
      </c>
      <c r="H41" t="s">
        <v>91</v>
      </c>
      <c r="I41" t="s">
        <v>4323</v>
      </c>
      <c r="J41" t="s">
        <v>92</v>
      </c>
      <c r="K41" t="s">
        <v>4324</v>
      </c>
      <c r="L41" t="s">
        <v>93</v>
      </c>
      <c r="M41" t="s">
        <v>4527</v>
      </c>
      <c r="N41" t="s">
        <v>4528</v>
      </c>
      <c r="O41" t="s">
        <v>4515</v>
      </c>
      <c r="P41" t="s">
        <v>4529</v>
      </c>
      <c r="Q41" t="s">
        <v>4240</v>
      </c>
      <c r="R41" t="s">
        <v>4531</v>
      </c>
      <c r="S41" t="s">
        <v>1693</v>
      </c>
      <c r="T41" t="s">
        <v>1415</v>
      </c>
      <c r="U41" t="s">
        <v>4769</v>
      </c>
      <c r="V41" t="s">
        <v>4518</v>
      </c>
    </row>
    <row r="42" spans="1:22" hidden="1" x14ac:dyDescent="0.3">
      <c r="A42" t="s">
        <v>4229</v>
      </c>
      <c r="B42" t="s">
        <v>4230</v>
      </c>
      <c r="C42" t="s">
        <v>4231</v>
      </c>
      <c r="D42" t="s">
        <v>4232</v>
      </c>
      <c r="E42" t="s">
        <v>4233</v>
      </c>
      <c r="F42" t="s">
        <v>4234</v>
      </c>
      <c r="G42" t="s">
        <v>4322</v>
      </c>
      <c r="H42" t="s">
        <v>91</v>
      </c>
      <c r="I42" t="s">
        <v>4323</v>
      </c>
      <c r="J42" t="s">
        <v>92</v>
      </c>
      <c r="K42" t="s">
        <v>4324</v>
      </c>
      <c r="L42" t="s">
        <v>93</v>
      </c>
      <c r="M42" t="s">
        <v>4527</v>
      </c>
      <c r="N42" t="s">
        <v>4528</v>
      </c>
      <c r="O42" t="s">
        <v>4515</v>
      </c>
      <c r="P42" t="s">
        <v>4529</v>
      </c>
      <c r="Q42" t="s">
        <v>4240</v>
      </c>
      <c r="R42" t="s">
        <v>4531</v>
      </c>
      <c r="S42" t="s">
        <v>1695</v>
      </c>
      <c r="T42" t="s">
        <v>53</v>
      </c>
      <c r="U42" t="s">
        <v>4770</v>
      </c>
      <c r="V42" t="s">
        <v>4518</v>
      </c>
    </row>
    <row r="43" spans="1:22" hidden="1" x14ac:dyDescent="0.3">
      <c r="A43" t="s">
        <v>4229</v>
      </c>
      <c r="B43" t="s">
        <v>4230</v>
      </c>
      <c r="C43" t="s">
        <v>4231</v>
      </c>
      <c r="D43" t="s">
        <v>4232</v>
      </c>
      <c r="E43" t="s">
        <v>4233</v>
      </c>
      <c r="F43" t="s">
        <v>4234</v>
      </c>
      <c r="G43" t="s">
        <v>4322</v>
      </c>
      <c r="H43" t="s">
        <v>91</v>
      </c>
      <c r="I43" t="s">
        <v>4323</v>
      </c>
      <c r="J43" t="s">
        <v>92</v>
      </c>
      <c r="K43" t="s">
        <v>4324</v>
      </c>
      <c r="L43" t="s">
        <v>93</v>
      </c>
      <c r="M43" t="s">
        <v>4527</v>
      </c>
      <c r="N43" t="s">
        <v>4528</v>
      </c>
      <c r="O43" t="s">
        <v>4515</v>
      </c>
      <c r="P43" t="s">
        <v>4529</v>
      </c>
      <c r="Q43" t="s">
        <v>4240</v>
      </c>
      <c r="R43" t="s">
        <v>4531</v>
      </c>
      <c r="S43" t="s">
        <v>4743</v>
      </c>
      <c r="T43" t="s">
        <v>4744</v>
      </c>
      <c r="U43" t="s">
        <v>4771</v>
      </c>
      <c r="V43" t="s">
        <v>4518</v>
      </c>
    </row>
    <row r="44" spans="1:22" hidden="1" x14ac:dyDescent="0.3">
      <c r="A44" t="s">
        <v>4229</v>
      </c>
      <c r="B44" t="s">
        <v>4230</v>
      </c>
      <c r="C44" t="s">
        <v>4231</v>
      </c>
      <c r="D44" t="s">
        <v>4232</v>
      </c>
      <c r="E44" t="s">
        <v>4233</v>
      </c>
      <c r="F44" t="s">
        <v>4234</v>
      </c>
      <c r="G44" t="s">
        <v>4322</v>
      </c>
      <c r="H44" t="s">
        <v>91</v>
      </c>
      <c r="I44" t="s">
        <v>4323</v>
      </c>
      <c r="J44" t="s">
        <v>92</v>
      </c>
      <c r="K44" t="s">
        <v>4324</v>
      </c>
      <c r="L44" t="s">
        <v>93</v>
      </c>
      <c r="M44" t="s">
        <v>4532</v>
      </c>
      <c r="N44" t="s">
        <v>200</v>
      </c>
      <c r="O44" t="s">
        <v>4515</v>
      </c>
      <c r="P44" t="s">
        <v>4533</v>
      </c>
      <c r="Q44" t="s">
        <v>4267</v>
      </c>
      <c r="R44" t="s">
        <v>4534</v>
      </c>
      <c r="S44" t="s">
        <v>1690</v>
      </c>
      <c r="T44" t="s">
        <v>42</v>
      </c>
      <c r="U44" t="s">
        <v>4772</v>
      </c>
      <c r="V44" t="s">
        <v>4518</v>
      </c>
    </row>
    <row r="45" spans="1:22" hidden="1" x14ac:dyDescent="0.3">
      <c r="A45" t="s">
        <v>4229</v>
      </c>
      <c r="B45" t="s">
        <v>4230</v>
      </c>
      <c r="C45" t="s">
        <v>4231</v>
      </c>
      <c r="D45" t="s">
        <v>4232</v>
      </c>
      <c r="E45" t="s">
        <v>4233</v>
      </c>
      <c r="F45" t="s">
        <v>4234</v>
      </c>
      <c r="G45" t="s">
        <v>4322</v>
      </c>
      <c r="H45" t="s">
        <v>91</v>
      </c>
      <c r="I45" t="s">
        <v>4323</v>
      </c>
      <c r="J45" t="s">
        <v>92</v>
      </c>
      <c r="K45" t="s">
        <v>4324</v>
      </c>
      <c r="L45" t="s">
        <v>93</v>
      </c>
      <c r="M45" t="s">
        <v>4532</v>
      </c>
      <c r="N45" t="s">
        <v>200</v>
      </c>
      <c r="O45" t="s">
        <v>4515</v>
      </c>
      <c r="P45" t="s">
        <v>4533</v>
      </c>
      <c r="Q45" t="s">
        <v>4267</v>
      </c>
      <c r="R45" t="s">
        <v>4534</v>
      </c>
      <c r="S45" t="s">
        <v>4773</v>
      </c>
      <c r="T45" t="s">
        <v>4774</v>
      </c>
      <c r="U45" t="s">
        <v>4775</v>
      </c>
      <c r="V45" t="s">
        <v>4518</v>
      </c>
    </row>
    <row r="46" spans="1:22" hidden="1" x14ac:dyDescent="0.3">
      <c r="A46" t="s">
        <v>4229</v>
      </c>
      <c r="B46" t="s">
        <v>4230</v>
      </c>
      <c r="C46" t="s">
        <v>4231</v>
      </c>
      <c r="D46" t="s">
        <v>4232</v>
      </c>
      <c r="E46" t="s">
        <v>4233</v>
      </c>
      <c r="F46" t="s">
        <v>4234</v>
      </c>
      <c r="G46" t="s">
        <v>4322</v>
      </c>
      <c r="H46" t="s">
        <v>91</v>
      </c>
      <c r="I46" t="s">
        <v>4323</v>
      </c>
      <c r="J46" t="s">
        <v>92</v>
      </c>
      <c r="K46" t="s">
        <v>4324</v>
      </c>
      <c r="L46" t="s">
        <v>93</v>
      </c>
      <c r="M46" t="s">
        <v>4532</v>
      </c>
      <c r="N46" t="s">
        <v>200</v>
      </c>
      <c r="O46" t="s">
        <v>4515</v>
      </c>
      <c r="P46" t="s">
        <v>4533</v>
      </c>
      <c r="Q46" t="s">
        <v>4267</v>
      </c>
      <c r="R46" t="s">
        <v>4534</v>
      </c>
      <c r="S46" t="s">
        <v>1732</v>
      </c>
      <c r="T46" t="s">
        <v>1200</v>
      </c>
      <c r="U46" t="s">
        <v>4776</v>
      </c>
      <c r="V46" t="s">
        <v>4518</v>
      </c>
    </row>
    <row r="47" spans="1:22" hidden="1" x14ac:dyDescent="0.3">
      <c r="A47" t="s">
        <v>4229</v>
      </c>
      <c r="B47" t="s">
        <v>4230</v>
      </c>
      <c r="C47" t="s">
        <v>4231</v>
      </c>
      <c r="D47" t="s">
        <v>4232</v>
      </c>
      <c r="E47" t="s">
        <v>4233</v>
      </c>
      <c r="F47" t="s">
        <v>4234</v>
      </c>
      <c r="G47" t="s">
        <v>4322</v>
      </c>
      <c r="H47" t="s">
        <v>91</v>
      </c>
      <c r="I47" t="s">
        <v>4323</v>
      </c>
      <c r="J47" t="s">
        <v>92</v>
      </c>
      <c r="K47" t="s">
        <v>4324</v>
      </c>
      <c r="L47" t="s">
        <v>93</v>
      </c>
      <c r="M47" t="s">
        <v>4532</v>
      </c>
      <c r="N47" t="s">
        <v>200</v>
      </c>
      <c r="O47" t="s">
        <v>4515</v>
      </c>
      <c r="P47" t="s">
        <v>4533</v>
      </c>
      <c r="Q47" t="s">
        <v>4267</v>
      </c>
      <c r="R47" t="s">
        <v>4534</v>
      </c>
      <c r="S47" t="s">
        <v>1699</v>
      </c>
      <c r="T47" t="s">
        <v>211</v>
      </c>
      <c r="U47" t="s">
        <v>4777</v>
      </c>
      <c r="V47" t="s">
        <v>4518</v>
      </c>
    </row>
    <row r="48" spans="1:22" hidden="1" x14ac:dyDescent="0.3">
      <c r="A48" t="s">
        <v>4229</v>
      </c>
      <c r="B48" t="s">
        <v>4230</v>
      </c>
      <c r="C48" t="s">
        <v>4231</v>
      </c>
      <c r="D48" t="s">
        <v>4232</v>
      </c>
      <c r="E48" t="s">
        <v>4233</v>
      </c>
      <c r="F48" t="s">
        <v>4234</v>
      </c>
      <c r="G48" t="s">
        <v>4322</v>
      </c>
      <c r="H48" t="s">
        <v>91</v>
      </c>
      <c r="I48" t="s">
        <v>4323</v>
      </c>
      <c r="J48" t="s">
        <v>92</v>
      </c>
      <c r="K48" t="s">
        <v>4324</v>
      </c>
      <c r="L48" t="s">
        <v>93</v>
      </c>
      <c r="M48" t="s">
        <v>4532</v>
      </c>
      <c r="N48" t="s">
        <v>200</v>
      </c>
      <c r="O48" t="s">
        <v>4515</v>
      </c>
      <c r="P48" t="s">
        <v>4533</v>
      </c>
      <c r="Q48" t="s">
        <v>4267</v>
      </c>
      <c r="R48" t="s">
        <v>4534</v>
      </c>
      <c r="S48" t="s">
        <v>1693</v>
      </c>
      <c r="T48" t="s">
        <v>1415</v>
      </c>
      <c r="U48" t="s">
        <v>4778</v>
      </c>
      <c r="V48" t="s">
        <v>4518</v>
      </c>
    </row>
    <row r="49" spans="1:22" hidden="1" x14ac:dyDescent="0.3">
      <c r="A49" t="s">
        <v>4229</v>
      </c>
      <c r="B49" t="s">
        <v>4230</v>
      </c>
      <c r="C49" t="s">
        <v>4231</v>
      </c>
      <c r="D49" t="s">
        <v>4232</v>
      </c>
      <c r="E49" t="s">
        <v>4233</v>
      </c>
      <c r="F49" t="s">
        <v>4234</v>
      </c>
      <c r="G49" t="s">
        <v>4322</v>
      </c>
      <c r="H49" t="s">
        <v>91</v>
      </c>
      <c r="I49" t="s">
        <v>4323</v>
      </c>
      <c r="J49" t="s">
        <v>92</v>
      </c>
      <c r="K49" t="s">
        <v>4324</v>
      </c>
      <c r="L49" t="s">
        <v>93</v>
      </c>
      <c r="M49" t="s">
        <v>4532</v>
      </c>
      <c r="N49" t="s">
        <v>200</v>
      </c>
      <c r="O49" t="s">
        <v>4515</v>
      </c>
      <c r="P49" t="s">
        <v>4533</v>
      </c>
      <c r="Q49" t="s">
        <v>4267</v>
      </c>
      <c r="R49" t="s">
        <v>4534</v>
      </c>
      <c r="S49" t="s">
        <v>1830</v>
      </c>
      <c r="T49" t="s">
        <v>1831</v>
      </c>
      <c r="U49" t="s">
        <v>4779</v>
      </c>
      <c r="V49" t="s">
        <v>4518</v>
      </c>
    </row>
    <row r="50" spans="1:22" hidden="1" x14ac:dyDescent="0.3">
      <c r="A50" t="s">
        <v>4229</v>
      </c>
      <c r="B50" t="s">
        <v>4230</v>
      </c>
      <c r="C50" t="s">
        <v>4231</v>
      </c>
      <c r="D50" t="s">
        <v>4232</v>
      </c>
      <c r="E50" t="s">
        <v>4233</v>
      </c>
      <c r="F50" t="s">
        <v>4234</v>
      </c>
      <c r="G50" t="s">
        <v>4322</v>
      </c>
      <c r="H50" t="s">
        <v>91</v>
      </c>
      <c r="I50" t="s">
        <v>4323</v>
      </c>
      <c r="J50" t="s">
        <v>92</v>
      </c>
      <c r="K50" t="s">
        <v>4324</v>
      </c>
      <c r="L50" t="s">
        <v>93</v>
      </c>
      <c r="M50" t="s">
        <v>4532</v>
      </c>
      <c r="N50" t="s">
        <v>200</v>
      </c>
      <c r="O50" t="s">
        <v>4515</v>
      </c>
      <c r="P50" t="s">
        <v>4533</v>
      </c>
      <c r="Q50" t="s">
        <v>4267</v>
      </c>
      <c r="R50" t="s">
        <v>4534</v>
      </c>
      <c r="S50" t="s">
        <v>1695</v>
      </c>
      <c r="T50" t="s">
        <v>53</v>
      </c>
      <c r="U50" t="s">
        <v>4780</v>
      </c>
      <c r="V50" t="s">
        <v>4518</v>
      </c>
    </row>
    <row r="51" spans="1:22" hidden="1" x14ac:dyDescent="0.3">
      <c r="A51" t="s">
        <v>4229</v>
      </c>
      <c r="B51" t="s">
        <v>4230</v>
      </c>
      <c r="C51" t="s">
        <v>4231</v>
      </c>
      <c r="D51" t="s">
        <v>4232</v>
      </c>
      <c r="E51" t="s">
        <v>4233</v>
      </c>
      <c r="F51" t="s">
        <v>4234</v>
      </c>
      <c r="G51" t="s">
        <v>4322</v>
      </c>
      <c r="H51" t="s">
        <v>91</v>
      </c>
      <c r="I51" t="s">
        <v>4323</v>
      </c>
      <c r="J51" t="s">
        <v>92</v>
      </c>
      <c r="K51" t="s">
        <v>4324</v>
      </c>
      <c r="L51" t="s">
        <v>93</v>
      </c>
      <c r="M51" t="s">
        <v>4532</v>
      </c>
      <c r="N51" t="s">
        <v>200</v>
      </c>
      <c r="O51" t="s">
        <v>4515</v>
      </c>
      <c r="P51" t="s">
        <v>4533</v>
      </c>
      <c r="Q51" t="s">
        <v>4267</v>
      </c>
      <c r="R51" t="s">
        <v>4534</v>
      </c>
      <c r="S51" t="s">
        <v>4743</v>
      </c>
      <c r="T51" t="s">
        <v>4744</v>
      </c>
      <c r="U51" t="s">
        <v>4781</v>
      </c>
      <c r="V51" t="s">
        <v>4518</v>
      </c>
    </row>
    <row r="52" spans="1:22" hidden="1" x14ac:dyDescent="0.3">
      <c r="A52" t="s">
        <v>4229</v>
      </c>
      <c r="B52" t="s">
        <v>4230</v>
      </c>
      <c r="C52" t="s">
        <v>4231</v>
      </c>
      <c r="D52" t="s">
        <v>4232</v>
      </c>
      <c r="E52" t="s">
        <v>4233</v>
      </c>
      <c r="F52" t="s">
        <v>4234</v>
      </c>
      <c r="G52" t="s">
        <v>4322</v>
      </c>
      <c r="H52" t="s">
        <v>91</v>
      </c>
      <c r="I52" t="s">
        <v>4323</v>
      </c>
      <c r="J52" t="s">
        <v>92</v>
      </c>
      <c r="K52" t="s">
        <v>4324</v>
      </c>
      <c r="L52" t="s">
        <v>93</v>
      </c>
      <c r="M52" t="s">
        <v>4543</v>
      </c>
      <c r="N52" t="s">
        <v>4544</v>
      </c>
      <c r="O52" t="s">
        <v>4515</v>
      </c>
      <c r="P52" t="s">
        <v>4545</v>
      </c>
      <c r="Q52" t="s">
        <v>4267</v>
      </c>
      <c r="R52" t="s">
        <v>4546</v>
      </c>
      <c r="S52" t="s">
        <v>1690</v>
      </c>
      <c r="T52" t="s">
        <v>42</v>
      </c>
      <c r="U52" t="s">
        <v>4782</v>
      </c>
      <c r="V52" t="s">
        <v>4518</v>
      </c>
    </row>
    <row r="53" spans="1:22" hidden="1" x14ac:dyDescent="0.3">
      <c r="A53" t="s">
        <v>4229</v>
      </c>
      <c r="B53" t="s">
        <v>4230</v>
      </c>
      <c r="C53" t="s">
        <v>4231</v>
      </c>
      <c r="D53" t="s">
        <v>4232</v>
      </c>
      <c r="E53" t="s">
        <v>4233</v>
      </c>
      <c r="F53" t="s">
        <v>4234</v>
      </c>
      <c r="G53" t="s">
        <v>4322</v>
      </c>
      <c r="H53" t="s">
        <v>91</v>
      </c>
      <c r="I53" t="s">
        <v>4323</v>
      </c>
      <c r="J53" t="s">
        <v>92</v>
      </c>
      <c r="K53" t="s">
        <v>4324</v>
      </c>
      <c r="L53" t="s">
        <v>93</v>
      </c>
      <c r="M53" t="s">
        <v>4543</v>
      </c>
      <c r="N53" t="s">
        <v>4544</v>
      </c>
      <c r="O53" t="s">
        <v>4515</v>
      </c>
      <c r="P53" t="s">
        <v>4545</v>
      </c>
      <c r="Q53" t="s">
        <v>4267</v>
      </c>
      <c r="R53" t="s">
        <v>4546</v>
      </c>
      <c r="S53" t="s">
        <v>1732</v>
      </c>
      <c r="T53" t="s">
        <v>1200</v>
      </c>
      <c r="U53" t="s">
        <v>4783</v>
      </c>
      <c r="V53" t="s">
        <v>4518</v>
      </c>
    </row>
    <row r="54" spans="1:22" hidden="1" x14ac:dyDescent="0.3">
      <c r="A54" t="s">
        <v>4229</v>
      </c>
      <c r="B54" t="s">
        <v>4230</v>
      </c>
      <c r="C54" t="s">
        <v>4231</v>
      </c>
      <c r="D54" t="s">
        <v>4232</v>
      </c>
      <c r="E54" t="s">
        <v>4233</v>
      </c>
      <c r="F54" t="s">
        <v>4234</v>
      </c>
      <c r="G54" t="s">
        <v>4322</v>
      </c>
      <c r="H54" t="s">
        <v>91</v>
      </c>
      <c r="I54" t="s">
        <v>4323</v>
      </c>
      <c r="J54" t="s">
        <v>92</v>
      </c>
      <c r="K54" t="s">
        <v>4324</v>
      </c>
      <c r="L54" t="s">
        <v>93</v>
      </c>
      <c r="M54" t="s">
        <v>4543</v>
      </c>
      <c r="N54" t="s">
        <v>4544</v>
      </c>
      <c r="O54" t="s">
        <v>4515</v>
      </c>
      <c r="P54" t="s">
        <v>4545</v>
      </c>
      <c r="Q54" t="s">
        <v>4267</v>
      </c>
      <c r="R54" t="s">
        <v>4546</v>
      </c>
      <c r="S54" t="s">
        <v>1699</v>
      </c>
      <c r="T54" t="s">
        <v>211</v>
      </c>
      <c r="U54" t="s">
        <v>4784</v>
      </c>
      <c r="V54" t="s">
        <v>4518</v>
      </c>
    </row>
    <row r="55" spans="1:22" hidden="1" x14ac:dyDescent="0.3">
      <c r="A55" t="s">
        <v>4229</v>
      </c>
      <c r="B55" t="s">
        <v>4230</v>
      </c>
      <c r="C55" t="s">
        <v>4231</v>
      </c>
      <c r="D55" t="s">
        <v>4232</v>
      </c>
      <c r="E55" t="s">
        <v>4233</v>
      </c>
      <c r="F55" t="s">
        <v>4234</v>
      </c>
      <c r="G55" t="s">
        <v>4322</v>
      </c>
      <c r="H55" t="s">
        <v>91</v>
      </c>
      <c r="I55" t="s">
        <v>4323</v>
      </c>
      <c r="J55" t="s">
        <v>92</v>
      </c>
      <c r="K55" t="s">
        <v>4324</v>
      </c>
      <c r="L55" t="s">
        <v>93</v>
      </c>
      <c r="M55" t="s">
        <v>4543</v>
      </c>
      <c r="N55" t="s">
        <v>4544</v>
      </c>
      <c r="O55" t="s">
        <v>4515</v>
      </c>
      <c r="P55" t="s">
        <v>4545</v>
      </c>
      <c r="Q55" t="s">
        <v>4267</v>
      </c>
      <c r="R55" t="s">
        <v>4546</v>
      </c>
      <c r="S55" t="s">
        <v>1693</v>
      </c>
      <c r="T55" t="s">
        <v>1415</v>
      </c>
      <c r="U55" t="s">
        <v>4785</v>
      </c>
      <c r="V55" t="s">
        <v>4518</v>
      </c>
    </row>
    <row r="56" spans="1:22" hidden="1" x14ac:dyDescent="0.3">
      <c r="A56" t="s">
        <v>4229</v>
      </c>
      <c r="B56" t="s">
        <v>4230</v>
      </c>
      <c r="C56" t="s">
        <v>4231</v>
      </c>
      <c r="D56" t="s">
        <v>4232</v>
      </c>
      <c r="E56" t="s">
        <v>4233</v>
      </c>
      <c r="F56" t="s">
        <v>4234</v>
      </c>
      <c r="G56" t="s">
        <v>4322</v>
      </c>
      <c r="H56" t="s">
        <v>91</v>
      </c>
      <c r="I56" t="s">
        <v>4323</v>
      </c>
      <c r="J56" t="s">
        <v>92</v>
      </c>
      <c r="K56" t="s">
        <v>4324</v>
      </c>
      <c r="L56" t="s">
        <v>93</v>
      </c>
      <c r="M56" t="s">
        <v>4543</v>
      </c>
      <c r="N56" t="s">
        <v>4544</v>
      </c>
      <c r="O56" t="s">
        <v>4515</v>
      </c>
      <c r="P56" t="s">
        <v>4545</v>
      </c>
      <c r="Q56" t="s">
        <v>4267</v>
      </c>
      <c r="R56" t="s">
        <v>4546</v>
      </c>
      <c r="S56" t="s">
        <v>1695</v>
      </c>
      <c r="T56" t="s">
        <v>53</v>
      </c>
      <c r="U56" t="s">
        <v>4786</v>
      </c>
      <c r="V56" t="s">
        <v>4518</v>
      </c>
    </row>
    <row r="57" spans="1:22" hidden="1" x14ac:dyDescent="0.3">
      <c r="A57" t="s">
        <v>4229</v>
      </c>
      <c r="B57" t="s">
        <v>4230</v>
      </c>
      <c r="C57" t="s">
        <v>4231</v>
      </c>
      <c r="D57" t="s">
        <v>4232</v>
      </c>
      <c r="E57" t="s">
        <v>4233</v>
      </c>
      <c r="F57" t="s">
        <v>4234</v>
      </c>
      <c r="G57" t="s">
        <v>4322</v>
      </c>
      <c r="H57" t="s">
        <v>91</v>
      </c>
      <c r="I57" t="s">
        <v>4323</v>
      </c>
      <c r="J57" t="s">
        <v>92</v>
      </c>
      <c r="K57" t="s">
        <v>4324</v>
      </c>
      <c r="L57" t="s">
        <v>93</v>
      </c>
      <c r="M57" t="s">
        <v>4543</v>
      </c>
      <c r="N57" t="s">
        <v>4544</v>
      </c>
      <c r="O57" t="s">
        <v>4515</v>
      </c>
      <c r="P57" t="s">
        <v>4545</v>
      </c>
      <c r="Q57" t="s">
        <v>4267</v>
      </c>
      <c r="R57" t="s">
        <v>4546</v>
      </c>
      <c r="S57" t="s">
        <v>4743</v>
      </c>
      <c r="T57" t="s">
        <v>4744</v>
      </c>
      <c r="U57" t="s">
        <v>4787</v>
      </c>
      <c r="V57" t="s">
        <v>4518</v>
      </c>
    </row>
    <row r="58" spans="1:22" hidden="1" x14ac:dyDescent="0.3">
      <c r="A58" t="s">
        <v>4229</v>
      </c>
      <c r="B58" t="s">
        <v>4230</v>
      </c>
      <c r="C58" t="s">
        <v>4231</v>
      </c>
      <c r="D58" t="s">
        <v>4232</v>
      </c>
      <c r="E58" t="s">
        <v>4233</v>
      </c>
      <c r="F58" t="s">
        <v>4234</v>
      </c>
      <c r="G58" t="s">
        <v>4322</v>
      </c>
      <c r="H58" t="s">
        <v>91</v>
      </c>
      <c r="I58" t="s">
        <v>4323</v>
      </c>
      <c r="J58" t="s">
        <v>92</v>
      </c>
      <c r="K58" t="s">
        <v>4324</v>
      </c>
      <c r="L58" t="s">
        <v>93</v>
      </c>
      <c r="M58" t="s">
        <v>4543</v>
      </c>
      <c r="N58" t="s">
        <v>4544</v>
      </c>
      <c r="O58" t="s">
        <v>4515</v>
      </c>
      <c r="P58" t="s">
        <v>4545</v>
      </c>
      <c r="Q58" t="s">
        <v>4240</v>
      </c>
      <c r="R58" t="s">
        <v>4547</v>
      </c>
      <c r="S58" t="s">
        <v>1690</v>
      </c>
      <c r="T58" t="s">
        <v>42</v>
      </c>
      <c r="U58" t="s">
        <v>4788</v>
      </c>
      <c r="V58" t="s">
        <v>4518</v>
      </c>
    </row>
    <row r="59" spans="1:22" hidden="1" x14ac:dyDescent="0.3">
      <c r="A59" t="s">
        <v>4229</v>
      </c>
      <c r="B59" t="s">
        <v>4230</v>
      </c>
      <c r="C59" t="s">
        <v>4231</v>
      </c>
      <c r="D59" t="s">
        <v>4232</v>
      </c>
      <c r="E59" t="s">
        <v>4233</v>
      </c>
      <c r="F59" t="s">
        <v>4234</v>
      </c>
      <c r="G59" t="s">
        <v>4322</v>
      </c>
      <c r="H59" t="s">
        <v>91</v>
      </c>
      <c r="I59" t="s">
        <v>4323</v>
      </c>
      <c r="J59" t="s">
        <v>92</v>
      </c>
      <c r="K59" t="s">
        <v>4324</v>
      </c>
      <c r="L59" t="s">
        <v>93</v>
      </c>
      <c r="M59" t="s">
        <v>4543</v>
      </c>
      <c r="N59" t="s">
        <v>4544</v>
      </c>
      <c r="O59" t="s">
        <v>4515</v>
      </c>
      <c r="P59" t="s">
        <v>4545</v>
      </c>
      <c r="Q59" t="s">
        <v>4240</v>
      </c>
      <c r="R59" t="s">
        <v>4547</v>
      </c>
      <c r="S59" t="s">
        <v>1699</v>
      </c>
      <c r="T59" t="s">
        <v>211</v>
      </c>
      <c r="U59" t="s">
        <v>4789</v>
      </c>
      <c r="V59" t="s">
        <v>4518</v>
      </c>
    </row>
    <row r="60" spans="1:22" hidden="1" x14ac:dyDescent="0.3">
      <c r="A60" t="s">
        <v>4229</v>
      </c>
      <c r="B60" t="s">
        <v>4230</v>
      </c>
      <c r="C60" t="s">
        <v>4231</v>
      </c>
      <c r="D60" t="s">
        <v>4232</v>
      </c>
      <c r="E60" t="s">
        <v>4233</v>
      </c>
      <c r="F60" t="s">
        <v>4234</v>
      </c>
      <c r="G60" t="s">
        <v>4322</v>
      </c>
      <c r="H60" t="s">
        <v>91</v>
      </c>
      <c r="I60" t="s">
        <v>4323</v>
      </c>
      <c r="J60" t="s">
        <v>92</v>
      </c>
      <c r="K60" t="s">
        <v>4324</v>
      </c>
      <c r="L60" t="s">
        <v>93</v>
      </c>
      <c r="M60" t="s">
        <v>4543</v>
      </c>
      <c r="N60" t="s">
        <v>4544</v>
      </c>
      <c r="O60" t="s">
        <v>4515</v>
      </c>
      <c r="P60" t="s">
        <v>4545</v>
      </c>
      <c r="Q60" t="s">
        <v>4240</v>
      </c>
      <c r="R60" t="s">
        <v>4547</v>
      </c>
      <c r="S60" t="s">
        <v>1693</v>
      </c>
      <c r="T60" t="s">
        <v>1415</v>
      </c>
      <c r="U60" t="s">
        <v>4790</v>
      </c>
      <c r="V60" t="s">
        <v>4518</v>
      </c>
    </row>
    <row r="61" spans="1:22" hidden="1" x14ac:dyDescent="0.3">
      <c r="A61" t="s">
        <v>4229</v>
      </c>
      <c r="B61" t="s">
        <v>4230</v>
      </c>
      <c r="C61" t="s">
        <v>4231</v>
      </c>
      <c r="D61" t="s">
        <v>4232</v>
      </c>
      <c r="E61" t="s">
        <v>4233</v>
      </c>
      <c r="F61" t="s">
        <v>4234</v>
      </c>
      <c r="G61" t="s">
        <v>4322</v>
      </c>
      <c r="H61" t="s">
        <v>91</v>
      </c>
      <c r="I61" t="s">
        <v>4323</v>
      </c>
      <c r="J61" t="s">
        <v>92</v>
      </c>
      <c r="K61" t="s">
        <v>4324</v>
      </c>
      <c r="L61" t="s">
        <v>93</v>
      </c>
      <c r="M61" t="s">
        <v>4543</v>
      </c>
      <c r="N61" t="s">
        <v>4544</v>
      </c>
      <c r="O61" t="s">
        <v>4515</v>
      </c>
      <c r="P61" t="s">
        <v>4545</v>
      </c>
      <c r="Q61" t="s">
        <v>4240</v>
      </c>
      <c r="R61" t="s">
        <v>4547</v>
      </c>
      <c r="S61" t="s">
        <v>1695</v>
      </c>
      <c r="T61" t="s">
        <v>53</v>
      </c>
      <c r="U61" t="s">
        <v>4791</v>
      </c>
      <c r="V61" t="s">
        <v>4518</v>
      </c>
    </row>
    <row r="62" spans="1:22" hidden="1" x14ac:dyDescent="0.3">
      <c r="A62" t="s">
        <v>4229</v>
      </c>
      <c r="B62" t="s">
        <v>4230</v>
      </c>
      <c r="C62" t="s">
        <v>4231</v>
      </c>
      <c r="D62" t="s">
        <v>4232</v>
      </c>
      <c r="E62" t="s">
        <v>4233</v>
      </c>
      <c r="F62" t="s">
        <v>4234</v>
      </c>
      <c r="G62" t="s">
        <v>4322</v>
      </c>
      <c r="H62" t="s">
        <v>91</v>
      </c>
      <c r="I62" t="s">
        <v>4323</v>
      </c>
      <c r="J62" t="s">
        <v>92</v>
      </c>
      <c r="K62" t="s">
        <v>4324</v>
      </c>
      <c r="L62" t="s">
        <v>93</v>
      </c>
      <c r="M62" t="s">
        <v>4543</v>
      </c>
      <c r="N62" t="s">
        <v>4544</v>
      </c>
      <c r="O62" t="s">
        <v>4515</v>
      </c>
      <c r="P62" t="s">
        <v>4545</v>
      </c>
      <c r="Q62" t="s">
        <v>4240</v>
      </c>
      <c r="R62" t="s">
        <v>4547</v>
      </c>
      <c r="S62" t="s">
        <v>4743</v>
      </c>
      <c r="T62" t="s">
        <v>4744</v>
      </c>
      <c r="U62" t="s">
        <v>4792</v>
      </c>
      <c r="V62" t="s">
        <v>4518</v>
      </c>
    </row>
    <row r="63" spans="1:22" hidden="1" x14ac:dyDescent="0.3">
      <c r="A63" t="s">
        <v>4229</v>
      </c>
      <c r="B63" t="s">
        <v>4230</v>
      </c>
      <c r="C63" t="s">
        <v>4231</v>
      </c>
      <c r="D63" t="s">
        <v>4232</v>
      </c>
      <c r="E63" t="s">
        <v>4233</v>
      </c>
      <c r="F63" t="s">
        <v>4234</v>
      </c>
      <c r="G63" t="s">
        <v>4322</v>
      </c>
      <c r="H63" t="s">
        <v>91</v>
      </c>
      <c r="I63" t="s">
        <v>4323</v>
      </c>
      <c r="J63" t="s">
        <v>92</v>
      </c>
      <c r="K63" t="s">
        <v>4324</v>
      </c>
      <c r="L63" t="s">
        <v>93</v>
      </c>
      <c r="M63" t="s">
        <v>4325</v>
      </c>
      <c r="N63" t="s">
        <v>94</v>
      </c>
      <c r="O63" t="s">
        <v>4515</v>
      </c>
      <c r="P63" t="s">
        <v>4552</v>
      </c>
      <c r="Q63" t="s">
        <v>4267</v>
      </c>
      <c r="R63" t="s">
        <v>4553</v>
      </c>
      <c r="S63" t="s">
        <v>1690</v>
      </c>
      <c r="T63" t="s">
        <v>42</v>
      </c>
      <c r="U63" t="s">
        <v>4793</v>
      </c>
      <c r="V63" t="s">
        <v>4518</v>
      </c>
    </row>
    <row r="64" spans="1:22" hidden="1" x14ac:dyDescent="0.3">
      <c r="A64" t="s">
        <v>4229</v>
      </c>
      <c r="B64" t="s">
        <v>4230</v>
      </c>
      <c r="C64" t="s">
        <v>4231</v>
      </c>
      <c r="D64" t="s">
        <v>4232</v>
      </c>
      <c r="E64" t="s">
        <v>4233</v>
      </c>
      <c r="F64" t="s">
        <v>4234</v>
      </c>
      <c r="G64" t="s">
        <v>4322</v>
      </c>
      <c r="H64" t="s">
        <v>91</v>
      </c>
      <c r="I64" t="s">
        <v>4323</v>
      </c>
      <c r="J64" t="s">
        <v>92</v>
      </c>
      <c r="K64" t="s">
        <v>4324</v>
      </c>
      <c r="L64" t="s">
        <v>93</v>
      </c>
      <c r="M64" t="s">
        <v>4325</v>
      </c>
      <c r="N64" t="s">
        <v>94</v>
      </c>
      <c r="O64" t="s">
        <v>4515</v>
      </c>
      <c r="P64" t="s">
        <v>4552</v>
      </c>
      <c r="Q64" t="s">
        <v>4267</v>
      </c>
      <c r="R64" t="s">
        <v>4553</v>
      </c>
      <c r="S64" t="s">
        <v>1699</v>
      </c>
      <c r="T64" t="s">
        <v>211</v>
      </c>
      <c r="U64" t="s">
        <v>4794</v>
      </c>
      <c r="V64" t="s">
        <v>4518</v>
      </c>
    </row>
    <row r="65" spans="1:22" hidden="1" x14ac:dyDescent="0.3">
      <c r="A65" t="s">
        <v>4229</v>
      </c>
      <c r="B65" t="s">
        <v>4230</v>
      </c>
      <c r="C65" t="s">
        <v>4231</v>
      </c>
      <c r="D65" t="s">
        <v>4232</v>
      </c>
      <c r="E65" t="s">
        <v>4233</v>
      </c>
      <c r="F65" t="s">
        <v>4234</v>
      </c>
      <c r="G65" t="s">
        <v>4322</v>
      </c>
      <c r="H65" t="s">
        <v>91</v>
      </c>
      <c r="I65" t="s">
        <v>4323</v>
      </c>
      <c r="J65" t="s">
        <v>92</v>
      </c>
      <c r="K65" t="s">
        <v>4324</v>
      </c>
      <c r="L65" t="s">
        <v>93</v>
      </c>
      <c r="M65" t="s">
        <v>4325</v>
      </c>
      <c r="N65" t="s">
        <v>94</v>
      </c>
      <c r="O65" t="s">
        <v>4515</v>
      </c>
      <c r="P65" t="s">
        <v>4552</v>
      </c>
      <c r="Q65" t="s">
        <v>4267</v>
      </c>
      <c r="R65" t="s">
        <v>4553</v>
      </c>
      <c r="S65" t="s">
        <v>1695</v>
      </c>
      <c r="T65" t="s">
        <v>53</v>
      </c>
      <c r="U65" t="s">
        <v>4795</v>
      </c>
      <c r="V65" t="s">
        <v>4518</v>
      </c>
    </row>
    <row r="66" spans="1:22" hidden="1" x14ac:dyDescent="0.3">
      <c r="A66" t="s">
        <v>4229</v>
      </c>
      <c r="B66" t="s">
        <v>4230</v>
      </c>
      <c r="C66" t="s">
        <v>4231</v>
      </c>
      <c r="D66" t="s">
        <v>4232</v>
      </c>
      <c r="E66" t="s">
        <v>4233</v>
      </c>
      <c r="F66" t="s">
        <v>4234</v>
      </c>
      <c r="G66" t="s">
        <v>4322</v>
      </c>
      <c r="H66" t="s">
        <v>91</v>
      </c>
      <c r="I66" t="s">
        <v>4323</v>
      </c>
      <c r="J66" t="s">
        <v>92</v>
      </c>
      <c r="K66" t="s">
        <v>4324</v>
      </c>
      <c r="L66" t="s">
        <v>93</v>
      </c>
      <c r="M66" t="s">
        <v>4325</v>
      </c>
      <c r="N66" t="s">
        <v>94</v>
      </c>
      <c r="O66" t="s">
        <v>4515</v>
      </c>
      <c r="P66" t="s">
        <v>4552</v>
      </c>
      <c r="Q66" t="s">
        <v>4267</v>
      </c>
      <c r="R66" t="s">
        <v>4553</v>
      </c>
      <c r="S66" t="s">
        <v>4743</v>
      </c>
      <c r="T66" t="s">
        <v>4744</v>
      </c>
      <c r="U66" t="s">
        <v>4796</v>
      </c>
      <c r="V66" t="s">
        <v>4518</v>
      </c>
    </row>
    <row r="67" spans="1:22" hidden="1" x14ac:dyDescent="0.3">
      <c r="A67" t="s">
        <v>4229</v>
      </c>
      <c r="B67" t="s">
        <v>4230</v>
      </c>
      <c r="C67" t="s">
        <v>4231</v>
      </c>
      <c r="D67" t="s">
        <v>4232</v>
      </c>
      <c r="E67" t="s">
        <v>4233</v>
      </c>
      <c r="F67" t="s">
        <v>4234</v>
      </c>
      <c r="G67" t="s">
        <v>4322</v>
      </c>
      <c r="H67" t="s">
        <v>91</v>
      </c>
      <c r="I67" t="s">
        <v>4323</v>
      </c>
      <c r="J67" t="s">
        <v>92</v>
      </c>
      <c r="K67" t="s">
        <v>4324</v>
      </c>
      <c r="L67" t="s">
        <v>93</v>
      </c>
      <c r="M67" t="s">
        <v>4325</v>
      </c>
      <c r="N67" t="s">
        <v>94</v>
      </c>
      <c r="O67" t="s">
        <v>4515</v>
      </c>
      <c r="P67" t="s">
        <v>4552</v>
      </c>
      <c r="Q67" t="s">
        <v>4240</v>
      </c>
      <c r="R67" t="s">
        <v>4554</v>
      </c>
      <c r="S67" t="s">
        <v>1732</v>
      </c>
      <c r="T67" t="s">
        <v>1200</v>
      </c>
      <c r="U67" t="s">
        <v>4797</v>
      </c>
      <c r="V67" t="s">
        <v>4518</v>
      </c>
    </row>
    <row r="68" spans="1:22" hidden="1" x14ac:dyDescent="0.3">
      <c r="A68" t="s">
        <v>4229</v>
      </c>
      <c r="B68" t="s">
        <v>4230</v>
      </c>
      <c r="C68" t="s">
        <v>4231</v>
      </c>
      <c r="D68" t="s">
        <v>4232</v>
      </c>
      <c r="E68" t="s">
        <v>4233</v>
      </c>
      <c r="F68" t="s">
        <v>4234</v>
      </c>
      <c r="G68" t="s">
        <v>4322</v>
      </c>
      <c r="H68" t="s">
        <v>91</v>
      </c>
      <c r="I68" t="s">
        <v>4323</v>
      </c>
      <c r="J68" t="s">
        <v>92</v>
      </c>
      <c r="K68" t="s">
        <v>4324</v>
      </c>
      <c r="L68" t="s">
        <v>93</v>
      </c>
      <c r="M68" t="s">
        <v>4325</v>
      </c>
      <c r="N68" t="s">
        <v>94</v>
      </c>
      <c r="O68" t="s">
        <v>4515</v>
      </c>
      <c r="P68" t="s">
        <v>4552</v>
      </c>
      <c r="Q68" t="s">
        <v>4240</v>
      </c>
      <c r="R68" t="s">
        <v>4554</v>
      </c>
      <c r="S68" t="s">
        <v>1699</v>
      </c>
      <c r="T68" t="s">
        <v>211</v>
      </c>
      <c r="U68" t="s">
        <v>4798</v>
      </c>
      <c r="V68" t="s">
        <v>4518</v>
      </c>
    </row>
    <row r="69" spans="1:22" hidden="1" x14ac:dyDescent="0.3">
      <c r="A69" t="s">
        <v>4229</v>
      </c>
      <c r="B69" t="s">
        <v>4230</v>
      </c>
      <c r="C69" t="s">
        <v>4231</v>
      </c>
      <c r="D69" t="s">
        <v>4232</v>
      </c>
      <c r="E69" t="s">
        <v>4233</v>
      </c>
      <c r="F69" t="s">
        <v>4234</v>
      </c>
      <c r="G69" t="s">
        <v>4322</v>
      </c>
      <c r="H69" t="s">
        <v>91</v>
      </c>
      <c r="I69" t="s">
        <v>4323</v>
      </c>
      <c r="J69" t="s">
        <v>92</v>
      </c>
      <c r="K69" t="s">
        <v>4324</v>
      </c>
      <c r="L69" t="s">
        <v>93</v>
      </c>
      <c r="M69" t="s">
        <v>4325</v>
      </c>
      <c r="N69" t="s">
        <v>94</v>
      </c>
      <c r="O69" t="s">
        <v>4515</v>
      </c>
      <c r="P69" t="s">
        <v>4552</v>
      </c>
      <c r="Q69" t="s">
        <v>4240</v>
      </c>
      <c r="R69" t="s">
        <v>4554</v>
      </c>
      <c r="S69" t="s">
        <v>1693</v>
      </c>
      <c r="T69" t="s">
        <v>1415</v>
      </c>
      <c r="U69" t="s">
        <v>4799</v>
      </c>
      <c r="V69" t="s">
        <v>4518</v>
      </c>
    </row>
    <row r="70" spans="1:22" hidden="1" x14ac:dyDescent="0.3">
      <c r="A70" t="s">
        <v>4229</v>
      </c>
      <c r="B70" t="s">
        <v>4230</v>
      </c>
      <c r="C70" t="s">
        <v>4231</v>
      </c>
      <c r="D70" t="s">
        <v>4232</v>
      </c>
      <c r="E70" t="s">
        <v>4233</v>
      </c>
      <c r="F70" t="s">
        <v>4234</v>
      </c>
      <c r="G70" t="s">
        <v>4322</v>
      </c>
      <c r="H70" t="s">
        <v>91</v>
      </c>
      <c r="I70" t="s">
        <v>4323</v>
      </c>
      <c r="J70" t="s">
        <v>92</v>
      </c>
      <c r="K70" t="s">
        <v>4324</v>
      </c>
      <c r="L70" t="s">
        <v>93</v>
      </c>
      <c r="M70" t="s">
        <v>4325</v>
      </c>
      <c r="N70" t="s">
        <v>94</v>
      </c>
      <c r="O70" t="s">
        <v>4515</v>
      </c>
      <c r="P70" t="s">
        <v>4552</v>
      </c>
      <c r="Q70" t="s">
        <v>4240</v>
      </c>
      <c r="R70" t="s">
        <v>4554</v>
      </c>
      <c r="S70" t="s">
        <v>1695</v>
      </c>
      <c r="T70" t="s">
        <v>53</v>
      </c>
      <c r="U70" t="s">
        <v>4800</v>
      </c>
      <c r="V70" t="s">
        <v>4518</v>
      </c>
    </row>
    <row r="71" spans="1:22" hidden="1" x14ac:dyDescent="0.3">
      <c r="A71" t="s">
        <v>4229</v>
      </c>
      <c r="B71" t="s">
        <v>4230</v>
      </c>
      <c r="C71" t="s">
        <v>4231</v>
      </c>
      <c r="D71" t="s">
        <v>4232</v>
      </c>
      <c r="E71" t="s">
        <v>4233</v>
      </c>
      <c r="F71" t="s">
        <v>4234</v>
      </c>
      <c r="G71" t="s">
        <v>4322</v>
      </c>
      <c r="H71" t="s">
        <v>91</v>
      </c>
      <c r="I71" t="s">
        <v>4323</v>
      </c>
      <c r="J71" t="s">
        <v>92</v>
      </c>
      <c r="K71" t="s">
        <v>4324</v>
      </c>
      <c r="L71" t="s">
        <v>93</v>
      </c>
      <c r="M71" t="s">
        <v>4325</v>
      </c>
      <c r="N71" t="s">
        <v>94</v>
      </c>
      <c r="O71" t="s">
        <v>4515</v>
      </c>
      <c r="P71" t="s">
        <v>4552</v>
      </c>
      <c r="Q71" t="s">
        <v>4240</v>
      </c>
      <c r="R71" t="s">
        <v>4554</v>
      </c>
      <c r="S71" t="s">
        <v>4743</v>
      </c>
      <c r="T71" t="s">
        <v>4744</v>
      </c>
      <c r="U71" t="s">
        <v>4801</v>
      </c>
      <c r="V71" t="s">
        <v>4518</v>
      </c>
    </row>
    <row r="72" spans="1:22" hidden="1" x14ac:dyDescent="0.3">
      <c r="A72" t="s">
        <v>4229</v>
      </c>
      <c r="B72" t="s">
        <v>4230</v>
      </c>
      <c r="C72" t="s">
        <v>4231</v>
      </c>
      <c r="D72" t="s">
        <v>4232</v>
      </c>
      <c r="E72" t="s">
        <v>4233</v>
      </c>
      <c r="F72" t="s">
        <v>4234</v>
      </c>
      <c r="G72" t="s">
        <v>4322</v>
      </c>
      <c r="H72" t="s">
        <v>91</v>
      </c>
      <c r="I72" t="s">
        <v>4323</v>
      </c>
      <c r="J72" t="s">
        <v>92</v>
      </c>
      <c r="K72" t="s">
        <v>4324</v>
      </c>
      <c r="L72" t="s">
        <v>93</v>
      </c>
      <c r="M72" t="s">
        <v>4555</v>
      </c>
      <c r="N72" t="s">
        <v>4556</v>
      </c>
      <c r="O72" t="s">
        <v>4515</v>
      </c>
      <c r="P72" t="s">
        <v>4557</v>
      </c>
      <c r="Q72" t="s">
        <v>4267</v>
      </c>
      <c r="R72" t="s">
        <v>4558</v>
      </c>
      <c r="S72" t="s">
        <v>1690</v>
      </c>
      <c r="T72" t="s">
        <v>42</v>
      </c>
      <c r="U72" t="s">
        <v>4802</v>
      </c>
      <c r="V72" t="s">
        <v>4518</v>
      </c>
    </row>
    <row r="73" spans="1:22" hidden="1" x14ac:dyDescent="0.3">
      <c r="A73" t="s">
        <v>4229</v>
      </c>
      <c r="B73" t="s">
        <v>4230</v>
      </c>
      <c r="C73" t="s">
        <v>4231</v>
      </c>
      <c r="D73" t="s">
        <v>4232</v>
      </c>
      <c r="E73" t="s">
        <v>4233</v>
      </c>
      <c r="F73" t="s">
        <v>4234</v>
      </c>
      <c r="G73" t="s">
        <v>4322</v>
      </c>
      <c r="H73" t="s">
        <v>91</v>
      </c>
      <c r="I73" t="s">
        <v>4323</v>
      </c>
      <c r="J73" t="s">
        <v>92</v>
      </c>
      <c r="K73" t="s">
        <v>4324</v>
      </c>
      <c r="L73" t="s">
        <v>93</v>
      </c>
      <c r="M73" t="s">
        <v>4555</v>
      </c>
      <c r="N73" t="s">
        <v>4556</v>
      </c>
      <c r="O73" t="s">
        <v>4515</v>
      </c>
      <c r="P73" t="s">
        <v>4557</v>
      </c>
      <c r="Q73" t="s">
        <v>4267</v>
      </c>
      <c r="R73" t="s">
        <v>4558</v>
      </c>
      <c r="S73" t="s">
        <v>1732</v>
      </c>
      <c r="T73" t="s">
        <v>1200</v>
      </c>
      <c r="U73" t="s">
        <v>4803</v>
      </c>
      <c r="V73" t="s">
        <v>4518</v>
      </c>
    </row>
    <row r="74" spans="1:22" hidden="1" x14ac:dyDescent="0.3">
      <c r="A74" t="s">
        <v>4229</v>
      </c>
      <c r="B74" t="s">
        <v>4230</v>
      </c>
      <c r="C74" t="s">
        <v>4231</v>
      </c>
      <c r="D74" t="s">
        <v>4232</v>
      </c>
      <c r="E74" t="s">
        <v>4233</v>
      </c>
      <c r="F74" t="s">
        <v>4234</v>
      </c>
      <c r="G74" t="s">
        <v>4322</v>
      </c>
      <c r="H74" t="s">
        <v>91</v>
      </c>
      <c r="I74" t="s">
        <v>4323</v>
      </c>
      <c r="J74" t="s">
        <v>92</v>
      </c>
      <c r="K74" t="s">
        <v>4324</v>
      </c>
      <c r="L74" t="s">
        <v>93</v>
      </c>
      <c r="M74" t="s">
        <v>4555</v>
      </c>
      <c r="N74" t="s">
        <v>4556</v>
      </c>
      <c r="O74" t="s">
        <v>4515</v>
      </c>
      <c r="P74" t="s">
        <v>4557</v>
      </c>
      <c r="Q74" t="s">
        <v>4267</v>
      </c>
      <c r="R74" t="s">
        <v>4558</v>
      </c>
      <c r="S74" t="s">
        <v>1699</v>
      </c>
      <c r="T74" t="s">
        <v>211</v>
      </c>
      <c r="U74" t="s">
        <v>4804</v>
      </c>
      <c r="V74" t="s">
        <v>4518</v>
      </c>
    </row>
    <row r="75" spans="1:22" hidden="1" x14ac:dyDescent="0.3">
      <c r="A75" t="s">
        <v>4229</v>
      </c>
      <c r="B75" t="s">
        <v>4230</v>
      </c>
      <c r="C75" t="s">
        <v>4231</v>
      </c>
      <c r="D75" t="s">
        <v>4232</v>
      </c>
      <c r="E75" t="s">
        <v>4233</v>
      </c>
      <c r="F75" t="s">
        <v>4234</v>
      </c>
      <c r="G75" t="s">
        <v>4322</v>
      </c>
      <c r="H75" t="s">
        <v>91</v>
      </c>
      <c r="I75" t="s">
        <v>4323</v>
      </c>
      <c r="J75" t="s">
        <v>92</v>
      </c>
      <c r="K75" t="s">
        <v>4324</v>
      </c>
      <c r="L75" t="s">
        <v>93</v>
      </c>
      <c r="M75" t="s">
        <v>4555</v>
      </c>
      <c r="N75" t="s">
        <v>4556</v>
      </c>
      <c r="O75" t="s">
        <v>4515</v>
      </c>
      <c r="P75" t="s">
        <v>4557</v>
      </c>
      <c r="Q75" t="s">
        <v>4267</v>
      </c>
      <c r="R75" t="s">
        <v>4558</v>
      </c>
      <c r="S75" t="s">
        <v>1693</v>
      </c>
      <c r="T75" t="s">
        <v>1415</v>
      </c>
      <c r="U75" t="s">
        <v>4805</v>
      </c>
      <c r="V75" t="s">
        <v>4518</v>
      </c>
    </row>
    <row r="76" spans="1:22" hidden="1" x14ac:dyDescent="0.3">
      <c r="A76" t="s">
        <v>4229</v>
      </c>
      <c r="B76" t="s">
        <v>4230</v>
      </c>
      <c r="C76" t="s">
        <v>4231</v>
      </c>
      <c r="D76" t="s">
        <v>4232</v>
      </c>
      <c r="E76" t="s">
        <v>4233</v>
      </c>
      <c r="F76" t="s">
        <v>4234</v>
      </c>
      <c r="G76" t="s">
        <v>4322</v>
      </c>
      <c r="H76" t="s">
        <v>91</v>
      </c>
      <c r="I76" t="s">
        <v>4323</v>
      </c>
      <c r="J76" t="s">
        <v>92</v>
      </c>
      <c r="K76" t="s">
        <v>4324</v>
      </c>
      <c r="L76" t="s">
        <v>93</v>
      </c>
      <c r="M76" t="s">
        <v>4555</v>
      </c>
      <c r="N76" t="s">
        <v>4556</v>
      </c>
      <c r="O76" t="s">
        <v>4515</v>
      </c>
      <c r="P76" t="s">
        <v>4557</v>
      </c>
      <c r="Q76" t="s">
        <v>4267</v>
      </c>
      <c r="R76" t="s">
        <v>4558</v>
      </c>
      <c r="S76" t="s">
        <v>1830</v>
      </c>
      <c r="T76" t="s">
        <v>1831</v>
      </c>
      <c r="U76" t="s">
        <v>4806</v>
      </c>
      <c r="V76" t="s">
        <v>4518</v>
      </c>
    </row>
    <row r="77" spans="1:22" hidden="1" x14ac:dyDescent="0.3">
      <c r="A77" t="s">
        <v>4229</v>
      </c>
      <c r="B77" t="s">
        <v>4230</v>
      </c>
      <c r="C77" t="s">
        <v>4231</v>
      </c>
      <c r="D77" t="s">
        <v>4232</v>
      </c>
      <c r="E77" t="s">
        <v>4233</v>
      </c>
      <c r="F77" t="s">
        <v>4234</v>
      </c>
      <c r="G77" t="s">
        <v>4322</v>
      </c>
      <c r="H77" t="s">
        <v>91</v>
      </c>
      <c r="I77" t="s">
        <v>4323</v>
      </c>
      <c r="J77" t="s">
        <v>92</v>
      </c>
      <c r="K77" t="s">
        <v>4324</v>
      </c>
      <c r="L77" t="s">
        <v>93</v>
      </c>
      <c r="M77" t="s">
        <v>4555</v>
      </c>
      <c r="N77" t="s">
        <v>4556</v>
      </c>
      <c r="O77" t="s">
        <v>4515</v>
      </c>
      <c r="P77" t="s">
        <v>4557</v>
      </c>
      <c r="Q77" t="s">
        <v>4267</v>
      </c>
      <c r="R77" t="s">
        <v>4558</v>
      </c>
      <c r="S77" t="s">
        <v>1695</v>
      </c>
      <c r="T77" t="s">
        <v>53</v>
      </c>
      <c r="U77" t="s">
        <v>4807</v>
      </c>
      <c r="V77" t="s">
        <v>4518</v>
      </c>
    </row>
    <row r="78" spans="1:22" hidden="1" x14ac:dyDescent="0.3">
      <c r="A78" t="s">
        <v>4229</v>
      </c>
      <c r="B78" t="s">
        <v>4230</v>
      </c>
      <c r="C78" t="s">
        <v>4231</v>
      </c>
      <c r="D78" t="s">
        <v>4232</v>
      </c>
      <c r="E78" t="s">
        <v>4233</v>
      </c>
      <c r="F78" t="s">
        <v>4234</v>
      </c>
      <c r="G78" t="s">
        <v>4322</v>
      </c>
      <c r="H78" t="s">
        <v>91</v>
      </c>
      <c r="I78" t="s">
        <v>4323</v>
      </c>
      <c r="J78" t="s">
        <v>92</v>
      </c>
      <c r="K78" t="s">
        <v>4324</v>
      </c>
      <c r="L78" t="s">
        <v>93</v>
      </c>
      <c r="M78" t="s">
        <v>4555</v>
      </c>
      <c r="N78" t="s">
        <v>4556</v>
      </c>
      <c r="O78" t="s">
        <v>4515</v>
      </c>
      <c r="P78" t="s">
        <v>4557</v>
      </c>
      <c r="Q78" t="s">
        <v>4267</v>
      </c>
      <c r="R78" t="s">
        <v>4558</v>
      </c>
      <c r="S78" t="s">
        <v>1704</v>
      </c>
      <c r="T78" t="s">
        <v>1119</v>
      </c>
      <c r="U78" t="s">
        <v>4808</v>
      </c>
      <c r="V78" t="s">
        <v>4518</v>
      </c>
    </row>
    <row r="79" spans="1:22" hidden="1" x14ac:dyDescent="0.3">
      <c r="A79" t="s">
        <v>4229</v>
      </c>
      <c r="B79" t="s">
        <v>4230</v>
      </c>
      <c r="C79" t="s">
        <v>4231</v>
      </c>
      <c r="D79" t="s">
        <v>4232</v>
      </c>
      <c r="E79" t="s">
        <v>4233</v>
      </c>
      <c r="F79" t="s">
        <v>4234</v>
      </c>
      <c r="G79" t="s">
        <v>4322</v>
      </c>
      <c r="H79" t="s">
        <v>91</v>
      </c>
      <c r="I79" t="s">
        <v>4323</v>
      </c>
      <c r="J79" t="s">
        <v>92</v>
      </c>
      <c r="K79" t="s">
        <v>4324</v>
      </c>
      <c r="L79" t="s">
        <v>93</v>
      </c>
      <c r="M79" t="s">
        <v>4555</v>
      </c>
      <c r="N79" t="s">
        <v>4556</v>
      </c>
      <c r="O79" t="s">
        <v>4515</v>
      </c>
      <c r="P79" t="s">
        <v>4557</v>
      </c>
      <c r="Q79" t="s">
        <v>4267</v>
      </c>
      <c r="R79" t="s">
        <v>4558</v>
      </c>
      <c r="S79" t="s">
        <v>4743</v>
      </c>
      <c r="T79" t="s">
        <v>4744</v>
      </c>
      <c r="U79" t="s">
        <v>4809</v>
      </c>
      <c r="V79" t="s">
        <v>4518</v>
      </c>
    </row>
    <row r="80" spans="1:22" hidden="1" x14ac:dyDescent="0.3">
      <c r="A80" t="s">
        <v>4229</v>
      </c>
      <c r="B80" t="s">
        <v>4230</v>
      </c>
      <c r="C80" t="s">
        <v>4231</v>
      </c>
      <c r="D80" t="s">
        <v>4232</v>
      </c>
      <c r="E80" t="s">
        <v>4233</v>
      </c>
      <c r="F80" t="s">
        <v>4234</v>
      </c>
      <c r="G80" t="s">
        <v>4322</v>
      </c>
      <c r="H80" t="s">
        <v>91</v>
      </c>
      <c r="I80" t="s">
        <v>4323</v>
      </c>
      <c r="J80" t="s">
        <v>92</v>
      </c>
      <c r="K80" t="s">
        <v>4324</v>
      </c>
      <c r="L80" t="s">
        <v>93</v>
      </c>
      <c r="M80" t="s">
        <v>4555</v>
      </c>
      <c r="N80" t="s">
        <v>4556</v>
      </c>
      <c r="O80" t="s">
        <v>4515</v>
      </c>
      <c r="P80" t="s">
        <v>4557</v>
      </c>
      <c r="Q80" t="s">
        <v>4267</v>
      </c>
      <c r="R80" t="s">
        <v>4558</v>
      </c>
      <c r="S80" t="s">
        <v>4810</v>
      </c>
      <c r="T80" t="s">
        <v>3967</v>
      </c>
      <c r="U80" t="s">
        <v>4811</v>
      </c>
      <c r="V80" t="s">
        <v>4518</v>
      </c>
    </row>
    <row r="81" spans="1:22" hidden="1" x14ac:dyDescent="0.3">
      <c r="A81" t="s">
        <v>4229</v>
      </c>
      <c r="B81" t="s">
        <v>4230</v>
      </c>
      <c r="C81" t="s">
        <v>4231</v>
      </c>
      <c r="D81" t="s">
        <v>4232</v>
      </c>
      <c r="E81" t="s">
        <v>4233</v>
      </c>
      <c r="F81" t="s">
        <v>4234</v>
      </c>
      <c r="G81" t="s">
        <v>4322</v>
      </c>
      <c r="H81" t="s">
        <v>91</v>
      </c>
      <c r="I81" t="s">
        <v>4323</v>
      </c>
      <c r="J81" t="s">
        <v>92</v>
      </c>
      <c r="K81" t="s">
        <v>4324</v>
      </c>
      <c r="L81" t="s">
        <v>93</v>
      </c>
      <c r="M81" t="s">
        <v>4555</v>
      </c>
      <c r="N81" t="s">
        <v>4556</v>
      </c>
      <c r="O81" t="s">
        <v>4515</v>
      </c>
      <c r="P81" t="s">
        <v>4557</v>
      </c>
      <c r="Q81" t="s">
        <v>4240</v>
      </c>
      <c r="R81" t="s">
        <v>4559</v>
      </c>
      <c r="S81" t="s">
        <v>1690</v>
      </c>
      <c r="T81" t="s">
        <v>42</v>
      </c>
      <c r="U81" t="s">
        <v>4812</v>
      </c>
      <c r="V81" t="s">
        <v>4518</v>
      </c>
    </row>
    <row r="82" spans="1:22" hidden="1" x14ac:dyDescent="0.3">
      <c r="A82" t="s">
        <v>4229</v>
      </c>
      <c r="B82" t="s">
        <v>4230</v>
      </c>
      <c r="C82" t="s">
        <v>4231</v>
      </c>
      <c r="D82" t="s">
        <v>4232</v>
      </c>
      <c r="E82" t="s">
        <v>4233</v>
      </c>
      <c r="F82" t="s">
        <v>4234</v>
      </c>
      <c r="G82" t="s">
        <v>4322</v>
      </c>
      <c r="H82" t="s">
        <v>91</v>
      </c>
      <c r="I82" t="s">
        <v>4323</v>
      </c>
      <c r="J82" t="s">
        <v>92</v>
      </c>
      <c r="K82" t="s">
        <v>4324</v>
      </c>
      <c r="L82" t="s">
        <v>93</v>
      </c>
      <c r="M82" t="s">
        <v>4555</v>
      </c>
      <c r="N82" t="s">
        <v>4556</v>
      </c>
      <c r="O82" t="s">
        <v>4515</v>
      </c>
      <c r="P82" t="s">
        <v>4557</v>
      </c>
      <c r="Q82" t="s">
        <v>4240</v>
      </c>
      <c r="R82" t="s">
        <v>4559</v>
      </c>
      <c r="S82" t="s">
        <v>1693</v>
      </c>
      <c r="T82" t="s">
        <v>1415</v>
      </c>
      <c r="U82" t="s">
        <v>4813</v>
      </c>
      <c r="V82" t="s">
        <v>4518</v>
      </c>
    </row>
    <row r="83" spans="1:22" hidden="1" x14ac:dyDescent="0.3">
      <c r="A83" t="s">
        <v>4229</v>
      </c>
      <c r="B83" t="s">
        <v>4230</v>
      </c>
      <c r="C83" t="s">
        <v>4231</v>
      </c>
      <c r="D83" t="s">
        <v>4232</v>
      </c>
      <c r="E83" t="s">
        <v>4233</v>
      </c>
      <c r="F83" t="s">
        <v>4234</v>
      </c>
      <c r="G83" t="s">
        <v>4322</v>
      </c>
      <c r="H83" t="s">
        <v>91</v>
      </c>
      <c r="I83" t="s">
        <v>4323</v>
      </c>
      <c r="J83" t="s">
        <v>92</v>
      </c>
      <c r="K83" t="s">
        <v>4324</v>
      </c>
      <c r="L83" t="s">
        <v>93</v>
      </c>
      <c r="M83" t="s">
        <v>4555</v>
      </c>
      <c r="N83" t="s">
        <v>4556</v>
      </c>
      <c r="O83" t="s">
        <v>4515</v>
      </c>
      <c r="P83" t="s">
        <v>4557</v>
      </c>
      <c r="Q83" t="s">
        <v>4240</v>
      </c>
      <c r="R83" t="s">
        <v>4559</v>
      </c>
      <c r="S83" t="s">
        <v>1695</v>
      </c>
      <c r="T83" t="s">
        <v>53</v>
      </c>
      <c r="U83" t="s">
        <v>4814</v>
      </c>
      <c r="V83" t="s">
        <v>4518</v>
      </c>
    </row>
    <row r="84" spans="1:22" hidden="1" x14ac:dyDescent="0.3">
      <c r="A84" t="s">
        <v>4229</v>
      </c>
      <c r="B84" t="s">
        <v>4230</v>
      </c>
      <c r="C84" t="s">
        <v>4231</v>
      </c>
      <c r="D84" t="s">
        <v>4232</v>
      </c>
      <c r="E84" t="s">
        <v>4233</v>
      </c>
      <c r="F84" t="s">
        <v>4234</v>
      </c>
      <c r="G84" t="s">
        <v>4322</v>
      </c>
      <c r="H84" t="s">
        <v>91</v>
      </c>
      <c r="I84" t="s">
        <v>4323</v>
      </c>
      <c r="J84" t="s">
        <v>92</v>
      </c>
      <c r="K84" t="s">
        <v>4324</v>
      </c>
      <c r="L84" t="s">
        <v>93</v>
      </c>
      <c r="M84" t="s">
        <v>4555</v>
      </c>
      <c r="N84" t="s">
        <v>4556</v>
      </c>
      <c r="O84" t="s">
        <v>4515</v>
      </c>
      <c r="P84" t="s">
        <v>4557</v>
      </c>
      <c r="Q84" t="s">
        <v>4240</v>
      </c>
      <c r="R84" t="s">
        <v>4559</v>
      </c>
      <c r="S84" t="s">
        <v>4743</v>
      </c>
      <c r="T84" t="s">
        <v>4744</v>
      </c>
      <c r="U84" t="s">
        <v>4815</v>
      </c>
      <c r="V84" t="s">
        <v>4518</v>
      </c>
    </row>
    <row r="85" spans="1:22" hidden="1" x14ac:dyDescent="0.3">
      <c r="A85" t="s">
        <v>4229</v>
      </c>
      <c r="B85" t="s">
        <v>4230</v>
      </c>
      <c r="C85" t="s">
        <v>4231</v>
      </c>
      <c r="D85" t="s">
        <v>4232</v>
      </c>
      <c r="E85" t="s">
        <v>4233</v>
      </c>
      <c r="F85" t="s">
        <v>4234</v>
      </c>
      <c r="G85" t="s">
        <v>4322</v>
      </c>
      <c r="H85" t="s">
        <v>91</v>
      </c>
      <c r="I85" t="s">
        <v>4323</v>
      </c>
      <c r="J85" t="s">
        <v>92</v>
      </c>
      <c r="K85" t="s">
        <v>4324</v>
      </c>
      <c r="L85" t="s">
        <v>93</v>
      </c>
      <c r="M85" t="s">
        <v>4532</v>
      </c>
      <c r="N85" t="s">
        <v>200</v>
      </c>
      <c r="O85" t="s">
        <v>4535</v>
      </c>
      <c r="P85" t="s">
        <v>4536</v>
      </c>
      <c r="Q85" t="s">
        <v>4267</v>
      </c>
      <c r="R85" t="s">
        <v>4534</v>
      </c>
      <c r="S85" t="s">
        <v>1699</v>
      </c>
      <c r="T85" t="s">
        <v>211</v>
      </c>
      <c r="U85" t="s">
        <v>4816</v>
      </c>
      <c r="V85" t="s">
        <v>4518</v>
      </c>
    </row>
    <row r="86" spans="1:22" hidden="1" x14ac:dyDescent="0.3">
      <c r="A86" t="s">
        <v>4229</v>
      </c>
      <c r="B86" t="s">
        <v>4230</v>
      </c>
      <c r="C86" t="s">
        <v>4231</v>
      </c>
      <c r="D86" t="s">
        <v>4232</v>
      </c>
      <c r="E86" t="s">
        <v>4233</v>
      </c>
      <c r="F86" t="s">
        <v>4234</v>
      </c>
      <c r="G86" t="s">
        <v>4322</v>
      </c>
      <c r="H86" t="s">
        <v>91</v>
      </c>
      <c r="I86" t="s">
        <v>4323</v>
      </c>
      <c r="J86" t="s">
        <v>92</v>
      </c>
      <c r="K86" t="s">
        <v>4324</v>
      </c>
      <c r="L86" t="s">
        <v>93</v>
      </c>
      <c r="M86" t="s">
        <v>4532</v>
      </c>
      <c r="N86" t="s">
        <v>200</v>
      </c>
      <c r="O86" t="s">
        <v>4535</v>
      </c>
      <c r="P86" t="s">
        <v>4536</v>
      </c>
      <c r="Q86" t="s">
        <v>4267</v>
      </c>
      <c r="R86" t="s">
        <v>4534</v>
      </c>
      <c r="S86" t="s">
        <v>1693</v>
      </c>
      <c r="T86" t="s">
        <v>1415</v>
      </c>
      <c r="U86" t="s">
        <v>4817</v>
      </c>
      <c r="V86" t="s">
        <v>4518</v>
      </c>
    </row>
    <row r="87" spans="1:22" hidden="1" x14ac:dyDescent="0.3">
      <c r="A87" t="s">
        <v>4229</v>
      </c>
      <c r="B87" t="s">
        <v>4230</v>
      </c>
      <c r="C87" t="s">
        <v>4231</v>
      </c>
      <c r="D87" t="s">
        <v>4232</v>
      </c>
      <c r="E87" t="s">
        <v>4233</v>
      </c>
      <c r="F87" t="s">
        <v>4234</v>
      </c>
      <c r="G87" t="s">
        <v>4322</v>
      </c>
      <c r="H87" t="s">
        <v>91</v>
      </c>
      <c r="I87" t="s">
        <v>4323</v>
      </c>
      <c r="J87" t="s">
        <v>92</v>
      </c>
      <c r="K87" t="s">
        <v>4324</v>
      </c>
      <c r="L87" t="s">
        <v>93</v>
      </c>
      <c r="M87" t="s">
        <v>4532</v>
      </c>
      <c r="N87" t="s">
        <v>200</v>
      </c>
      <c r="O87" t="s">
        <v>4535</v>
      </c>
      <c r="P87" t="s">
        <v>4536</v>
      </c>
      <c r="Q87" t="s">
        <v>4267</v>
      </c>
      <c r="R87" t="s">
        <v>4534</v>
      </c>
      <c r="S87" t="s">
        <v>1695</v>
      </c>
      <c r="T87" t="s">
        <v>53</v>
      </c>
      <c r="U87" t="s">
        <v>4818</v>
      </c>
      <c r="V87" t="s">
        <v>4518</v>
      </c>
    </row>
    <row r="88" spans="1:22" hidden="1" x14ac:dyDescent="0.3">
      <c r="A88" t="s">
        <v>4229</v>
      </c>
      <c r="B88" t="s">
        <v>4230</v>
      </c>
      <c r="C88" t="s">
        <v>4231</v>
      </c>
      <c r="D88" t="s">
        <v>4232</v>
      </c>
      <c r="E88" t="s">
        <v>4233</v>
      </c>
      <c r="F88" t="s">
        <v>4234</v>
      </c>
      <c r="G88" t="s">
        <v>4322</v>
      </c>
      <c r="H88" t="s">
        <v>91</v>
      </c>
      <c r="I88" t="s">
        <v>4323</v>
      </c>
      <c r="J88" t="s">
        <v>92</v>
      </c>
      <c r="K88" t="s">
        <v>4324</v>
      </c>
      <c r="L88" t="s">
        <v>93</v>
      </c>
      <c r="M88" t="s">
        <v>4532</v>
      </c>
      <c r="N88" t="s">
        <v>200</v>
      </c>
      <c r="O88" t="s">
        <v>4537</v>
      </c>
      <c r="P88" t="s">
        <v>4538</v>
      </c>
      <c r="Q88" t="s">
        <v>4267</v>
      </c>
      <c r="R88" t="s">
        <v>4534</v>
      </c>
      <c r="S88" t="s">
        <v>1699</v>
      </c>
      <c r="T88" t="s">
        <v>211</v>
      </c>
      <c r="U88" t="s">
        <v>4819</v>
      </c>
      <c r="V88" t="s">
        <v>4518</v>
      </c>
    </row>
    <row r="89" spans="1:22" hidden="1" x14ac:dyDescent="0.3">
      <c r="A89" t="s">
        <v>4229</v>
      </c>
      <c r="B89" t="s">
        <v>4230</v>
      </c>
      <c r="C89" t="s">
        <v>4231</v>
      </c>
      <c r="D89" t="s">
        <v>4232</v>
      </c>
      <c r="E89" t="s">
        <v>4233</v>
      </c>
      <c r="F89" t="s">
        <v>4234</v>
      </c>
      <c r="G89" t="s">
        <v>4322</v>
      </c>
      <c r="H89" t="s">
        <v>91</v>
      </c>
      <c r="I89" t="s">
        <v>4323</v>
      </c>
      <c r="J89" t="s">
        <v>92</v>
      </c>
      <c r="K89" t="s">
        <v>4324</v>
      </c>
      <c r="L89" t="s">
        <v>93</v>
      </c>
      <c r="M89" t="s">
        <v>4532</v>
      </c>
      <c r="N89" t="s">
        <v>200</v>
      </c>
      <c r="O89" t="s">
        <v>4537</v>
      </c>
      <c r="P89" t="s">
        <v>4538</v>
      </c>
      <c r="Q89" t="s">
        <v>4267</v>
      </c>
      <c r="R89" t="s">
        <v>4534</v>
      </c>
      <c r="S89" t="s">
        <v>1695</v>
      </c>
      <c r="T89" t="s">
        <v>53</v>
      </c>
      <c r="U89" t="s">
        <v>4820</v>
      </c>
      <c r="V89" t="s">
        <v>4518</v>
      </c>
    </row>
    <row r="90" spans="1:22" hidden="1" x14ac:dyDescent="0.3">
      <c r="A90" t="s">
        <v>4229</v>
      </c>
      <c r="B90" t="s">
        <v>4230</v>
      </c>
      <c r="C90" t="s">
        <v>4231</v>
      </c>
      <c r="D90" t="s">
        <v>4232</v>
      </c>
      <c r="E90" t="s">
        <v>4233</v>
      </c>
      <c r="F90" t="s">
        <v>4234</v>
      </c>
      <c r="G90" t="s">
        <v>4322</v>
      </c>
      <c r="H90" t="s">
        <v>91</v>
      </c>
      <c r="I90" t="s">
        <v>4323</v>
      </c>
      <c r="J90" t="s">
        <v>92</v>
      </c>
      <c r="K90" t="s">
        <v>4324</v>
      </c>
      <c r="L90" t="s">
        <v>93</v>
      </c>
      <c r="M90" t="s">
        <v>4532</v>
      </c>
      <c r="N90" t="s">
        <v>200</v>
      </c>
      <c r="O90" t="s">
        <v>4539</v>
      </c>
      <c r="P90" t="s">
        <v>4540</v>
      </c>
      <c r="Q90" t="s">
        <v>4267</v>
      </c>
      <c r="R90" t="s">
        <v>4541</v>
      </c>
      <c r="S90" t="s">
        <v>1690</v>
      </c>
      <c r="T90" t="s">
        <v>42</v>
      </c>
      <c r="U90" t="s">
        <v>4821</v>
      </c>
      <c r="V90" t="s">
        <v>4518</v>
      </c>
    </row>
    <row r="91" spans="1:22" hidden="1" x14ac:dyDescent="0.3">
      <c r="A91" t="s">
        <v>4229</v>
      </c>
      <c r="B91" t="s">
        <v>4230</v>
      </c>
      <c r="C91" t="s">
        <v>4231</v>
      </c>
      <c r="D91" t="s">
        <v>4232</v>
      </c>
      <c r="E91" t="s">
        <v>4233</v>
      </c>
      <c r="F91" t="s">
        <v>4234</v>
      </c>
      <c r="G91" t="s">
        <v>4322</v>
      </c>
      <c r="H91" t="s">
        <v>91</v>
      </c>
      <c r="I91" t="s">
        <v>4323</v>
      </c>
      <c r="J91" t="s">
        <v>92</v>
      </c>
      <c r="K91" t="s">
        <v>4324</v>
      </c>
      <c r="L91" t="s">
        <v>93</v>
      </c>
      <c r="M91" t="s">
        <v>4532</v>
      </c>
      <c r="N91" t="s">
        <v>200</v>
      </c>
      <c r="O91" t="s">
        <v>4539</v>
      </c>
      <c r="P91" t="s">
        <v>4540</v>
      </c>
      <c r="Q91" t="s">
        <v>4267</v>
      </c>
      <c r="R91" t="s">
        <v>4541</v>
      </c>
      <c r="S91" t="s">
        <v>1699</v>
      </c>
      <c r="T91" t="s">
        <v>211</v>
      </c>
      <c r="U91" t="s">
        <v>4822</v>
      </c>
      <c r="V91" t="s">
        <v>4518</v>
      </c>
    </row>
    <row r="92" spans="1:22" hidden="1" x14ac:dyDescent="0.3">
      <c r="A92" t="s">
        <v>4229</v>
      </c>
      <c r="B92" t="s">
        <v>4230</v>
      </c>
      <c r="C92" t="s">
        <v>4231</v>
      </c>
      <c r="D92" t="s">
        <v>4232</v>
      </c>
      <c r="E92" t="s">
        <v>4233</v>
      </c>
      <c r="F92" t="s">
        <v>4234</v>
      </c>
      <c r="G92" t="s">
        <v>4322</v>
      </c>
      <c r="H92" t="s">
        <v>91</v>
      </c>
      <c r="I92" t="s">
        <v>4323</v>
      </c>
      <c r="J92" t="s">
        <v>92</v>
      </c>
      <c r="K92" t="s">
        <v>4324</v>
      </c>
      <c r="L92" t="s">
        <v>93</v>
      </c>
      <c r="M92" t="s">
        <v>4532</v>
      </c>
      <c r="N92" t="s">
        <v>200</v>
      </c>
      <c r="O92" t="s">
        <v>4539</v>
      </c>
      <c r="P92" t="s">
        <v>4540</v>
      </c>
      <c r="Q92" t="s">
        <v>4267</v>
      </c>
      <c r="R92" t="s">
        <v>4541</v>
      </c>
      <c r="S92" t="s">
        <v>1695</v>
      </c>
      <c r="T92" t="s">
        <v>53</v>
      </c>
      <c r="U92" t="s">
        <v>4823</v>
      </c>
      <c r="V92" t="s">
        <v>4518</v>
      </c>
    </row>
    <row r="93" spans="1:22" hidden="1" x14ac:dyDescent="0.3">
      <c r="A93" t="s">
        <v>4229</v>
      </c>
      <c r="B93" t="s">
        <v>4230</v>
      </c>
      <c r="C93" t="s">
        <v>4231</v>
      </c>
      <c r="D93" t="s">
        <v>4232</v>
      </c>
      <c r="E93" t="s">
        <v>4233</v>
      </c>
      <c r="F93" t="s">
        <v>4234</v>
      </c>
      <c r="G93" t="s">
        <v>4322</v>
      </c>
      <c r="H93" t="s">
        <v>91</v>
      </c>
      <c r="I93" t="s">
        <v>4323</v>
      </c>
      <c r="J93" t="s">
        <v>92</v>
      </c>
      <c r="K93" t="s">
        <v>4324</v>
      </c>
      <c r="L93" t="s">
        <v>93</v>
      </c>
      <c r="M93" t="s">
        <v>4532</v>
      </c>
      <c r="N93" t="s">
        <v>200</v>
      </c>
      <c r="O93" t="s">
        <v>4539</v>
      </c>
      <c r="P93" t="s">
        <v>4540</v>
      </c>
      <c r="Q93" t="s">
        <v>4267</v>
      </c>
      <c r="R93" t="s">
        <v>4541</v>
      </c>
      <c r="S93" t="s">
        <v>1704</v>
      </c>
      <c r="T93" t="s">
        <v>1119</v>
      </c>
      <c r="U93" t="s">
        <v>4824</v>
      </c>
      <c r="V93" t="s">
        <v>4518</v>
      </c>
    </row>
    <row r="94" spans="1:22" hidden="1" x14ac:dyDescent="0.3">
      <c r="A94" t="s">
        <v>4229</v>
      </c>
      <c r="B94" t="s">
        <v>4230</v>
      </c>
      <c r="C94" t="s">
        <v>4231</v>
      </c>
      <c r="D94" t="s">
        <v>4232</v>
      </c>
      <c r="E94" t="s">
        <v>4233</v>
      </c>
      <c r="F94" t="s">
        <v>4234</v>
      </c>
      <c r="G94" t="s">
        <v>4322</v>
      </c>
      <c r="H94" t="s">
        <v>91</v>
      </c>
      <c r="I94" t="s">
        <v>4323</v>
      </c>
      <c r="J94" t="s">
        <v>92</v>
      </c>
      <c r="K94" t="s">
        <v>4324</v>
      </c>
      <c r="L94" t="s">
        <v>93</v>
      </c>
      <c r="M94" t="s">
        <v>4532</v>
      </c>
      <c r="N94" t="s">
        <v>200</v>
      </c>
      <c r="O94" t="s">
        <v>4539</v>
      </c>
      <c r="P94" t="s">
        <v>4540</v>
      </c>
      <c r="Q94" t="s">
        <v>4267</v>
      </c>
      <c r="R94" t="s">
        <v>4541</v>
      </c>
      <c r="S94" t="s">
        <v>1840</v>
      </c>
      <c r="T94" t="s">
        <v>1841</v>
      </c>
      <c r="U94" t="s">
        <v>4825</v>
      </c>
      <c r="V94" t="s">
        <v>4518</v>
      </c>
    </row>
    <row r="95" spans="1:22" hidden="1" x14ac:dyDescent="0.3">
      <c r="A95" t="s">
        <v>4229</v>
      </c>
      <c r="B95" t="s">
        <v>4230</v>
      </c>
      <c r="C95" t="s">
        <v>4231</v>
      </c>
      <c r="D95" t="s">
        <v>4232</v>
      </c>
      <c r="E95" t="s">
        <v>4233</v>
      </c>
      <c r="F95" t="s">
        <v>4234</v>
      </c>
      <c r="G95" t="s">
        <v>4322</v>
      </c>
      <c r="H95" t="s">
        <v>91</v>
      </c>
      <c r="I95" t="s">
        <v>4323</v>
      </c>
      <c r="J95" t="s">
        <v>92</v>
      </c>
      <c r="K95" t="s">
        <v>4324</v>
      </c>
      <c r="L95" t="s">
        <v>93</v>
      </c>
      <c r="M95" t="s">
        <v>4532</v>
      </c>
      <c r="N95" t="s">
        <v>200</v>
      </c>
      <c r="O95" t="s">
        <v>4539</v>
      </c>
      <c r="P95" t="s">
        <v>4540</v>
      </c>
      <c r="Q95" t="s">
        <v>4240</v>
      </c>
      <c r="R95" t="s">
        <v>4542</v>
      </c>
      <c r="S95" t="s">
        <v>1690</v>
      </c>
      <c r="T95" t="s">
        <v>42</v>
      </c>
      <c r="U95" t="s">
        <v>4826</v>
      </c>
      <c r="V95" t="s">
        <v>4518</v>
      </c>
    </row>
    <row r="96" spans="1:22" hidden="1" x14ac:dyDescent="0.3">
      <c r="A96" t="s">
        <v>4229</v>
      </c>
      <c r="B96" t="s">
        <v>4230</v>
      </c>
      <c r="C96" t="s">
        <v>4231</v>
      </c>
      <c r="D96" t="s">
        <v>4232</v>
      </c>
      <c r="E96" t="s">
        <v>4233</v>
      </c>
      <c r="F96" t="s">
        <v>4234</v>
      </c>
      <c r="G96" t="s">
        <v>4322</v>
      </c>
      <c r="H96" t="s">
        <v>91</v>
      </c>
      <c r="I96" t="s">
        <v>4323</v>
      </c>
      <c r="J96" t="s">
        <v>92</v>
      </c>
      <c r="K96" t="s">
        <v>4324</v>
      </c>
      <c r="L96" t="s">
        <v>93</v>
      </c>
      <c r="M96" t="s">
        <v>4532</v>
      </c>
      <c r="N96" t="s">
        <v>200</v>
      </c>
      <c r="O96" t="s">
        <v>4539</v>
      </c>
      <c r="P96" t="s">
        <v>4540</v>
      </c>
      <c r="Q96" t="s">
        <v>4240</v>
      </c>
      <c r="R96" t="s">
        <v>4542</v>
      </c>
      <c r="S96" t="s">
        <v>1732</v>
      </c>
      <c r="T96" t="s">
        <v>1200</v>
      </c>
      <c r="U96" t="s">
        <v>4827</v>
      </c>
      <c r="V96" t="s">
        <v>4518</v>
      </c>
    </row>
    <row r="97" spans="1:22" hidden="1" x14ac:dyDescent="0.3">
      <c r="A97" t="s">
        <v>4229</v>
      </c>
      <c r="B97" t="s">
        <v>4230</v>
      </c>
      <c r="C97" t="s">
        <v>4231</v>
      </c>
      <c r="D97" t="s">
        <v>4232</v>
      </c>
      <c r="E97" t="s">
        <v>4233</v>
      </c>
      <c r="F97" t="s">
        <v>4234</v>
      </c>
      <c r="G97" t="s">
        <v>4322</v>
      </c>
      <c r="H97" t="s">
        <v>91</v>
      </c>
      <c r="I97" t="s">
        <v>4323</v>
      </c>
      <c r="J97" t="s">
        <v>92</v>
      </c>
      <c r="K97" t="s">
        <v>4324</v>
      </c>
      <c r="L97" t="s">
        <v>93</v>
      </c>
      <c r="M97" t="s">
        <v>4532</v>
      </c>
      <c r="N97" t="s">
        <v>200</v>
      </c>
      <c r="O97" t="s">
        <v>4539</v>
      </c>
      <c r="P97" t="s">
        <v>4540</v>
      </c>
      <c r="Q97" t="s">
        <v>4240</v>
      </c>
      <c r="R97" t="s">
        <v>4542</v>
      </c>
      <c r="S97" t="s">
        <v>1699</v>
      </c>
      <c r="T97" t="s">
        <v>211</v>
      </c>
      <c r="U97" t="s">
        <v>4828</v>
      </c>
      <c r="V97" t="s">
        <v>4518</v>
      </c>
    </row>
    <row r="98" spans="1:22" hidden="1" x14ac:dyDescent="0.3">
      <c r="A98" t="s">
        <v>4229</v>
      </c>
      <c r="B98" t="s">
        <v>4230</v>
      </c>
      <c r="C98" t="s">
        <v>4231</v>
      </c>
      <c r="D98" t="s">
        <v>4232</v>
      </c>
      <c r="E98" t="s">
        <v>4233</v>
      </c>
      <c r="F98" t="s">
        <v>4234</v>
      </c>
      <c r="G98" t="s">
        <v>4322</v>
      </c>
      <c r="H98" t="s">
        <v>91</v>
      </c>
      <c r="I98" t="s">
        <v>4323</v>
      </c>
      <c r="J98" t="s">
        <v>92</v>
      </c>
      <c r="K98" t="s">
        <v>4324</v>
      </c>
      <c r="L98" t="s">
        <v>93</v>
      </c>
      <c r="M98" t="s">
        <v>4532</v>
      </c>
      <c r="N98" t="s">
        <v>200</v>
      </c>
      <c r="O98" t="s">
        <v>4539</v>
      </c>
      <c r="P98" t="s">
        <v>4540</v>
      </c>
      <c r="Q98" t="s">
        <v>4240</v>
      </c>
      <c r="R98" t="s">
        <v>4542</v>
      </c>
      <c r="S98" t="s">
        <v>1693</v>
      </c>
      <c r="T98" t="s">
        <v>1415</v>
      </c>
      <c r="U98" t="s">
        <v>4829</v>
      </c>
      <c r="V98" t="s">
        <v>4518</v>
      </c>
    </row>
    <row r="99" spans="1:22" hidden="1" x14ac:dyDescent="0.3">
      <c r="A99" t="s">
        <v>4229</v>
      </c>
      <c r="B99" t="s">
        <v>4230</v>
      </c>
      <c r="C99" t="s">
        <v>4231</v>
      </c>
      <c r="D99" t="s">
        <v>4232</v>
      </c>
      <c r="E99" t="s">
        <v>4233</v>
      </c>
      <c r="F99" t="s">
        <v>4234</v>
      </c>
      <c r="G99" t="s">
        <v>4322</v>
      </c>
      <c r="H99" t="s">
        <v>91</v>
      </c>
      <c r="I99" t="s">
        <v>4323</v>
      </c>
      <c r="J99" t="s">
        <v>92</v>
      </c>
      <c r="K99" t="s">
        <v>4324</v>
      </c>
      <c r="L99" t="s">
        <v>93</v>
      </c>
      <c r="M99" t="s">
        <v>4532</v>
      </c>
      <c r="N99" t="s">
        <v>200</v>
      </c>
      <c r="O99" t="s">
        <v>4539</v>
      </c>
      <c r="P99" t="s">
        <v>4540</v>
      </c>
      <c r="Q99" t="s">
        <v>4240</v>
      </c>
      <c r="R99" t="s">
        <v>4542</v>
      </c>
      <c r="S99" t="s">
        <v>1695</v>
      </c>
      <c r="T99" t="s">
        <v>53</v>
      </c>
      <c r="U99" t="s">
        <v>4830</v>
      </c>
      <c r="V99" t="s">
        <v>4518</v>
      </c>
    </row>
    <row r="100" spans="1:22" hidden="1" x14ac:dyDescent="0.3">
      <c r="A100" t="s">
        <v>4229</v>
      </c>
      <c r="B100" t="s">
        <v>4230</v>
      </c>
      <c r="C100" t="s">
        <v>4231</v>
      </c>
      <c r="D100" t="s">
        <v>4232</v>
      </c>
      <c r="E100" t="s">
        <v>4233</v>
      </c>
      <c r="F100" t="s">
        <v>4234</v>
      </c>
      <c r="G100" t="s">
        <v>4322</v>
      </c>
      <c r="H100" t="s">
        <v>91</v>
      </c>
      <c r="I100" t="s">
        <v>4323</v>
      </c>
      <c r="J100" t="s">
        <v>92</v>
      </c>
      <c r="K100" t="s">
        <v>4324</v>
      </c>
      <c r="L100" t="s">
        <v>93</v>
      </c>
      <c r="M100" t="s">
        <v>4532</v>
      </c>
      <c r="N100" t="s">
        <v>200</v>
      </c>
      <c r="O100" t="s">
        <v>4539</v>
      </c>
      <c r="P100" t="s">
        <v>4540</v>
      </c>
      <c r="Q100" t="s">
        <v>4240</v>
      </c>
      <c r="R100" t="s">
        <v>4542</v>
      </c>
      <c r="S100" t="s">
        <v>1704</v>
      </c>
      <c r="T100" t="s">
        <v>1119</v>
      </c>
      <c r="U100" t="s">
        <v>4831</v>
      </c>
      <c r="V100" t="s">
        <v>4518</v>
      </c>
    </row>
    <row r="101" spans="1:22" hidden="1" x14ac:dyDescent="0.3">
      <c r="A101" t="s">
        <v>4229</v>
      </c>
      <c r="B101" t="s">
        <v>4230</v>
      </c>
      <c r="C101" t="s">
        <v>4231</v>
      </c>
      <c r="D101" t="s">
        <v>4232</v>
      </c>
      <c r="E101" t="s">
        <v>4233</v>
      </c>
      <c r="F101" t="s">
        <v>4234</v>
      </c>
      <c r="G101" t="s">
        <v>4322</v>
      </c>
      <c r="H101" t="s">
        <v>91</v>
      </c>
      <c r="I101" t="s">
        <v>4323</v>
      </c>
      <c r="J101" t="s">
        <v>92</v>
      </c>
      <c r="K101" t="s">
        <v>4324</v>
      </c>
      <c r="L101" t="s">
        <v>93</v>
      </c>
      <c r="M101" t="s">
        <v>4532</v>
      </c>
      <c r="N101" t="s">
        <v>200</v>
      </c>
      <c r="O101" t="s">
        <v>4539</v>
      </c>
      <c r="P101" t="s">
        <v>4540</v>
      </c>
      <c r="Q101" t="s">
        <v>4240</v>
      </c>
      <c r="R101" t="s">
        <v>4542</v>
      </c>
      <c r="S101" t="s">
        <v>4810</v>
      </c>
      <c r="T101" t="s">
        <v>3967</v>
      </c>
      <c r="U101" t="s">
        <v>4832</v>
      </c>
      <c r="V101" t="s">
        <v>4518</v>
      </c>
    </row>
    <row r="102" spans="1:22" hidden="1" x14ac:dyDescent="0.3">
      <c r="A102" t="s">
        <v>4229</v>
      </c>
      <c r="B102" t="s">
        <v>4230</v>
      </c>
      <c r="C102" t="s">
        <v>4231</v>
      </c>
      <c r="D102" t="s">
        <v>4232</v>
      </c>
      <c r="E102" t="s">
        <v>4233</v>
      </c>
      <c r="F102" t="s">
        <v>4234</v>
      </c>
      <c r="G102" t="s">
        <v>4322</v>
      </c>
      <c r="H102" t="s">
        <v>91</v>
      </c>
      <c r="I102" t="s">
        <v>4323</v>
      </c>
      <c r="J102" t="s">
        <v>92</v>
      </c>
      <c r="K102" t="s">
        <v>4324</v>
      </c>
      <c r="L102" t="s">
        <v>93</v>
      </c>
      <c r="M102" t="s">
        <v>4543</v>
      </c>
      <c r="N102" t="s">
        <v>4544</v>
      </c>
      <c r="O102" t="s">
        <v>4535</v>
      </c>
      <c r="P102" t="s">
        <v>4548</v>
      </c>
      <c r="Q102" t="s">
        <v>4267</v>
      </c>
      <c r="R102" t="s">
        <v>4549</v>
      </c>
      <c r="S102" t="s">
        <v>1690</v>
      </c>
      <c r="T102" t="s">
        <v>42</v>
      </c>
      <c r="U102" t="s">
        <v>4833</v>
      </c>
      <c r="V102" t="s">
        <v>4518</v>
      </c>
    </row>
    <row r="103" spans="1:22" hidden="1" x14ac:dyDescent="0.3">
      <c r="A103" t="s">
        <v>4229</v>
      </c>
      <c r="B103" t="s">
        <v>4230</v>
      </c>
      <c r="C103" t="s">
        <v>4231</v>
      </c>
      <c r="D103" t="s">
        <v>4232</v>
      </c>
      <c r="E103" t="s">
        <v>4233</v>
      </c>
      <c r="F103" t="s">
        <v>4234</v>
      </c>
      <c r="G103" t="s">
        <v>4322</v>
      </c>
      <c r="H103" t="s">
        <v>91</v>
      </c>
      <c r="I103" t="s">
        <v>4323</v>
      </c>
      <c r="J103" t="s">
        <v>92</v>
      </c>
      <c r="K103" t="s">
        <v>4324</v>
      </c>
      <c r="L103" t="s">
        <v>93</v>
      </c>
      <c r="M103" t="s">
        <v>4543</v>
      </c>
      <c r="N103" t="s">
        <v>4544</v>
      </c>
      <c r="O103" t="s">
        <v>4535</v>
      </c>
      <c r="P103" t="s">
        <v>4548</v>
      </c>
      <c r="Q103" t="s">
        <v>4267</v>
      </c>
      <c r="R103" t="s">
        <v>4549</v>
      </c>
      <c r="S103" t="s">
        <v>1699</v>
      </c>
      <c r="T103" t="s">
        <v>211</v>
      </c>
      <c r="U103" t="s">
        <v>4834</v>
      </c>
      <c r="V103" t="s">
        <v>4518</v>
      </c>
    </row>
    <row r="104" spans="1:22" hidden="1" x14ac:dyDescent="0.3">
      <c r="A104" t="s">
        <v>4229</v>
      </c>
      <c r="B104" t="s">
        <v>4230</v>
      </c>
      <c r="C104" t="s">
        <v>4231</v>
      </c>
      <c r="D104" t="s">
        <v>4232</v>
      </c>
      <c r="E104" t="s">
        <v>4233</v>
      </c>
      <c r="F104" t="s">
        <v>4234</v>
      </c>
      <c r="G104" t="s">
        <v>4322</v>
      </c>
      <c r="H104" t="s">
        <v>91</v>
      </c>
      <c r="I104" t="s">
        <v>4323</v>
      </c>
      <c r="J104" t="s">
        <v>92</v>
      </c>
      <c r="K104" t="s">
        <v>4324</v>
      </c>
      <c r="L104" t="s">
        <v>93</v>
      </c>
      <c r="M104" t="s">
        <v>4543</v>
      </c>
      <c r="N104" t="s">
        <v>4544</v>
      </c>
      <c r="O104" t="s">
        <v>4535</v>
      </c>
      <c r="P104" t="s">
        <v>4548</v>
      </c>
      <c r="Q104" t="s">
        <v>4267</v>
      </c>
      <c r="R104" t="s">
        <v>4549</v>
      </c>
      <c r="S104" t="s">
        <v>1695</v>
      </c>
      <c r="T104" t="s">
        <v>53</v>
      </c>
      <c r="U104" t="s">
        <v>4835</v>
      </c>
      <c r="V104" t="s">
        <v>4518</v>
      </c>
    </row>
    <row r="105" spans="1:22" hidden="1" x14ac:dyDescent="0.3">
      <c r="A105" t="s">
        <v>4229</v>
      </c>
      <c r="B105" t="s">
        <v>4230</v>
      </c>
      <c r="C105" t="s">
        <v>4231</v>
      </c>
      <c r="D105" t="s">
        <v>4232</v>
      </c>
      <c r="E105" t="s">
        <v>4233</v>
      </c>
      <c r="F105" t="s">
        <v>4234</v>
      </c>
      <c r="G105" t="s">
        <v>4322</v>
      </c>
      <c r="H105" t="s">
        <v>91</v>
      </c>
      <c r="I105" t="s">
        <v>4323</v>
      </c>
      <c r="J105" t="s">
        <v>92</v>
      </c>
      <c r="K105" t="s">
        <v>4324</v>
      </c>
      <c r="L105" t="s">
        <v>93</v>
      </c>
      <c r="M105" t="s">
        <v>4543</v>
      </c>
      <c r="N105" t="s">
        <v>4544</v>
      </c>
      <c r="O105" t="s">
        <v>4535</v>
      </c>
      <c r="P105" t="s">
        <v>4548</v>
      </c>
      <c r="Q105" t="s">
        <v>4240</v>
      </c>
      <c r="R105" t="s">
        <v>4550</v>
      </c>
      <c r="S105" t="s">
        <v>1690</v>
      </c>
      <c r="T105" t="s">
        <v>42</v>
      </c>
      <c r="U105" t="s">
        <v>4836</v>
      </c>
      <c r="V105" t="s">
        <v>4518</v>
      </c>
    </row>
    <row r="106" spans="1:22" hidden="1" x14ac:dyDescent="0.3">
      <c r="A106" t="s">
        <v>4229</v>
      </c>
      <c r="B106" t="s">
        <v>4230</v>
      </c>
      <c r="C106" t="s">
        <v>4231</v>
      </c>
      <c r="D106" t="s">
        <v>4232</v>
      </c>
      <c r="E106" t="s">
        <v>4233</v>
      </c>
      <c r="F106" t="s">
        <v>4234</v>
      </c>
      <c r="G106" t="s">
        <v>4322</v>
      </c>
      <c r="H106" t="s">
        <v>91</v>
      </c>
      <c r="I106" t="s">
        <v>4323</v>
      </c>
      <c r="J106" t="s">
        <v>92</v>
      </c>
      <c r="K106" t="s">
        <v>4324</v>
      </c>
      <c r="L106" t="s">
        <v>93</v>
      </c>
      <c r="M106" t="s">
        <v>4543</v>
      </c>
      <c r="N106" t="s">
        <v>4544</v>
      </c>
      <c r="O106" t="s">
        <v>4535</v>
      </c>
      <c r="P106" t="s">
        <v>4548</v>
      </c>
      <c r="Q106" t="s">
        <v>4240</v>
      </c>
      <c r="R106" t="s">
        <v>4550</v>
      </c>
      <c r="S106" t="s">
        <v>1699</v>
      </c>
      <c r="T106" t="s">
        <v>211</v>
      </c>
      <c r="U106" t="s">
        <v>4837</v>
      </c>
      <c r="V106" t="s">
        <v>4518</v>
      </c>
    </row>
    <row r="107" spans="1:22" hidden="1" x14ac:dyDescent="0.3">
      <c r="A107" t="s">
        <v>4229</v>
      </c>
      <c r="B107" t="s">
        <v>4230</v>
      </c>
      <c r="C107" t="s">
        <v>4231</v>
      </c>
      <c r="D107" t="s">
        <v>4232</v>
      </c>
      <c r="E107" t="s">
        <v>4233</v>
      </c>
      <c r="F107" t="s">
        <v>4234</v>
      </c>
      <c r="G107" t="s">
        <v>4322</v>
      </c>
      <c r="H107" t="s">
        <v>91</v>
      </c>
      <c r="I107" t="s">
        <v>4323</v>
      </c>
      <c r="J107" t="s">
        <v>92</v>
      </c>
      <c r="K107" t="s">
        <v>4324</v>
      </c>
      <c r="L107" t="s">
        <v>93</v>
      </c>
      <c r="M107" t="s">
        <v>4543</v>
      </c>
      <c r="N107" t="s">
        <v>4544</v>
      </c>
      <c r="O107" t="s">
        <v>4535</v>
      </c>
      <c r="P107" t="s">
        <v>4548</v>
      </c>
      <c r="Q107" t="s">
        <v>4240</v>
      </c>
      <c r="R107" t="s">
        <v>4550</v>
      </c>
      <c r="S107" t="s">
        <v>1695</v>
      </c>
      <c r="T107" t="s">
        <v>53</v>
      </c>
      <c r="U107" t="s">
        <v>4838</v>
      </c>
      <c r="V107" t="s">
        <v>4518</v>
      </c>
    </row>
    <row r="108" spans="1:22" hidden="1" x14ac:dyDescent="0.3">
      <c r="A108" t="s">
        <v>4229</v>
      </c>
      <c r="B108" t="s">
        <v>4230</v>
      </c>
      <c r="C108" t="s">
        <v>4231</v>
      </c>
      <c r="D108" t="s">
        <v>4232</v>
      </c>
      <c r="E108" t="s">
        <v>4233</v>
      </c>
      <c r="F108" t="s">
        <v>4234</v>
      </c>
      <c r="G108" t="s">
        <v>4322</v>
      </c>
      <c r="H108" t="s">
        <v>91</v>
      </c>
      <c r="I108" t="s">
        <v>4323</v>
      </c>
      <c r="J108" t="s">
        <v>92</v>
      </c>
      <c r="K108" t="s">
        <v>4324</v>
      </c>
      <c r="L108" t="s">
        <v>93</v>
      </c>
      <c r="M108" t="s">
        <v>4543</v>
      </c>
      <c r="N108" t="s">
        <v>4544</v>
      </c>
      <c r="O108" t="s">
        <v>4535</v>
      </c>
      <c r="P108" t="s">
        <v>4548</v>
      </c>
      <c r="Q108" t="s">
        <v>4240</v>
      </c>
      <c r="R108" t="s">
        <v>4550</v>
      </c>
      <c r="S108" t="s">
        <v>4743</v>
      </c>
      <c r="T108" t="s">
        <v>4744</v>
      </c>
      <c r="U108" t="s">
        <v>4839</v>
      </c>
      <c r="V108" t="s">
        <v>4518</v>
      </c>
    </row>
    <row r="109" spans="1:22" hidden="1" x14ac:dyDescent="0.3">
      <c r="A109" t="s">
        <v>4229</v>
      </c>
      <c r="B109" t="s">
        <v>4230</v>
      </c>
      <c r="C109" t="s">
        <v>4231</v>
      </c>
      <c r="D109" t="s">
        <v>4232</v>
      </c>
      <c r="E109" t="s">
        <v>4233</v>
      </c>
      <c r="F109" t="s">
        <v>4234</v>
      </c>
      <c r="G109" t="s">
        <v>4322</v>
      </c>
      <c r="H109" t="s">
        <v>91</v>
      </c>
      <c r="I109" t="s">
        <v>4323</v>
      </c>
      <c r="J109" t="s">
        <v>92</v>
      </c>
      <c r="K109" t="s">
        <v>4324</v>
      </c>
      <c r="L109" t="s">
        <v>93</v>
      </c>
      <c r="M109" t="s">
        <v>4543</v>
      </c>
      <c r="N109" t="s">
        <v>4544</v>
      </c>
      <c r="O109" t="s">
        <v>4535</v>
      </c>
      <c r="P109" t="s">
        <v>4548</v>
      </c>
      <c r="Q109" t="s">
        <v>4341</v>
      </c>
      <c r="R109" t="s">
        <v>4551</v>
      </c>
      <c r="S109" t="s">
        <v>1690</v>
      </c>
      <c r="T109" t="s">
        <v>42</v>
      </c>
      <c r="U109" t="s">
        <v>4840</v>
      </c>
      <c r="V109" t="s">
        <v>4518</v>
      </c>
    </row>
    <row r="110" spans="1:22" hidden="1" x14ac:dyDescent="0.3">
      <c r="A110" t="s">
        <v>4229</v>
      </c>
      <c r="B110" t="s">
        <v>4230</v>
      </c>
      <c r="C110" t="s">
        <v>4231</v>
      </c>
      <c r="D110" t="s">
        <v>4232</v>
      </c>
      <c r="E110" t="s">
        <v>4233</v>
      </c>
      <c r="F110" t="s">
        <v>4234</v>
      </c>
      <c r="G110" t="s">
        <v>4322</v>
      </c>
      <c r="H110" t="s">
        <v>91</v>
      </c>
      <c r="I110" t="s">
        <v>4323</v>
      </c>
      <c r="J110" t="s">
        <v>92</v>
      </c>
      <c r="K110" t="s">
        <v>4324</v>
      </c>
      <c r="L110" t="s">
        <v>93</v>
      </c>
      <c r="M110" t="s">
        <v>4543</v>
      </c>
      <c r="N110" t="s">
        <v>4544</v>
      </c>
      <c r="O110" t="s">
        <v>4535</v>
      </c>
      <c r="P110" t="s">
        <v>4548</v>
      </c>
      <c r="Q110" t="s">
        <v>4341</v>
      </c>
      <c r="R110" t="s">
        <v>4551</v>
      </c>
      <c r="S110" t="s">
        <v>1699</v>
      </c>
      <c r="T110" t="s">
        <v>211</v>
      </c>
      <c r="U110" t="s">
        <v>4841</v>
      </c>
      <c r="V110" t="s">
        <v>4518</v>
      </c>
    </row>
    <row r="111" spans="1:22" hidden="1" x14ac:dyDescent="0.3">
      <c r="A111" t="s">
        <v>4229</v>
      </c>
      <c r="B111" t="s">
        <v>4230</v>
      </c>
      <c r="C111" t="s">
        <v>4231</v>
      </c>
      <c r="D111" t="s">
        <v>4232</v>
      </c>
      <c r="E111" t="s">
        <v>4233</v>
      </c>
      <c r="F111" t="s">
        <v>4234</v>
      </c>
      <c r="G111" t="s">
        <v>4322</v>
      </c>
      <c r="H111" t="s">
        <v>91</v>
      </c>
      <c r="I111" t="s">
        <v>4323</v>
      </c>
      <c r="J111" t="s">
        <v>92</v>
      </c>
      <c r="K111" t="s">
        <v>4324</v>
      </c>
      <c r="L111" t="s">
        <v>93</v>
      </c>
      <c r="M111" t="s">
        <v>4543</v>
      </c>
      <c r="N111" t="s">
        <v>4544</v>
      </c>
      <c r="O111" t="s">
        <v>4535</v>
      </c>
      <c r="P111" t="s">
        <v>4548</v>
      </c>
      <c r="Q111" t="s">
        <v>4341</v>
      </c>
      <c r="R111" t="s">
        <v>4551</v>
      </c>
      <c r="S111" t="s">
        <v>1695</v>
      </c>
      <c r="T111" t="s">
        <v>53</v>
      </c>
      <c r="U111" t="s">
        <v>4842</v>
      </c>
      <c r="V111" t="s">
        <v>4518</v>
      </c>
    </row>
    <row r="112" spans="1:22" hidden="1" x14ac:dyDescent="0.3">
      <c r="A112" t="s">
        <v>4229</v>
      </c>
      <c r="B112" t="s">
        <v>4230</v>
      </c>
      <c r="C112" t="s">
        <v>4231</v>
      </c>
      <c r="D112" t="s">
        <v>4232</v>
      </c>
      <c r="E112" t="s">
        <v>4233</v>
      </c>
      <c r="F112" t="s">
        <v>4234</v>
      </c>
      <c r="G112" t="s">
        <v>4322</v>
      </c>
      <c r="H112" t="s">
        <v>91</v>
      </c>
      <c r="I112" t="s">
        <v>4323</v>
      </c>
      <c r="J112" t="s">
        <v>92</v>
      </c>
      <c r="K112" t="s">
        <v>4324</v>
      </c>
      <c r="L112" t="s">
        <v>93</v>
      </c>
      <c r="M112" t="s">
        <v>4543</v>
      </c>
      <c r="N112" t="s">
        <v>4544</v>
      </c>
      <c r="O112" t="s">
        <v>4535</v>
      </c>
      <c r="P112" t="s">
        <v>4548</v>
      </c>
      <c r="Q112" t="s">
        <v>4341</v>
      </c>
      <c r="R112" t="s">
        <v>4551</v>
      </c>
      <c r="S112" t="s">
        <v>4743</v>
      </c>
      <c r="T112" t="s">
        <v>4744</v>
      </c>
      <c r="U112" t="s">
        <v>4843</v>
      </c>
      <c r="V112" t="s">
        <v>4518</v>
      </c>
    </row>
    <row r="113" spans="1:22" hidden="1" x14ac:dyDescent="0.3">
      <c r="A113" t="s">
        <v>4229</v>
      </c>
      <c r="B113" t="s">
        <v>4230</v>
      </c>
      <c r="C113" t="s">
        <v>4231</v>
      </c>
      <c r="D113" t="s">
        <v>4232</v>
      </c>
      <c r="E113" t="s">
        <v>4233</v>
      </c>
      <c r="F113" t="s">
        <v>4234</v>
      </c>
      <c r="G113" t="s">
        <v>4322</v>
      </c>
      <c r="H113" t="s">
        <v>91</v>
      </c>
      <c r="I113" t="s">
        <v>4323</v>
      </c>
      <c r="J113" t="s">
        <v>92</v>
      </c>
      <c r="K113" t="s">
        <v>4324</v>
      </c>
      <c r="L113" t="s">
        <v>93</v>
      </c>
      <c r="M113" t="s">
        <v>4325</v>
      </c>
      <c r="N113" t="s">
        <v>94</v>
      </c>
      <c r="O113" t="s">
        <v>4635</v>
      </c>
      <c r="P113" t="s">
        <v>4636</v>
      </c>
      <c r="Q113" t="s">
        <v>4267</v>
      </c>
      <c r="R113" t="s">
        <v>4637</v>
      </c>
      <c r="S113" t="s">
        <v>1690</v>
      </c>
      <c r="T113" t="s">
        <v>42</v>
      </c>
      <c r="U113" t="s">
        <v>4844</v>
      </c>
      <c r="V113" t="s">
        <v>4638</v>
      </c>
    </row>
    <row r="114" spans="1:22" hidden="1" x14ac:dyDescent="0.3">
      <c r="A114" t="s">
        <v>4229</v>
      </c>
      <c r="B114" t="s">
        <v>4230</v>
      </c>
      <c r="C114" t="s">
        <v>4231</v>
      </c>
      <c r="D114" t="s">
        <v>4232</v>
      </c>
      <c r="E114" t="s">
        <v>4233</v>
      </c>
      <c r="F114" t="s">
        <v>4234</v>
      </c>
      <c r="G114" t="s">
        <v>4322</v>
      </c>
      <c r="H114" t="s">
        <v>91</v>
      </c>
      <c r="I114" t="s">
        <v>4323</v>
      </c>
      <c r="J114" t="s">
        <v>92</v>
      </c>
      <c r="K114" t="s">
        <v>4324</v>
      </c>
      <c r="L114" t="s">
        <v>93</v>
      </c>
      <c r="M114" t="s">
        <v>4325</v>
      </c>
      <c r="N114" t="s">
        <v>94</v>
      </c>
      <c r="O114" t="s">
        <v>4635</v>
      </c>
      <c r="P114" t="s">
        <v>4636</v>
      </c>
      <c r="Q114" t="s">
        <v>4267</v>
      </c>
      <c r="R114" t="s">
        <v>4637</v>
      </c>
      <c r="S114" t="s">
        <v>1699</v>
      </c>
      <c r="T114" t="s">
        <v>211</v>
      </c>
      <c r="U114" t="s">
        <v>4845</v>
      </c>
      <c r="V114" t="s">
        <v>4638</v>
      </c>
    </row>
    <row r="115" spans="1:22" hidden="1" x14ac:dyDescent="0.3">
      <c r="A115" t="s">
        <v>4229</v>
      </c>
      <c r="B115" t="s">
        <v>4230</v>
      </c>
      <c r="C115" t="s">
        <v>4231</v>
      </c>
      <c r="D115" t="s">
        <v>4232</v>
      </c>
      <c r="E115" t="s">
        <v>4233</v>
      </c>
      <c r="F115" t="s">
        <v>4234</v>
      </c>
      <c r="G115" t="s">
        <v>4322</v>
      </c>
      <c r="H115" t="s">
        <v>91</v>
      </c>
      <c r="I115" t="s">
        <v>4323</v>
      </c>
      <c r="J115" t="s">
        <v>92</v>
      </c>
      <c r="K115" t="s">
        <v>4324</v>
      </c>
      <c r="L115" t="s">
        <v>93</v>
      </c>
      <c r="M115" t="s">
        <v>4325</v>
      </c>
      <c r="N115" t="s">
        <v>94</v>
      </c>
      <c r="O115" t="s">
        <v>4635</v>
      </c>
      <c r="P115" t="s">
        <v>4636</v>
      </c>
      <c r="Q115" t="s">
        <v>4267</v>
      </c>
      <c r="R115" t="s">
        <v>4637</v>
      </c>
      <c r="S115" t="s">
        <v>1695</v>
      </c>
      <c r="T115" t="s">
        <v>53</v>
      </c>
      <c r="U115" t="s">
        <v>4846</v>
      </c>
      <c r="V115" t="s">
        <v>4638</v>
      </c>
    </row>
    <row r="116" spans="1:22" hidden="1" x14ac:dyDescent="0.3">
      <c r="A116" t="s">
        <v>4229</v>
      </c>
      <c r="B116" t="s">
        <v>4230</v>
      </c>
      <c r="C116" t="s">
        <v>4231</v>
      </c>
      <c r="D116" t="s">
        <v>4232</v>
      </c>
      <c r="E116" t="s">
        <v>4233</v>
      </c>
      <c r="F116" t="s">
        <v>4234</v>
      </c>
      <c r="G116" t="s">
        <v>4322</v>
      </c>
      <c r="H116" t="s">
        <v>91</v>
      </c>
      <c r="I116" t="s">
        <v>4323</v>
      </c>
      <c r="J116" t="s">
        <v>92</v>
      </c>
      <c r="K116" t="s">
        <v>4324</v>
      </c>
      <c r="L116" t="s">
        <v>93</v>
      </c>
      <c r="M116" t="s">
        <v>4325</v>
      </c>
      <c r="N116" t="s">
        <v>94</v>
      </c>
      <c r="O116" t="s">
        <v>4635</v>
      </c>
      <c r="P116" t="s">
        <v>4636</v>
      </c>
      <c r="Q116" t="s">
        <v>4267</v>
      </c>
      <c r="R116" t="s">
        <v>4637</v>
      </c>
      <c r="S116" t="s">
        <v>1704</v>
      </c>
      <c r="T116" t="s">
        <v>1119</v>
      </c>
      <c r="U116" t="s">
        <v>4847</v>
      </c>
      <c r="V116" t="s">
        <v>4638</v>
      </c>
    </row>
    <row r="117" spans="1:22" hidden="1" x14ac:dyDescent="0.3">
      <c r="A117" t="s">
        <v>4229</v>
      </c>
      <c r="B117" t="s">
        <v>4230</v>
      </c>
      <c r="C117" t="s">
        <v>4231</v>
      </c>
      <c r="D117" t="s">
        <v>4232</v>
      </c>
      <c r="E117" t="s">
        <v>4233</v>
      </c>
      <c r="F117" t="s">
        <v>4234</v>
      </c>
      <c r="G117" t="s">
        <v>4322</v>
      </c>
      <c r="H117" t="s">
        <v>91</v>
      </c>
      <c r="I117" t="s">
        <v>4323</v>
      </c>
      <c r="J117" t="s">
        <v>92</v>
      </c>
      <c r="K117" t="s">
        <v>4324</v>
      </c>
      <c r="L117" t="s">
        <v>93</v>
      </c>
      <c r="M117" t="s">
        <v>4325</v>
      </c>
      <c r="N117" t="s">
        <v>94</v>
      </c>
      <c r="O117" t="s">
        <v>4635</v>
      </c>
      <c r="P117" t="s">
        <v>4636</v>
      </c>
      <c r="Q117" t="s">
        <v>4240</v>
      </c>
      <c r="R117" t="s">
        <v>4639</v>
      </c>
      <c r="S117" t="s">
        <v>1690</v>
      </c>
      <c r="T117" t="s">
        <v>42</v>
      </c>
      <c r="U117" t="s">
        <v>4848</v>
      </c>
      <c r="V117" t="s">
        <v>4638</v>
      </c>
    </row>
    <row r="118" spans="1:22" hidden="1" x14ac:dyDescent="0.3">
      <c r="A118" t="s">
        <v>4229</v>
      </c>
      <c r="B118" t="s">
        <v>4230</v>
      </c>
      <c r="C118" t="s">
        <v>4231</v>
      </c>
      <c r="D118" t="s">
        <v>4232</v>
      </c>
      <c r="E118" t="s">
        <v>4233</v>
      </c>
      <c r="F118" t="s">
        <v>4234</v>
      </c>
      <c r="G118" t="s">
        <v>4322</v>
      </c>
      <c r="H118" t="s">
        <v>91</v>
      </c>
      <c r="I118" t="s">
        <v>4323</v>
      </c>
      <c r="J118" t="s">
        <v>92</v>
      </c>
      <c r="K118" t="s">
        <v>4324</v>
      </c>
      <c r="L118" t="s">
        <v>93</v>
      </c>
      <c r="M118" t="s">
        <v>4325</v>
      </c>
      <c r="N118" t="s">
        <v>94</v>
      </c>
      <c r="O118" t="s">
        <v>4635</v>
      </c>
      <c r="P118" t="s">
        <v>4636</v>
      </c>
      <c r="Q118" t="s">
        <v>4240</v>
      </c>
      <c r="R118" t="s">
        <v>4639</v>
      </c>
      <c r="S118" t="s">
        <v>1699</v>
      </c>
      <c r="T118" t="s">
        <v>211</v>
      </c>
      <c r="U118" t="s">
        <v>4849</v>
      </c>
      <c r="V118" t="s">
        <v>4638</v>
      </c>
    </row>
    <row r="119" spans="1:22" hidden="1" x14ac:dyDescent="0.3">
      <c r="A119" t="s">
        <v>4229</v>
      </c>
      <c r="B119" t="s">
        <v>4230</v>
      </c>
      <c r="C119" t="s">
        <v>4231</v>
      </c>
      <c r="D119" t="s">
        <v>4232</v>
      </c>
      <c r="E119" t="s">
        <v>4233</v>
      </c>
      <c r="F119" t="s">
        <v>4234</v>
      </c>
      <c r="G119" t="s">
        <v>4322</v>
      </c>
      <c r="H119" t="s">
        <v>91</v>
      </c>
      <c r="I119" t="s">
        <v>4323</v>
      </c>
      <c r="J119" t="s">
        <v>92</v>
      </c>
      <c r="K119" t="s">
        <v>4324</v>
      </c>
      <c r="L119" t="s">
        <v>93</v>
      </c>
      <c r="M119" t="s">
        <v>4325</v>
      </c>
      <c r="N119" t="s">
        <v>94</v>
      </c>
      <c r="O119" t="s">
        <v>4635</v>
      </c>
      <c r="P119" t="s">
        <v>4636</v>
      </c>
      <c r="Q119" t="s">
        <v>4240</v>
      </c>
      <c r="R119" t="s">
        <v>4639</v>
      </c>
      <c r="S119" t="s">
        <v>1693</v>
      </c>
      <c r="T119" t="s">
        <v>1415</v>
      </c>
      <c r="U119" t="s">
        <v>4850</v>
      </c>
      <c r="V119" t="s">
        <v>4638</v>
      </c>
    </row>
    <row r="120" spans="1:22" hidden="1" x14ac:dyDescent="0.3">
      <c r="A120" t="s">
        <v>4229</v>
      </c>
      <c r="B120" t="s">
        <v>4230</v>
      </c>
      <c r="C120" t="s">
        <v>4231</v>
      </c>
      <c r="D120" t="s">
        <v>4232</v>
      </c>
      <c r="E120" t="s">
        <v>4233</v>
      </c>
      <c r="F120" t="s">
        <v>4234</v>
      </c>
      <c r="G120" t="s">
        <v>4322</v>
      </c>
      <c r="H120" t="s">
        <v>91</v>
      </c>
      <c r="I120" t="s">
        <v>4323</v>
      </c>
      <c r="J120" t="s">
        <v>92</v>
      </c>
      <c r="K120" t="s">
        <v>4324</v>
      </c>
      <c r="L120" t="s">
        <v>93</v>
      </c>
      <c r="M120" t="s">
        <v>4325</v>
      </c>
      <c r="N120" t="s">
        <v>94</v>
      </c>
      <c r="O120" t="s">
        <v>4635</v>
      </c>
      <c r="P120" t="s">
        <v>4636</v>
      </c>
      <c r="Q120" t="s">
        <v>4240</v>
      </c>
      <c r="R120" t="s">
        <v>4639</v>
      </c>
      <c r="S120" t="s">
        <v>1695</v>
      </c>
      <c r="T120" t="s">
        <v>53</v>
      </c>
      <c r="U120" t="s">
        <v>4851</v>
      </c>
      <c r="V120" t="s">
        <v>4638</v>
      </c>
    </row>
    <row r="121" spans="1:22" hidden="1" x14ac:dyDescent="0.3">
      <c r="A121" t="s">
        <v>4229</v>
      </c>
      <c r="B121" t="s">
        <v>4230</v>
      </c>
      <c r="C121" t="s">
        <v>4231</v>
      </c>
      <c r="D121" t="s">
        <v>4232</v>
      </c>
      <c r="E121" t="s">
        <v>4233</v>
      </c>
      <c r="F121" t="s">
        <v>4234</v>
      </c>
      <c r="G121" t="s">
        <v>4322</v>
      </c>
      <c r="H121" t="s">
        <v>91</v>
      </c>
      <c r="I121" t="s">
        <v>4323</v>
      </c>
      <c r="J121" t="s">
        <v>92</v>
      </c>
      <c r="K121" t="s">
        <v>4324</v>
      </c>
      <c r="L121" t="s">
        <v>93</v>
      </c>
      <c r="M121" t="s">
        <v>4325</v>
      </c>
      <c r="N121" t="s">
        <v>94</v>
      </c>
      <c r="O121" t="s">
        <v>4635</v>
      </c>
      <c r="P121" t="s">
        <v>4636</v>
      </c>
      <c r="Q121" t="s">
        <v>4240</v>
      </c>
      <c r="R121" t="s">
        <v>4639</v>
      </c>
      <c r="S121" t="s">
        <v>1704</v>
      </c>
      <c r="T121" t="s">
        <v>1119</v>
      </c>
      <c r="U121" t="s">
        <v>4852</v>
      </c>
      <c r="V121" t="s">
        <v>4638</v>
      </c>
    </row>
    <row r="122" spans="1:22" hidden="1" x14ac:dyDescent="0.3">
      <c r="A122" t="s">
        <v>4229</v>
      </c>
      <c r="B122" t="s">
        <v>4230</v>
      </c>
      <c r="C122" t="s">
        <v>4231</v>
      </c>
      <c r="D122" t="s">
        <v>4232</v>
      </c>
      <c r="E122" t="s">
        <v>4233</v>
      </c>
      <c r="F122" t="s">
        <v>4234</v>
      </c>
      <c r="G122" t="s">
        <v>4322</v>
      </c>
      <c r="H122" t="s">
        <v>91</v>
      </c>
      <c r="I122" t="s">
        <v>4323</v>
      </c>
      <c r="J122" t="s">
        <v>92</v>
      </c>
      <c r="K122" t="s">
        <v>4324</v>
      </c>
      <c r="L122" t="s">
        <v>93</v>
      </c>
      <c r="M122" t="s">
        <v>4325</v>
      </c>
      <c r="N122" t="s">
        <v>94</v>
      </c>
      <c r="O122" t="s">
        <v>4635</v>
      </c>
      <c r="P122" t="s">
        <v>4636</v>
      </c>
      <c r="Q122" t="s">
        <v>4341</v>
      </c>
      <c r="R122" t="s">
        <v>4640</v>
      </c>
      <c r="S122" t="s">
        <v>1699</v>
      </c>
      <c r="T122" t="s">
        <v>211</v>
      </c>
      <c r="U122" t="s">
        <v>4853</v>
      </c>
      <c r="V122" t="s">
        <v>4638</v>
      </c>
    </row>
    <row r="123" spans="1:22" hidden="1" x14ac:dyDescent="0.3">
      <c r="A123" t="s">
        <v>4229</v>
      </c>
      <c r="B123" t="s">
        <v>4230</v>
      </c>
      <c r="C123" t="s">
        <v>4231</v>
      </c>
      <c r="D123" t="s">
        <v>4232</v>
      </c>
      <c r="E123" t="s">
        <v>4233</v>
      </c>
      <c r="F123" t="s">
        <v>4234</v>
      </c>
      <c r="G123" t="s">
        <v>4322</v>
      </c>
      <c r="H123" t="s">
        <v>91</v>
      </c>
      <c r="I123" t="s">
        <v>4323</v>
      </c>
      <c r="J123" t="s">
        <v>92</v>
      </c>
      <c r="K123" t="s">
        <v>4324</v>
      </c>
      <c r="L123" t="s">
        <v>93</v>
      </c>
      <c r="M123" t="s">
        <v>4325</v>
      </c>
      <c r="N123" t="s">
        <v>94</v>
      </c>
      <c r="O123" t="s">
        <v>4635</v>
      </c>
      <c r="P123" t="s">
        <v>4636</v>
      </c>
      <c r="Q123" t="s">
        <v>4341</v>
      </c>
      <c r="R123" t="s">
        <v>4640</v>
      </c>
      <c r="S123" t="s">
        <v>1695</v>
      </c>
      <c r="T123" t="s">
        <v>53</v>
      </c>
      <c r="U123" t="s">
        <v>4854</v>
      </c>
      <c r="V123" t="s">
        <v>4638</v>
      </c>
    </row>
    <row r="124" spans="1:22" hidden="1" x14ac:dyDescent="0.3">
      <c r="A124" t="s">
        <v>4229</v>
      </c>
      <c r="B124" t="s">
        <v>4230</v>
      </c>
      <c r="C124" t="s">
        <v>4231</v>
      </c>
      <c r="D124" t="s">
        <v>4232</v>
      </c>
      <c r="E124" t="s">
        <v>4233</v>
      </c>
      <c r="F124" t="s">
        <v>4234</v>
      </c>
      <c r="G124" t="s">
        <v>4322</v>
      </c>
      <c r="H124" t="s">
        <v>91</v>
      </c>
      <c r="I124" t="s">
        <v>4323</v>
      </c>
      <c r="J124" t="s">
        <v>92</v>
      </c>
      <c r="K124" t="s">
        <v>4324</v>
      </c>
      <c r="L124" t="s">
        <v>93</v>
      </c>
      <c r="M124" t="s">
        <v>4325</v>
      </c>
      <c r="N124" t="s">
        <v>94</v>
      </c>
      <c r="O124" t="s">
        <v>4635</v>
      </c>
      <c r="P124" t="s">
        <v>4636</v>
      </c>
      <c r="Q124" t="s">
        <v>1687</v>
      </c>
      <c r="R124" t="s">
        <v>4641</v>
      </c>
      <c r="S124" t="s">
        <v>1690</v>
      </c>
      <c r="T124" t="s">
        <v>42</v>
      </c>
      <c r="U124" t="s">
        <v>4855</v>
      </c>
      <c r="V124" t="s">
        <v>4638</v>
      </c>
    </row>
    <row r="125" spans="1:22" hidden="1" x14ac:dyDescent="0.3">
      <c r="A125" t="s">
        <v>4229</v>
      </c>
      <c r="B125" t="s">
        <v>4230</v>
      </c>
      <c r="C125" t="s">
        <v>4231</v>
      </c>
      <c r="D125" t="s">
        <v>4232</v>
      </c>
      <c r="E125" t="s">
        <v>4233</v>
      </c>
      <c r="F125" t="s">
        <v>4234</v>
      </c>
      <c r="G125" t="s">
        <v>4322</v>
      </c>
      <c r="H125" t="s">
        <v>91</v>
      </c>
      <c r="I125" t="s">
        <v>4323</v>
      </c>
      <c r="J125" t="s">
        <v>92</v>
      </c>
      <c r="K125" t="s">
        <v>4324</v>
      </c>
      <c r="L125" t="s">
        <v>93</v>
      </c>
      <c r="M125" t="s">
        <v>4325</v>
      </c>
      <c r="N125" t="s">
        <v>94</v>
      </c>
      <c r="O125" t="s">
        <v>4635</v>
      </c>
      <c r="P125" t="s">
        <v>4636</v>
      </c>
      <c r="Q125" t="s">
        <v>1687</v>
      </c>
      <c r="R125" t="s">
        <v>4641</v>
      </c>
      <c r="S125" t="s">
        <v>1693</v>
      </c>
      <c r="T125" t="s">
        <v>1415</v>
      </c>
      <c r="U125" t="s">
        <v>4856</v>
      </c>
      <c r="V125" t="s">
        <v>4638</v>
      </c>
    </row>
    <row r="126" spans="1:22" hidden="1" x14ac:dyDescent="0.3">
      <c r="A126" t="s">
        <v>4229</v>
      </c>
      <c r="B126" t="s">
        <v>4230</v>
      </c>
      <c r="C126" t="s">
        <v>4231</v>
      </c>
      <c r="D126" t="s">
        <v>4232</v>
      </c>
      <c r="E126" t="s">
        <v>4233</v>
      </c>
      <c r="F126" t="s">
        <v>4234</v>
      </c>
      <c r="G126" t="s">
        <v>4322</v>
      </c>
      <c r="H126" t="s">
        <v>91</v>
      </c>
      <c r="I126" t="s">
        <v>4323</v>
      </c>
      <c r="J126" t="s">
        <v>92</v>
      </c>
      <c r="K126" t="s">
        <v>4324</v>
      </c>
      <c r="L126" t="s">
        <v>93</v>
      </c>
      <c r="M126" t="s">
        <v>4325</v>
      </c>
      <c r="N126" t="s">
        <v>94</v>
      </c>
      <c r="O126" t="s">
        <v>4635</v>
      </c>
      <c r="P126" t="s">
        <v>4636</v>
      </c>
      <c r="Q126" t="s">
        <v>1687</v>
      </c>
      <c r="R126" t="s">
        <v>4641</v>
      </c>
      <c r="S126" t="s">
        <v>1695</v>
      </c>
      <c r="T126" t="s">
        <v>53</v>
      </c>
      <c r="U126" t="s">
        <v>4857</v>
      </c>
      <c r="V126" t="s">
        <v>4638</v>
      </c>
    </row>
    <row r="127" spans="1:22" hidden="1" x14ac:dyDescent="0.3">
      <c r="A127" t="s">
        <v>4229</v>
      </c>
      <c r="B127" t="s">
        <v>4230</v>
      </c>
      <c r="C127" t="s">
        <v>4231</v>
      </c>
      <c r="D127" t="s">
        <v>4232</v>
      </c>
      <c r="E127" t="s">
        <v>4233</v>
      </c>
      <c r="F127" t="s">
        <v>4234</v>
      </c>
      <c r="G127" t="s">
        <v>4322</v>
      </c>
      <c r="H127" t="s">
        <v>91</v>
      </c>
      <c r="I127" t="s">
        <v>4323</v>
      </c>
      <c r="J127" t="s">
        <v>92</v>
      </c>
      <c r="K127" t="s">
        <v>4324</v>
      </c>
      <c r="L127" t="s">
        <v>93</v>
      </c>
      <c r="M127" t="s">
        <v>4325</v>
      </c>
      <c r="N127" t="s">
        <v>94</v>
      </c>
      <c r="O127" t="s">
        <v>4635</v>
      </c>
      <c r="P127" t="s">
        <v>4636</v>
      </c>
      <c r="Q127" t="s">
        <v>4346</v>
      </c>
      <c r="R127" t="s">
        <v>4642</v>
      </c>
      <c r="S127" t="s">
        <v>1690</v>
      </c>
      <c r="T127" t="s">
        <v>42</v>
      </c>
      <c r="U127" t="s">
        <v>4858</v>
      </c>
      <c r="V127" t="s">
        <v>4638</v>
      </c>
    </row>
    <row r="128" spans="1:22" hidden="1" x14ac:dyDescent="0.3">
      <c r="A128" t="s">
        <v>4229</v>
      </c>
      <c r="B128" t="s">
        <v>4230</v>
      </c>
      <c r="C128" t="s">
        <v>4231</v>
      </c>
      <c r="D128" t="s">
        <v>4232</v>
      </c>
      <c r="E128" t="s">
        <v>4233</v>
      </c>
      <c r="F128" t="s">
        <v>4234</v>
      </c>
      <c r="G128" t="s">
        <v>4322</v>
      </c>
      <c r="H128" t="s">
        <v>91</v>
      </c>
      <c r="I128" t="s">
        <v>4323</v>
      </c>
      <c r="J128" t="s">
        <v>92</v>
      </c>
      <c r="K128" t="s">
        <v>4324</v>
      </c>
      <c r="L128" t="s">
        <v>93</v>
      </c>
      <c r="M128" t="s">
        <v>4325</v>
      </c>
      <c r="N128" t="s">
        <v>94</v>
      </c>
      <c r="O128" t="s">
        <v>4635</v>
      </c>
      <c r="P128" t="s">
        <v>4636</v>
      </c>
      <c r="Q128" t="s">
        <v>4346</v>
      </c>
      <c r="R128" t="s">
        <v>4642</v>
      </c>
      <c r="S128" t="s">
        <v>1732</v>
      </c>
      <c r="T128" t="s">
        <v>1200</v>
      </c>
      <c r="U128" t="s">
        <v>4859</v>
      </c>
      <c r="V128" t="s">
        <v>4638</v>
      </c>
    </row>
    <row r="129" spans="1:22" hidden="1" x14ac:dyDescent="0.3">
      <c r="A129" t="s">
        <v>4229</v>
      </c>
      <c r="B129" t="s">
        <v>4230</v>
      </c>
      <c r="C129" t="s">
        <v>4231</v>
      </c>
      <c r="D129" t="s">
        <v>4232</v>
      </c>
      <c r="E129" t="s">
        <v>4233</v>
      </c>
      <c r="F129" t="s">
        <v>4234</v>
      </c>
      <c r="G129" t="s">
        <v>4322</v>
      </c>
      <c r="H129" t="s">
        <v>91</v>
      </c>
      <c r="I129" t="s">
        <v>4323</v>
      </c>
      <c r="J129" t="s">
        <v>92</v>
      </c>
      <c r="K129" t="s">
        <v>4324</v>
      </c>
      <c r="L129" t="s">
        <v>93</v>
      </c>
      <c r="M129" t="s">
        <v>4325</v>
      </c>
      <c r="N129" t="s">
        <v>94</v>
      </c>
      <c r="O129" t="s">
        <v>4635</v>
      </c>
      <c r="P129" t="s">
        <v>4636</v>
      </c>
      <c r="Q129" t="s">
        <v>4346</v>
      </c>
      <c r="R129" t="s">
        <v>4642</v>
      </c>
      <c r="S129" t="s">
        <v>1701</v>
      </c>
      <c r="T129" t="s">
        <v>714</v>
      </c>
      <c r="U129" t="s">
        <v>4860</v>
      </c>
      <c r="V129" t="s">
        <v>4638</v>
      </c>
    </row>
    <row r="130" spans="1:22" hidden="1" x14ac:dyDescent="0.3">
      <c r="A130" t="s">
        <v>4229</v>
      </c>
      <c r="B130" t="s">
        <v>4230</v>
      </c>
      <c r="C130" t="s">
        <v>4231</v>
      </c>
      <c r="D130" t="s">
        <v>4232</v>
      </c>
      <c r="E130" t="s">
        <v>4233</v>
      </c>
      <c r="F130" t="s">
        <v>4234</v>
      </c>
      <c r="G130" t="s">
        <v>4322</v>
      </c>
      <c r="H130" t="s">
        <v>91</v>
      </c>
      <c r="I130" t="s">
        <v>4323</v>
      </c>
      <c r="J130" t="s">
        <v>92</v>
      </c>
      <c r="K130" t="s">
        <v>4324</v>
      </c>
      <c r="L130" t="s">
        <v>93</v>
      </c>
      <c r="M130" t="s">
        <v>4325</v>
      </c>
      <c r="N130" t="s">
        <v>94</v>
      </c>
      <c r="O130" t="s">
        <v>4635</v>
      </c>
      <c r="P130" t="s">
        <v>4636</v>
      </c>
      <c r="Q130" t="s">
        <v>4346</v>
      </c>
      <c r="R130" t="s">
        <v>4642</v>
      </c>
      <c r="S130" t="s">
        <v>1695</v>
      </c>
      <c r="T130" t="s">
        <v>53</v>
      </c>
      <c r="U130" t="s">
        <v>4861</v>
      </c>
      <c r="V130" t="s">
        <v>4638</v>
      </c>
    </row>
    <row r="131" spans="1:22" hidden="1" x14ac:dyDescent="0.3">
      <c r="A131" t="s">
        <v>4229</v>
      </c>
      <c r="B131" t="s">
        <v>4230</v>
      </c>
      <c r="C131" t="s">
        <v>4231</v>
      </c>
      <c r="D131" t="s">
        <v>4232</v>
      </c>
      <c r="E131" t="s">
        <v>4233</v>
      </c>
      <c r="F131" t="s">
        <v>4234</v>
      </c>
      <c r="G131" t="s">
        <v>4322</v>
      </c>
      <c r="H131" t="s">
        <v>91</v>
      </c>
      <c r="I131" t="s">
        <v>4323</v>
      </c>
      <c r="J131" t="s">
        <v>92</v>
      </c>
      <c r="K131" t="s">
        <v>4324</v>
      </c>
      <c r="L131" t="s">
        <v>93</v>
      </c>
      <c r="M131" t="s">
        <v>4325</v>
      </c>
      <c r="N131" t="s">
        <v>94</v>
      </c>
      <c r="O131" t="s">
        <v>4635</v>
      </c>
      <c r="P131" t="s">
        <v>4636</v>
      </c>
      <c r="Q131" t="s">
        <v>4523</v>
      </c>
      <c r="R131" t="s">
        <v>4643</v>
      </c>
      <c r="S131" t="s">
        <v>1690</v>
      </c>
      <c r="T131" t="s">
        <v>42</v>
      </c>
      <c r="U131" t="s">
        <v>4862</v>
      </c>
      <c r="V131" t="s">
        <v>4638</v>
      </c>
    </row>
    <row r="132" spans="1:22" hidden="1" x14ac:dyDescent="0.3">
      <c r="A132" t="s">
        <v>4229</v>
      </c>
      <c r="B132" t="s">
        <v>4230</v>
      </c>
      <c r="C132" t="s">
        <v>4231</v>
      </c>
      <c r="D132" t="s">
        <v>4232</v>
      </c>
      <c r="E132" t="s">
        <v>4233</v>
      </c>
      <c r="F132" t="s">
        <v>4234</v>
      </c>
      <c r="G132" t="s">
        <v>4322</v>
      </c>
      <c r="H132" t="s">
        <v>91</v>
      </c>
      <c r="I132" t="s">
        <v>4323</v>
      </c>
      <c r="J132" t="s">
        <v>92</v>
      </c>
      <c r="K132" t="s">
        <v>4324</v>
      </c>
      <c r="L132" t="s">
        <v>93</v>
      </c>
      <c r="M132" t="s">
        <v>4325</v>
      </c>
      <c r="N132" t="s">
        <v>94</v>
      </c>
      <c r="O132" t="s">
        <v>4635</v>
      </c>
      <c r="P132" t="s">
        <v>4636</v>
      </c>
      <c r="Q132" t="s">
        <v>4523</v>
      </c>
      <c r="R132" t="s">
        <v>4643</v>
      </c>
      <c r="S132" t="s">
        <v>4773</v>
      </c>
      <c r="T132" t="s">
        <v>4774</v>
      </c>
      <c r="U132" t="s">
        <v>4863</v>
      </c>
      <c r="V132" t="s">
        <v>4638</v>
      </c>
    </row>
    <row r="133" spans="1:22" hidden="1" x14ac:dyDescent="0.3">
      <c r="A133" t="s">
        <v>4229</v>
      </c>
      <c r="B133" t="s">
        <v>4230</v>
      </c>
      <c r="C133" t="s">
        <v>4231</v>
      </c>
      <c r="D133" t="s">
        <v>4232</v>
      </c>
      <c r="E133" t="s">
        <v>4233</v>
      </c>
      <c r="F133" t="s">
        <v>4234</v>
      </c>
      <c r="G133" t="s">
        <v>4322</v>
      </c>
      <c r="H133" t="s">
        <v>91</v>
      </c>
      <c r="I133" t="s">
        <v>4323</v>
      </c>
      <c r="J133" t="s">
        <v>92</v>
      </c>
      <c r="K133" t="s">
        <v>4324</v>
      </c>
      <c r="L133" t="s">
        <v>93</v>
      </c>
      <c r="M133" t="s">
        <v>4325</v>
      </c>
      <c r="N133" t="s">
        <v>94</v>
      </c>
      <c r="O133" t="s">
        <v>4635</v>
      </c>
      <c r="P133" t="s">
        <v>4636</v>
      </c>
      <c r="Q133" t="s">
        <v>4523</v>
      </c>
      <c r="R133" t="s">
        <v>4643</v>
      </c>
      <c r="S133" t="s">
        <v>1697</v>
      </c>
      <c r="T133" t="s">
        <v>84</v>
      </c>
      <c r="U133" t="s">
        <v>4864</v>
      </c>
      <c r="V133" t="s">
        <v>4638</v>
      </c>
    </row>
    <row r="134" spans="1:22" hidden="1" x14ac:dyDescent="0.3">
      <c r="A134" t="s">
        <v>4229</v>
      </c>
      <c r="B134" t="s">
        <v>4230</v>
      </c>
      <c r="C134" t="s">
        <v>4231</v>
      </c>
      <c r="D134" t="s">
        <v>4232</v>
      </c>
      <c r="E134" t="s">
        <v>4233</v>
      </c>
      <c r="F134" t="s">
        <v>4234</v>
      </c>
      <c r="G134" t="s">
        <v>4322</v>
      </c>
      <c r="H134" t="s">
        <v>91</v>
      </c>
      <c r="I134" t="s">
        <v>4323</v>
      </c>
      <c r="J134" t="s">
        <v>92</v>
      </c>
      <c r="K134" t="s">
        <v>4324</v>
      </c>
      <c r="L134" t="s">
        <v>93</v>
      </c>
      <c r="M134" t="s">
        <v>4325</v>
      </c>
      <c r="N134" t="s">
        <v>94</v>
      </c>
      <c r="O134" t="s">
        <v>4635</v>
      </c>
      <c r="P134" t="s">
        <v>4636</v>
      </c>
      <c r="Q134" t="s">
        <v>4523</v>
      </c>
      <c r="R134" t="s">
        <v>4643</v>
      </c>
      <c r="S134" t="s">
        <v>1728</v>
      </c>
      <c r="T134" t="s">
        <v>1525</v>
      </c>
      <c r="U134" t="s">
        <v>4865</v>
      </c>
      <c r="V134" t="s">
        <v>4638</v>
      </c>
    </row>
    <row r="135" spans="1:22" hidden="1" x14ac:dyDescent="0.3">
      <c r="A135" t="s">
        <v>4229</v>
      </c>
      <c r="B135" t="s">
        <v>4230</v>
      </c>
      <c r="C135" t="s">
        <v>4231</v>
      </c>
      <c r="D135" t="s">
        <v>4232</v>
      </c>
      <c r="E135" t="s">
        <v>4233</v>
      </c>
      <c r="F135" t="s">
        <v>4234</v>
      </c>
      <c r="G135" t="s">
        <v>4322</v>
      </c>
      <c r="H135" t="s">
        <v>91</v>
      </c>
      <c r="I135" t="s">
        <v>4323</v>
      </c>
      <c r="J135" t="s">
        <v>92</v>
      </c>
      <c r="K135" t="s">
        <v>4324</v>
      </c>
      <c r="L135" t="s">
        <v>93</v>
      </c>
      <c r="M135" t="s">
        <v>4325</v>
      </c>
      <c r="N135" t="s">
        <v>94</v>
      </c>
      <c r="O135" t="s">
        <v>4635</v>
      </c>
      <c r="P135" t="s">
        <v>4636</v>
      </c>
      <c r="Q135" t="s">
        <v>4523</v>
      </c>
      <c r="R135" t="s">
        <v>4643</v>
      </c>
      <c r="S135" t="s">
        <v>1693</v>
      </c>
      <c r="T135" t="s">
        <v>1415</v>
      </c>
      <c r="U135" t="s">
        <v>4866</v>
      </c>
      <c r="V135" t="s">
        <v>4638</v>
      </c>
    </row>
    <row r="136" spans="1:22" hidden="1" x14ac:dyDescent="0.3">
      <c r="A136" t="s">
        <v>4229</v>
      </c>
      <c r="B136" t="s">
        <v>4230</v>
      </c>
      <c r="C136" t="s">
        <v>4231</v>
      </c>
      <c r="D136" t="s">
        <v>4232</v>
      </c>
      <c r="E136" t="s">
        <v>4233</v>
      </c>
      <c r="F136" t="s">
        <v>4234</v>
      </c>
      <c r="G136" t="s">
        <v>4322</v>
      </c>
      <c r="H136" t="s">
        <v>91</v>
      </c>
      <c r="I136" t="s">
        <v>4323</v>
      </c>
      <c r="J136" t="s">
        <v>92</v>
      </c>
      <c r="K136" t="s">
        <v>4324</v>
      </c>
      <c r="L136" t="s">
        <v>93</v>
      </c>
      <c r="M136" t="s">
        <v>4325</v>
      </c>
      <c r="N136" t="s">
        <v>94</v>
      </c>
      <c r="O136" t="s">
        <v>4635</v>
      </c>
      <c r="P136" t="s">
        <v>4636</v>
      </c>
      <c r="Q136" t="s">
        <v>4523</v>
      </c>
      <c r="R136" t="s">
        <v>4643</v>
      </c>
      <c r="S136" t="s">
        <v>1695</v>
      </c>
      <c r="T136" t="s">
        <v>53</v>
      </c>
      <c r="U136" t="s">
        <v>4867</v>
      </c>
      <c r="V136" t="s">
        <v>4638</v>
      </c>
    </row>
    <row r="137" spans="1:22" hidden="1" x14ac:dyDescent="0.3">
      <c r="A137" t="s">
        <v>4229</v>
      </c>
      <c r="B137" t="s">
        <v>4230</v>
      </c>
      <c r="C137" t="s">
        <v>4231</v>
      </c>
      <c r="D137" t="s">
        <v>4232</v>
      </c>
      <c r="E137" t="s">
        <v>4233</v>
      </c>
      <c r="F137" t="s">
        <v>4234</v>
      </c>
      <c r="G137" t="s">
        <v>4322</v>
      </c>
      <c r="H137" t="s">
        <v>91</v>
      </c>
      <c r="I137" t="s">
        <v>4323</v>
      </c>
      <c r="J137" t="s">
        <v>92</v>
      </c>
      <c r="K137" t="s">
        <v>4324</v>
      </c>
      <c r="L137" t="s">
        <v>93</v>
      </c>
      <c r="M137" t="s">
        <v>4325</v>
      </c>
      <c r="N137" t="s">
        <v>94</v>
      </c>
      <c r="O137" t="s">
        <v>4635</v>
      </c>
      <c r="P137" t="s">
        <v>4636</v>
      </c>
      <c r="Q137" t="s">
        <v>4523</v>
      </c>
      <c r="R137" t="s">
        <v>4643</v>
      </c>
      <c r="S137" t="s">
        <v>4810</v>
      </c>
      <c r="T137" t="s">
        <v>3967</v>
      </c>
      <c r="U137" t="s">
        <v>4868</v>
      </c>
      <c r="V137" t="s">
        <v>4638</v>
      </c>
    </row>
    <row r="138" spans="1:22" hidden="1" x14ac:dyDescent="0.3">
      <c r="A138" t="s">
        <v>4229</v>
      </c>
      <c r="B138" t="s">
        <v>4230</v>
      </c>
      <c r="C138" t="s">
        <v>4231</v>
      </c>
      <c r="D138" t="s">
        <v>4232</v>
      </c>
      <c r="E138" t="s">
        <v>4233</v>
      </c>
      <c r="F138" t="s">
        <v>4234</v>
      </c>
      <c r="G138" t="s">
        <v>4322</v>
      </c>
      <c r="H138" t="s">
        <v>91</v>
      </c>
      <c r="I138" t="s">
        <v>4323</v>
      </c>
      <c r="J138" t="s">
        <v>92</v>
      </c>
      <c r="K138" t="s">
        <v>4324</v>
      </c>
      <c r="L138" t="s">
        <v>93</v>
      </c>
      <c r="M138" t="s">
        <v>4555</v>
      </c>
      <c r="N138" t="s">
        <v>4556</v>
      </c>
      <c r="O138" t="s">
        <v>4535</v>
      </c>
      <c r="P138" t="s">
        <v>4560</v>
      </c>
      <c r="Q138" t="s">
        <v>4267</v>
      </c>
      <c r="R138" t="s">
        <v>4561</v>
      </c>
      <c r="S138" t="s">
        <v>1690</v>
      </c>
      <c r="T138" t="s">
        <v>42</v>
      </c>
      <c r="U138" t="s">
        <v>4869</v>
      </c>
      <c r="V138" t="s">
        <v>4518</v>
      </c>
    </row>
    <row r="139" spans="1:22" hidden="1" x14ac:dyDescent="0.3">
      <c r="A139" t="s">
        <v>4229</v>
      </c>
      <c r="B139" t="s">
        <v>4230</v>
      </c>
      <c r="C139" t="s">
        <v>4231</v>
      </c>
      <c r="D139" t="s">
        <v>4232</v>
      </c>
      <c r="E139" t="s">
        <v>4233</v>
      </c>
      <c r="F139" t="s">
        <v>4234</v>
      </c>
      <c r="G139" t="s">
        <v>4322</v>
      </c>
      <c r="H139" t="s">
        <v>91</v>
      </c>
      <c r="I139" t="s">
        <v>4323</v>
      </c>
      <c r="J139" t="s">
        <v>92</v>
      </c>
      <c r="K139" t="s">
        <v>4324</v>
      </c>
      <c r="L139" t="s">
        <v>93</v>
      </c>
      <c r="M139" t="s">
        <v>4555</v>
      </c>
      <c r="N139" t="s">
        <v>4556</v>
      </c>
      <c r="O139" t="s">
        <v>4535</v>
      </c>
      <c r="P139" t="s">
        <v>4560</v>
      </c>
      <c r="Q139" t="s">
        <v>4267</v>
      </c>
      <c r="R139" t="s">
        <v>4561</v>
      </c>
      <c r="S139" t="s">
        <v>4773</v>
      </c>
      <c r="T139" t="s">
        <v>4774</v>
      </c>
      <c r="U139" t="s">
        <v>4870</v>
      </c>
      <c r="V139" t="s">
        <v>4518</v>
      </c>
    </row>
    <row r="140" spans="1:22" hidden="1" x14ac:dyDescent="0.3">
      <c r="A140" t="s">
        <v>4229</v>
      </c>
      <c r="B140" t="s">
        <v>4230</v>
      </c>
      <c r="C140" t="s">
        <v>4231</v>
      </c>
      <c r="D140" t="s">
        <v>4232</v>
      </c>
      <c r="E140" t="s">
        <v>4233</v>
      </c>
      <c r="F140" t="s">
        <v>4234</v>
      </c>
      <c r="G140" t="s">
        <v>4322</v>
      </c>
      <c r="H140" t="s">
        <v>91</v>
      </c>
      <c r="I140" t="s">
        <v>4323</v>
      </c>
      <c r="J140" t="s">
        <v>92</v>
      </c>
      <c r="K140" t="s">
        <v>4324</v>
      </c>
      <c r="L140" t="s">
        <v>93</v>
      </c>
      <c r="M140" t="s">
        <v>4555</v>
      </c>
      <c r="N140" t="s">
        <v>4556</v>
      </c>
      <c r="O140" t="s">
        <v>4535</v>
      </c>
      <c r="P140" t="s">
        <v>4560</v>
      </c>
      <c r="Q140" t="s">
        <v>4267</v>
      </c>
      <c r="R140" t="s">
        <v>4561</v>
      </c>
      <c r="S140" t="s">
        <v>1697</v>
      </c>
      <c r="T140" t="s">
        <v>84</v>
      </c>
      <c r="U140" t="s">
        <v>4871</v>
      </c>
      <c r="V140" t="s">
        <v>4518</v>
      </c>
    </row>
    <row r="141" spans="1:22" hidden="1" x14ac:dyDescent="0.3">
      <c r="A141" t="s">
        <v>4229</v>
      </c>
      <c r="B141" t="s">
        <v>4230</v>
      </c>
      <c r="C141" t="s">
        <v>4231</v>
      </c>
      <c r="D141" t="s">
        <v>4232</v>
      </c>
      <c r="E141" t="s">
        <v>4233</v>
      </c>
      <c r="F141" t="s">
        <v>4234</v>
      </c>
      <c r="G141" t="s">
        <v>4322</v>
      </c>
      <c r="H141" t="s">
        <v>91</v>
      </c>
      <c r="I141" t="s">
        <v>4323</v>
      </c>
      <c r="J141" t="s">
        <v>92</v>
      </c>
      <c r="K141" t="s">
        <v>4324</v>
      </c>
      <c r="L141" t="s">
        <v>93</v>
      </c>
      <c r="M141" t="s">
        <v>4555</v>
      </c>
      <c r="N141" t="s">
        <v>4556</v>
      </c>
      <c r="O141" t="s">
        <v>4535</v>
      </c>
      <c r="P141" t="s">
        <v>4560</v>
      </c>
      <c r="Q141" t="s">
        <v>4267</v>
      </c>
      <c r="R141" t="s">
        <v>4561</v>
      </c>
      <c r="S141" t="s">
        <v>1699</v>
      </c>
      <c r="T141" t="s">
        <v>211</v>
      </c>
      <c r="U141" t="s">
        <v>4872</v>
      </c>
      <c r="V141" t="s">
        <v>4518</v>
      </c>
    </row>
    <row r="142" spans="1:22" hidden="1" x14ac:dyDescent="0.3">
      <c r="A142" t="s">
        <v>4229</v>
      </c>
      <c r="B142" t="s">
        <v>4230</v>
      </c>
      <c r="C142" t="s">
        <v>4231</v>
      </c>
      <c r="D142" t="s">
        <v>4232</v>
      </c>
      <c r="E142" t="s">
        <v>4233</v>
      </c>
      <c r="F142" t="s">
        <v>4234</v>
      </c>
      <c r="G142" t="s">
        <v>4322</v>
      </c>
      <c r="H142" t="s">
        <v>91</v>
      </c>
      <c r="I142" t="s">
        <v>4323</v>
      </c>
      <c r="J142" t="s">
        <v>92</v>
      </c>
      <c r="K142" t="s">
        <v>4324</v>
      </c>
      <c r="L142" t="s">
        <v>93</v>
      </c>
      <c r="M142" t="s">
        <v>4555</v>
      </c>
      <c r="N142" t="s">
        <v>4556</v>
      </c>
      <c r="O142" t="s">
        <v>4535</v>
      </c>
      <c r="P142" t="s">
        <v>4560</v>
      </c>
      <c r="Q142" t="s">
        <v>4267</v>
      </c>
      <c r="R142" t="s">
        <v>4561</v>
      </c>
      <c r="S142" t="s">
        <v>1695</v>
      </c>
      <c r="T142" t="s">
        <v>53</v>
      </c>
      <c r="U142" t="s">
        <v>4873</v>
      </c>
      <c r="V142" t="s">
        <v>4518</v>
      </c>
    </row>
    <row r="143" spans="1:22" hidden="1" x14ac:dyDescent="0.3">
      <c r="A143" t="s">
        <v>4229</v>
      </c>
      <c r="B143" t="s">
        <v>4230</v>
      </c>
      <c r="C143" t="s">
        <v>4231</v>
      </c>
      <c r="D143" t="s">
        <v>4232</v>
      </c>
      <c r="E143" t="s">
        <v>4233</v>
      </c>
      <c r="F143" t="s">
        <v>4234</v>
      </c>
      <c r="G143" t="s">
        <v>4322</v>
      </c>
      <c r="H143" t="s">
        <v>91</v>
      </c>
      <c r="I143" t="s">
        <v>4323</v>
      </c>
      <c r="J143" t="s">
        <v>92</v>
      </c>
      <c r="K143" t="s">
        <v>4324</v>
      </c>
      <c r="L143" t="s">
        <v>93</v>
      </c>
      <c r="M143" t="s">
        <v>4555</v>
      </c>
      <c r="N143" t="s">
        <v>4556</v>
      </c>
      <c r="O143" t="s">
        <v>4535</v>
      </c>
      <c r="P143" t="s">
        <v>4560</v>
      </c>
      <c r="Q143" t="s">
        <v>4240</v>
      </c>
      <c r="R143" t="s">
        <v>4562</v>
      </c>
      <c r="S143" t="s">
        <v>1690</v>
      </c>
      <c r="T143" t="s">
        <v>42</v>
      </c>
      <c r="U143" t="s">
        <v>4874</v>
      </c>
      <c r="V143" t="s">
        <v>4518</v>
      </c>
    </row>
    <row r="144" spans="1:22" hidden="1" x14ac:dyDescent="0.3">
      <c r="A144" t="s">
        <v>4229</v>
      </c>
      <c r="B144" t="s">
        <v>4230</v>
      </c>
      <c r="C144" t="s">
        <v>4231</v>
      </c>
      <c r="D144" t="s">
        <v>4232</v>
      </c>
      <c r="E144" t="s">
        <v>4233</v>
      </c>
      <c r="F144" t="s">
        <v>4234</v>
      </c>
      <c r="G144" t="s">
        <v>4322</v>
      </c>
      <c r="H144" t="s">
        <v>91</v>
      </c>
      <c r="I144" t="s">
        <v>4323</v>
      </c>
      <c r="J144" t="s">
        <v>92</v>
      </c>
      <c r="K144" t="s">
        <v>4324</v>
      </c>
      <c r="L144" t="s">
        <v>93</v>
      </c>
      <c r="M144" t="s">
        <v>4555</v>
      </c>
      <c r="N144" t="s">
        <v>4556</v>
      </c>
      <c r="O144" t="s">
        <v>4535</v>
      </c>
      <c r="P144" t="s">
        <v>4560</v>
      </c>
      <c r="Q144" t="s">
        <v>4240</v>
      </c>
      <c r="R144" t="s">
        <v>4562</v>
      </c>
      <c r="S144" t="s">
        <v>1699</v>
      </c>
      <c r="T144" t="s">
        <v>211</v>
      </c>
      <c r="U144" t="s">
        <v>4875</v>
      </c>
      <c r="V144" t="s">
        <v>4518</v>
      </c>
    </row>
    <row r="145" spans="1:22" hidden="1" x14ac:dyDescent="0.3">
      <c r="A145" t="s">
        <v>4229</v>
      </c>
      <c r="B145" t="s">
        <v>4230</v>
      </c>
      <c r="C145" t="s">
        <v>4231</v>
      </c>
      <c r="D145" t="s">
        <v>4232</v>
      </c>
      <c r="E145" t="s">
        <v>4233</v>
      </c>
      <c r="F145" t="s">
        <v>4234</v>
      </c>
      <c r="G145" t="s">
        <v>4322</v>
      </c>
      <c r="H145" t="s">
        <v>91</v>
      </c>
      <c r="I145" t="s">
        <v>4323</v>
      </c>
      <c r="J145" t="s">
        <v>92</v>
      </c>
      <c r="K145" t="s">
        <v>4324</v>
      </c>
      <c r="L145" t="s">
        <v>93</v>
      </c>
      <c r="M145" t="s">
        <v>4555</v>
      </c>
      <c r="N145" t="s">
        <v>4556</v>
      </c>
      <c r="O145" t="s">
        <v>4535</v>
      </c>
      <c r="P145" t="s">
        <v>4560</v>
      </c>
      <c r="Q145" t="s">
        <v>4240</v>
      </c>
      <c r="R145" t="s">
        <v>4562</v>
      </c>
      <c r="S145" t="s">
        <v>1695</v>
      </c>
      <c r="T145" t="s">
        <v>53</v>
      </c>
      <c r="U145" t="s">
        <v>4876</v>
      </c>
      <c r="V145" t="s">
        <v>4518</v>
      </c>
    </row>
    <row r="146" spans="1:22" hidden="1" x14ac:dyDescent="0.3">
      <c r="A146" t="s">
        <v>4229</v>
      </c>
      <c r="B146" t="s">
        <v>4230</v>
      </c>
      <c r="C146" t="s">
        <v>4231</v>
      </c>
      <c r="D146" t="s">
        <v>4232</v>
      </c>
      <c r="E146" t="s">
        <v>4233</v>
      </c>
      <c r="F146" t="s">
        <v>4234</v>
      </c>
      <c r="G146" t="s">
        <v>4322</v>
      </c>
      <c r="H146" t="s">
        <v>91</v>
      </c>
      <c r="I146" t="s">
        <v>4323</v>
      </c>
      <c r="J146" t="s">
        <v>92</v>
      </c>
      <c r="K146" t="s">
        <v>4324</v>
      </c>
      <c r="L146" t="s">
        <v>93</v>
      </c>
      <c r="M146" t="s">
        <v>4555</v>
      </c>
      <c r="N146" t="s">
        <v>4556</v>
      </c>
      <c r="O146" t="s">
        <v>4535</v>
      </c>
      <c r="P146" t="s">
        <v>4560</v>
      </c>
      <c r="Q146" t="s">
        <v>4240</v>
      </c>
      <c r="R146" t="s">
        <v>4562</v>
      </c>
      <c r="S146" t="s">
        <v>4743</v>
      </c>
      <c r="T146" t="s">
        <v>4744</v>
      </c>
      <c r="U146" t="s">
        <v>4877</v>
      </c>
      <c r="V146" t="s">
        <v>4518</v>
      </c>
    </row>
    <row r="147" spans="1:22" hidden="1" x14ac:dyDescent="0.3">
      <c r="A147" t="s">
        <v>4229</v>
      </c>
      <c r="B147" t="s">
        <v>4230</v>
      </c>
      <c r="C147" t="s">
        <v>4231</v>
      </c>
      <c r="D147" t="s">
        <v>4232</v>
      </c>
      <c r="E147" t="s">
        <v>4233</v>
      </c>
      <c r="F147" t="s">
        <v>4234</v>
      </c>
      <c r="G147" t="s">
        <v>4322</v>
      </c>
      <c r="H147" t="s">
        <v>91</v>
      </c>
      <c r="I147" t="s">
        <v>4323</v>
      </c>
      <c r="J147" t="s">
        <v>92</v>
      </c>
      <c r="K147" t="s">
        <v>4324</v>
      </c>
      <c r="L147" t="s">
        <v>93</v>
      </c>
      <c r="M147" t="s">
        <v>4360</v>
      </c>
      <c r="N147" t="s">
        <v>390</v>
      </c>
      <c r="O147" t="s">
        <v>4238</v>
      </c>
      <c r="P147" t="s">
        <v>1743</v>
      </c>
      <c r="Q147" t="s">
        <v>4563</v>
      </c>
      <c r="R147" t="s">
        <v>4564</v>
      </c>
      <c r="S147" t="s">
        <v>4878</v>
      </c>
      <c r="T147" t="s">
        <v>4879</v>
      </c>
      <c r="U147" t="s">
        <v>4880</v>
      </c>
      <c r="V147" t="s">
        <v>4518</v>
      </c>
    </row>
    <row r="148" spans="1:22" hidden="1" x14ac:dyDescent="0.3">
      <c r="A148" t="s">
        <v>4229</v>
      </c>
      <c r="B148" t="s">
        <v>4230</v>
      </c>
      <c r="C148" t="s">
        <v>4231</v>
      </c>
      <c r="D148" t="s">
        <v>4232</v>
      </c>
      <c r="E148" t="s">
        <v>4233</v>
      </c>
      <c r="F148" t="s">
        <v>4234</v>
      </c>
      <c r="G148" t="s">
        <v>4322</v>
      </c>
      <c r="H148" t="s">
        <v>91</v>
      </c>
      <c r="I148" t="s">
        <v>4323</v>
      </c>
      <c r="J148" t="s">
        <v>92</v>
      </c>
      <c r="K148" t="s">
        <v>4324</v>
      </c>
      <c r="L148" t="s">
        <v>93</v>
      </c>
      <c r="M148" t="s">
        <v>4360</v>
      </c>
      <c r="N148" t="s">
        <v>390</v>
      </c>
      <c r="O148" t="s">
        <v>4238</v>
      </c>
      <c r="P148" t="s">
        <v>1743</v>
      </c>
      <c r="Q148" t="s">
        <v>4563</v>
      </c>
      <c r="R148" t="s">
        <v>4564</v>
      </c>
      <c r="S148" t="s">
        <v>1746</v>
      </c>
      <c r="T148" t="s">
        <v>1747</v>
      </c>
      <c r="U148" t="s">
        <v>4881</v>
      </c>
      <c r="V148" t="s">
        <v>4518</v>
      </c>
    </row>
    <row r="149" spans="1:22" hidden="1" x14ac:dyDescent="0.3">
      <c r="A149" t="s">
        <v>4229</v>
      </c>
      <c r="B149" t="s">
        <v>4230</v>
      </c>
      <c r="C149" t="s">
        <v>4231</v>
      </c>
      <c r="D149" t="s">
        <v>4232</v>
      </c>
      <c r="E149" t="s">
        <v>4233</v>
      </c>
      <c r="F149" t="s">
        <v>4234</v>
      </c>
      <c r="G149" t="s">
        <v>4322</v>
      </c>
      <c r="H149" t="s">
        <v>91</v>
      </c>
      <c r="I149" t="s">
        <v>4323</v>
      </c>
      <c r="J149" t="s">
        <v>92</v>
      </c>
      <c r="K149" t="s">
        <v>4324</v>
      </c>
      <c r="L149" t="s">
        <v>93</v>
      </c>
      <c r="M149" t="s">
        <v>4360</v>
      </c>
      <c r="N149" t="s">
        <v>390</v>
      </c>
      <c r="O149" t="s">
        <v>4238</v>
      </c>
      <c r="P149" t="s">
        <v>1743</v>
      </c>
      <c r="Q149" t="s">
        <v>4563</v>
      </c>
      <c r="R149" t="s">
        <v>4564</v>
      </c>
      <c r="S149" t="s">
        <v>1750</v>
      </c>
      <c r="T149" t="s">
        <v>1751</v>
      </c>
      <c r="U149" t="s">
        <v>4882</v>
      </c>
      <c r="V149" t="s">
        <v>4518</v>
      </c>
    </row>
    <row r="150" spans="1:22" hidden="1" x14ac:dyDescent="0.3">
      <c r="A150" t="s">
        <v>4229</v>
      </c>
      <c r="B150" t="s">
        <v>4230</v>
      </c>
      <c r="C150" t="s">
        <v>4231</v>
      </c>
      <c r="D150" t="s">
        <v>4232</v>
      </c>
      <c r="E150" t="s">
        <v>4233</v>
      </c>
      <c r="F150" t="s">
        <v>4234</v>
      </c>
      <c r="G150" t="s">
        <v>4322</v>
      </c>
      <c r="H150" t="s">
        <v>91</v>
      </c>
      <c r="I150" t="s">
        <v>4323</v>
      </c>
      <c r="J150" t="s">
        <v>92</v>
      </c>
      <c r="K150" t="s">
        <v>4324</v>
      </c>
      <c r="L150" t="s">
        <v>93</v>
      </c>
      <c r="M150" t="s">
        <v>4360</v>
      </c>
      <c r="N150" t="s">
        <v>390</v>
      </c>
      <c r="O150" t="s">
        <v>4238</v>
      </c>
      <c r="P150" t="s">
        <v>1743</v>
      </c>
      <c r="Q150" t="s">
        <v>4563</v>
      </c>
      <c r="R150" t="s">
        <v>4564</v>
      </c>
      <c r="S150" t="s">
        <v>1754</v>
      </c>
      <c r="T150" t="s">
        <v>1755</v>
      </c>
      <c r="U150" t="s">
        <v>4883</v>
      </c>
      <c r="V150" t="s">
        <v>4518</v>
      </c>
    </row>
    <row r="151" spans="1:22" hidden="1" x14ac:dyDescent="0.3">
      <c r="A151" t="s">
        <v>4229</v>
      </c>
      <c r="B151" t="s">
        <v>4230</v>
      </c>
      <c r="C151" t="s">
        <v>4231</v>
      </c>
      <c r="D151" t="s">
        <v>4232</v>
      </c>
      <c r="E151" t="s">
        <v>4233</v>
      </c>
      <c r="F151" t="s">
        <v>4234</v>
      </c>
      <c r="G151" t="s">
        <v>4322</v>
      </c>
      <c r="H151" t="s">
        <v>91</v>
      </c>
      <c r="I151" t="s">
        <v>4323</v>
      </c>
      <c r="J151" t="s">
        <v>92</v>
      </c>
      <c r="K151" t="s">
        <v>4324</v>
      </c>
      <c r="L151" t="s">
        <v>93</v>
      </c>
      <c r="M151" t="s">
        <v>4360</v>
      </c>
      <c r="N151" t="s">
        <v>390</v>
      </c>
      <c r="O151" t="s">
        <v>4238</v>
      </c>
      <c r="P151" t="s">
        <v>1743</v>
      </c>
      <c r="Q151" t="s">
        <v>4563</v>
      </c>
      <c r="R151" t="s">
        <v>4564</v>
      </c>
      <c r="S151" t="s">
        <v>1758</v>
      </c>
      <c r="T151" t="s">
        <v>1759</v>
      </c>
      <c r="U151" t="s">
        <v>4884</v>
      </c>
      <c r="V151" t="s">
        <v>4518</v>
      </c>
    </row>
    <row r="152" spans="1:22" hidden="1" x14ac:dyDescent="0.3">
      <c r="A152" t="s">
        <v>4229</v>
      </c>
      <c r="B152" t="s">
        <v>4230</v>
      </c>
      <c r="C152" t="s">
        <v>4231</v>
      </c>
      <c r="D152" t="s">
        <v>4232</v>
      </c>
      <c r="E152" t="s">
        <v>4233</v>
      </c>
      <c r="F152" t="s">
        <v>4234</v>
      </c>
      <c r="G152" t="s">
        <v>4322</v>
      </c>
      <c r="H152" t="s">
        <v>91</v>
      </c>
      <c r="I152" t="s">
        <v>4323</v>
      </c>
      <c r="J152" t="s">
        <v>92</v>
      </c>
      <c r="K152" t="s">
        <v>4324</v>
      </c>
      <c r="L152" t="s">
        <v>93</v>
      </c>
      <c r="M152" t="s">
        <v>4360</v>
      </c>
      <c r="N152" t="s">
        <v>390</v>
      </c>
      <c r="O152" t="s">
        <v>4238</v>
      </c>
      <c r="P152" t="s">
        <v>1743</v>
      </c>
      <c r="Q152" t="s">
        <v>4563</v>
      </c>
      <c r="R152" t="s">
        <v>4564</v>
      </c>
      <c r="S152" t="s">
        <v>1762</v>
      </c>
      <c r="T152" t="s">
        <v>1763</v>
      </c>
      <c r="U152" t="s">
        <v>4885</v>
      </c>
      <c r="V152" t="s">
        <v>4518</v>
      </c>
    </row>
    <row r="153" spans="1:22" hidden="1" x14ac:dyDescent="0.3">
      <c r="A153" t="s">
        <v>4229</v>
      </c>
      <c r="B153" t="s">
        <v>4230</v>
      </c>
      <c r="C153" t="s">
        <v>4231</v>
      </c>
      <c r="D153" t="s">
        <v>4232</v>
      </c>
      <c r="E153" t="s">
        <v>4233</v>
      </c>
      <c r="F153" t="s">
        <v>4234</v>
      </c>
      <c r="G153" t="s">
        <v>4322</v>
      </c>
      <c r="H153" t="s">
        <v>91</v>
      </c>
      <c r="I153" t="s">
        <v>4323</v>
      </c>
      <c r="J153" t="s">
        <v>92</v>
      </c>
      <c r="K153" t="s">
        <v>4324</v>
      </c>
      <c r="L153" t="s">
        <v>93</v>
      </c>
      <c r="M153" t="s">
        <v>4360</v>
      </c>
      <c r="N153" t="s">
        <v>390</v>
      </c>
      <c r="O153" t="s">
        <v>4238</v>
      </c>
      <c r="P153" t="s">
        <v>1743</v>
      </c>
      <c r="Q153" t="s">
        <v>4563</v>
      </c>
      <c r="R153" t="s">
        <v>4564</v>
      </c>
      <c r="S153" t="s">
        <v>1766</v>
      </c>
      <c r="T153" t="s">
        <v>1767</v>
      </c>
      <c r="U153" t="s">
        <v>4886</v>
      </c>
      <c r="V153" t="s">
        <v>4518</v>
      </c>
    </row>
    <row r="154" spans="1:22" hidden="1" x14ac:dyDescent="0.3">
      <c r="A154" t="s">
        <v>4229</v>
      </c>
      <c r="B154" t="s">
        <v>4230</v>
      </c>
      <c r="C154" t="s">
        <v>4231</v>
      </c>
      <c r="D154" t="s">
        <v>4232</v>
      </c>
      <c r="E154" t="s">
        <v>4233</v>
      </c>
      <c r="F154" t="s">
        <v>4234</v>
      </c>
      <c r="G154" t="s">
        <v>4322</v>
      </c>
      <c r="H154" t="s">
        <v>91</v>
      </c>
      <c r="I154" t="s">
        <v>4323</v>
      </c>
      <c r="J154" t="s">
        <v>92</v>
      </c>
      <c r="K154" t="s">
        <v>4324</v>
      </c>
      <c r="L154" t="s">
        <v>93</v>
      </c>
      <c r="M154" t="s">
        <v>4360</v>
      </c>
      <c r="N154" t="s">
        <v>390</v>
      </c>
      <c r="O154" t="s">
        <v>4238</v>
      </c>
      <c r="P154" t="s">
        <v>1743</v>
      </c>
      <c r="Q154" t="s">
        <v>4563</v>
      </c>
      <c r="R154" t="s">
        <v>4564</v>
      </c>
      <c r="S154" t="s">
        <v>1770</v>
      </c>
      <c r="T154" t="s">
        <v>1771</v>
      </c>
      <c r="U154" t="s">
        <v>4887</v>
      </c>
      <c r="V154" t="s">
        <v>4518</v>
      </c>
    </row>
    <row r="155" spans="1:22" hidden="1" x14ac:dyDescent="0.3">
      <c r="A155" t="s">
        <v>4229</v>
      </c>
      <c r="B155" t="s">
        <v>4230</v>
      </c>
      <c r="C155" t="s">
        <v>4231</v>
      </c>
      <c r="D155" t="s">
        <v>4232</v>
      </c>
      <c r="E155" t="s">
        <v>4233</v>
      </c>
      <c r="F155" t="s">
        <v>4234</v>
      </c>
      <c r="G155" t="s">
        <v>4322</v>
      </c>
      <c r="H155" t="s">
        <v>91</v>
      </c>
      <c r="I155" t="s">
        <v>4323</v>
      </c>
      <c r="J155" t="s">
        <v>92</v>
      </c>
      <c r="K155" t="s">
        <v>4324</v>
      </c>
      <c r="L155" t="s">
        <v>93</v>
      </c>
      <c r="M155" t="s">
        <v>4360</v>
      </c>
      <c r="N155" t="s">
        <v>390</v>
      </c>
      <c r="O155" t="s">
        <v>4238</v>
      </c>
      <c r="P155" t="s">
        <v>1743</v>
      </c>
      <c r="Q155" t="s">
        <v>4563</v>
      </c>
      <c r="R155" t="s">
        <v>4564</v>
      </c>
      <c r="S155" t="s">
        <v>1774</v>
      </c>
      <c r="T155" t="s">
        <v>1775</v>
      </c>
      <c r="U155" t="s">
        <v>4888</v>
      </c>
      <c r="V155" t="s">
        <v>4518</v>
      </c>
    </row>
    <row r="156" spans="1:22" hidden="1" x14ac:dyDescent="0.3">
      <c r="A156" t="s">
        <v>4229</v>
      </c>
      <c r="B156" t="s">
        <v>4230</v>
      </c>
      <c r="C156" t="s">
        <v>4231</v>
      </c>
      <c r="D156" t="s">
        <v>4232</v>
      </c>
      <c r="E156" t="s">
        <v>4233</v>
      </c>
      <c r="F156" t="s">
        <v>4234</v>
      </c>
      <c r="G156" t="s">
        <v>4322</v>
      </c>
      <c r="H156" t="s">
        <v>91</v>
      </c>
      <c r="I156" t="s">
        <v>4323</v>
      </c>
      <c r="J156" t="s">
        <v>92</v>
      </c>
      <c r="K156" t="s">
        <v>4324</v>
      </c>
      <c r="L156" t="s">
        <v>93</v>
      </c>
      <c r="M156" t="s">
        <v>4360</v>
      </c>
      <c r="N156" t="s">
        <v>390</v>
      </c>
      <c r="O156" t="s">
        <v>4238</v>
      </c>
      <c r="P156" t="s">
        <v>1743</v>
      </c>
      <c r="Q156" t="s">
        <v>4563</v>
      </c>
      <c r="R156" t="s">
        <v>4564</v>
      </c>
      <c r="S156" t="s">
        <v>1778</v>
      </c>
      <c r="T156" t="s">
        <v>1779</v>
      </c>
      <c r="U156" t="s">
        <v>4889</v>
      </c>
      <c r="V156" t="s">
        <v>4518</v>
      </c>
    </row>
    <row r="157" spans="1:22" hidden="1" x14ac:dyDescent="0.3">
      <c r="A157" t="s">
        <v>4229</v>
      </c>
      <c r="B157" t="s">
        <v>4230</v>
      </c>
      <c r="C157" t="s">
        <v>4231</v>
      </c>
      <c r="D157" t="s">
        <v>4232</v>
      </c>
      <c r="E157" t="s">
        <v>4233</v>
      </c>
      <c r="F157" t="s">
        <v>4234</v>
      </c>
      <c r="G157" t="s">
        <v>4322</v>
      </c>
      <c r="H157" t="s">
        <v>91</v>
      </c>
      <c r="I157" t="s">
        <v>4323</v>
      </c>
      <c r="J157" t="s">
        <v>92</v>
      </c>
      <c r="K157" t="s">
        <v>4324</v>
      </c>
      <c r="L157" t="s">
        <v>93</v>
      </c>
      <c r="M157" t="s">
        <v>4360</v>
      </c>
      <c r="N157" t="s">
        <v>390</v>
      </c>
      <c r="O157" t="s">
        <v>4238</v>
      </c>
      <c r="P157" t="s">
        <v>1743</v>
      </c>
      <c r="Q157" t="s">
        <v>4563</v>
      </c>
      <c r="R157" t="s">
        <v>4564</v>
      </c>
      <c r="S157" t="s">
        <v>1782</v>
      </c>
      <c r="T157" t="s">
        <v>1783</v>
      </c>
      <c r="U157" t="s">
        <v>4890</v>
      </c>
      <c r="V157" t="s">
        <v>4518</v>
      </c>
    </row>
    <row r="158" spans="1:22" hidden="1" x14ac:dyDescent="0.3">
      <c r="A158" t="s">
        <v>4229</v>
      </c>
      <c r="B158" t="s">
        <v>4230</v>
      </c>
      <c r="C158" t="s">
        <v>4231</v>
      </c>
      <c r="D158" t="s">
        <v>4232</v>
      </c>
      <c r="E158" t="s">
        <v>4233</v>
      </c>
      <c r="F158" t="s">
        <v>4234</v>
      </c>
      <c r="G158" t="s">
        <v>4322</v>
      </c>
      <c r="H158" t="s">
        <v>91</v>
      </c>
      <c r="I158" t="s">
        <v>4323</v>
      </c>
      <c r="J158" t="s">
        <v>92</v>
      </c>
      <c r="K158" t="s">
        <v>4324</v>
      </c>
      <c r="L158" t="s">
        <v>93</v>
      </c>
      <c r="M158" t="s">
        <v>4360</v>
      </c>
      <c r="N158" t="s">
        <v>390</v>
      </c>
      <c r="O158" t="s">
        <v>4238</v>
      </c>
      <c r="P158" t="s">
        <v>1743</v>
      </c>
      <c r="Q158" t="s">
        <v>4644</v>
      </c>
      <c r="R158" t="s">
        <v>4645</v>
      </c>
      <c r="S158" t="s">
        <v>4878</v>
      </c>
      <c r="T158" t="s">
        <v>4879</v>
      </c>
      <c r="U158" t="s">
        <v>4891</v>
      </c>
      <c r="V158" t="s">
        <v>4638</v>
      </c>
    </row>
    <row r="159" spans="1:22" hidden="1" x14ac:dyDescent="0.3">
      <c r="A159" t="s">
        <v>4229</v>
      </c>
      <c r="B159" t="s">
        <v>4230</v>
      </c>
      <c r="C159" t="s">
        <v>4231</v>
      </c>
      <c r="D159" t="s">
        <v>4232</v>
      </c>
      <c r="E159" t="s">
        <v>4233</v>
      </c>
      <c r="F159" t="s">
        <v>4234</v>
      </c>
      <c r="G159" t="s">
        <v>4322</v>
      </c>
      <c r="H159" t="s">
        <v>91</v>
      </c>
      <c r="I159" t="s">
        <v>4323</v>
      </c>
      <c r="J159" t="s">
        <v>92</v>
      </c>
      <c r="K159" t="s">
        <v>4324</v>
      </c>
      <c r="L159" t="s">
        <v>93</v>
      </c>
      <c r="M159" t="s">
        <v>4360</v>
      </c>
      <c r="N159" t="s">
        <v>390</v>
      </c>
      <c r="O159" t="s">
        <v>4238</v>
      </c>
      <c r="P159" t="s">
        <v>1743</v>
      </c>
      <c r="Q159" t="s">
        <v>4644</v>
      </c>
      <c r="R159" t="s">
        <v>4645</v>
      </c>
      <c r="S159" t="s">
        <v>1746</v>
      </c>
      <c r="T159" t="s">
        <v>1747</v>
      </c>
      <c r="U159" t="s">
        <v>4892</v>
      </c>
      <c r="V159" t="s">
        <v>4638</v>
      </c>
    </row>
    <row r="160" spans="1:22" hidden="1" x14ac:dyDescent="0.3">
      <c r="A160" t="s">
        <v>4229</v>
      </c>
      <c r="B160" t="s">
        <v>4230</v>
      </c>
      <c r="C160" t="s">
        <v>4231</v>
      </c>
      <c r="D160" t="s">
        <v>4232</v>
      </c>
      <c r="E160" t="s">
        <v>4233</v>
      </c>
      <c r="F160" t="s">
        <v>4234</v>
      </c>
      <c r="G160" t="s">
        <v>4322</v>
      </c>
      <c r="H160" t="s">
        <v>91</v>
      </c>
      <c r="I160" t="s">
        <v>4323</v>
      </c>
      <c r="J160" t="s">
        <v>92</v>
      </c>
      <c r="K160" t="s">
        <v>4324</v>
      </c>
      <c r="L160" t="s">
        <v>93</v>
      </c>
      <c r="M160" t="s">
        <v>4360</v>
      </c>
      <c r="N160" t="s">
        <v>390</v>
      </c>
      <c r="O160" t="s">
        <v>4238</v>
      </c>
      <c r="P160" t="s">
        <v>1743</v>
      </c>
      <c r="Q160" t="s">
        <v>4644</v>
      </c>
      <c r="R160" t="s">
        <v>4645</v>
      </c>
      <c r="S160" t="s">
        <v>1750</v>
      </c>
      <c r="T160" t="s">
        <v>1751</v>
      </c>
      <c r="U160" t="s">
        <v>4893</v>
      </c>
      <c r="V160" t="s">
        <v>4638</v>
      </c>
    </row>
    <row r="161" spans="1:22" hidden="1" x14ac:dyDescent="0.3">
      <c r="A161" t="s">
        <v>4229</v>
      </c>
      <c r="B161" t="s">
        <v>4230</v>
      </c>
      <c r="C161" t="s">
        <v>4231</v>
      </c>
      <c r="D161" t="s">
        <v>4232</v>
      </c>
      <c r="E161" t="s">
        <v>4233</v>
      </c>
      <c r="F161" t="s">
        <v>4234</v>
      </c>
      <c r="G161" t="s">
        <v>4322</v>
      </c>
      <c r="H161" t="s">
        <v>91</v>
      </c>
      <c r="I161" t="s">
        <v>4323</v>
      </c>
      <c r="J161" t="s">
        <v>92</v>
      </c>
      <c r="K161" t="s">
        <v>4324</v>
      </c>
      <c r="L161" t="s">
        <v>93</v>
      </c>
      <c r="M161" t="s">
        <v>4360</v>
      </c>
      <c r="N161" t="s">
        <v>390</v>
      </c>
      <c r="O161" t="s">
        <v>4238</v>
      </c>
      <c r="P161" t="s">
        <v>1743</v>
      </c>
      <c r="Q161" t="s">
        <v>4644</v>
      </c>
      <c r="R161" t="s">
        <v>4645</v>
      </c>
      <c r="S161" t="s">
        <v>1754</v>
      </c>
      <c r="T161" t="s">
        <v>1755</v>
      </c>
      <c r="U161" t="s">
        <v>4894</v>
      </c>
      <c r="V161" t="s">
        <v>4638</v>
      </c>
    </row>
    <row r="162" spans="1:22" hidden="1" x14ac:dyDescent="0.3">
      <c r="A162" t="s">
        <v>4229</v>
      </c>
      <c r="B162" t="s">
        <v>4230</v>
      </c>
      <c r="C162" t="s">
        <v>4231</v>
      </c>
      <c r="D162" t="s">
        <v>4232</v>
      </c>
      <c r="E162" t="s">
        <v>4233</v>
      </c>
      <c r="F162" t="s">
        <v>4234</v>
      </c>
      <c r="G162" t="s">
        <v>4322</v>
      </c>
      <c r="H162" t="s">
        <v>91</v>
      </c>
      <c r="I162" t="s">
        <v>4323</v>
      </c>
      <c r="J162" t="s">
        <v>92</v>
      </c>
      <c r="K162" t="s">
        <v>4324</v>
      </c>
      <c r="L162" t="s">
        <v>93</v>
      </c>
      <c r="M162" t="s">
        <v>4360</v>
      </c>
      <c r="N162" t="s">
        <v>390</v>
      </c>
      <c r="O162" t="s">
        <v>4238</v>
      </c>
      <c r="P162" t="s">
        <v>1743</v>
      </c>
      <c r="Q162" t="s">
        <v>4644</v>
      </c>
      <c r="R162" t="s">
        <v>4645</v>
      </c>
      <c r="S162" t="s">
        <v>1758</v>
      </c>
      <c r="T162" t="s">
        <v>1759</v>
      </c>
      <c r="U162" t="s">
        <v>4895</v>
      </c>
      <c r="V162" t="s">
        <v>4638</v>
      </c>
    </row>
    <row r="163" spans="1:22" hidden="1" x14ac:dyDescent="0.3">
      <c r="A163" t="s">
        <v>4229</v>
      </c>
      <c r="B163" t="s">
        <v>4230</v>
      </c>
      <c r="C163" t="s">
        <v>4231</v>
      </c>
      <c r="D163" t="s">
        <v>4232</v>
      </c>
      <c r="E163" t="s">
        <v>4233</v>
      </c>
      <c r="F163" t="s">
        <v>4234</v>
      </c>
      <c r="G163" t="s">
        <v>4322</v>
      </c>
      <c r="H163" t="s">
        <v>91</v>
      </c>
      <c r="I163" t="s">
        <v>4323</v>
      </c>
      <c r="J163" t="s">
        <v>92</v>
      </c>
      <c r="K163" t="s">
        <v>4324</v>
      </c>
      <c r="L163" t="s">
        <v>93</v>
      </c>
      <c r="M163" t="s">
        <v>4360</v>
      </c>
      <c r="N163" t="s">
        <v>390</v>
      </c>
      <c r="O163" t="s">
        <v>4238</v>
      </c>
      <c r="P163" t="s">
        <v>1743</v>
      </c>
      <c r="Q163" t="s">
        <v>4644</v>
      </c>
      <c r="R163" t="s">
        <v>4645</v>
      </c>
      <c r="S163" t="s">
        <v>1762</v>
      </c>
      <c r="T163" t="s">
        <v>1763</v>
      </c>
      <c r="U163" t="s">
        <v>4896</v>
      </c>
      <c r="V163" t="s">
        <v>4638</v>
      </c>
    </row>
    <row r="164" spans="1:22" hidden="1" x14ac:dyDescent="0.3">
      <c r="A164" t="s">
        <v>4229</v>
      </c>
      <c r="B164" t="s">
        <v>4230</v>
      </c>
      <c r="C164" t="s">
        <v>4231</v>
      </c>
      <c r="D164" t="s">
        <v>4232</v>
      </c>
      <c r="E164" t="s">
        <v>4233</v>
      </c>
      <c r="F164" t="s">
        <v>4234</v>
      </c>
      <c r="G164" t="s">
        <v>4322</v>
      </c>
      <c r="H164" t="s">
        <v>91</v>
      </c>
      <c r="I164" t="s">
        <v>4323</v>
      </c>
      <c r="J164" t="s">
        <v>92</v>
      </c>
      <c r="K164" t="s">
        <v>4324</v>
      </c>
      <c r="L164" t="s">
        <v>93</v>
      </c>
      <c r="M164" t="s">
        <v>4360</v>
      </c>
      <c r="N164" t="s">
        <v>390</v>
      </c>
      <c r="O164" t="s">
        <v>4238</v>
      </c>
      <c r="P164" t="s">
        <v>1743</v>
      </c>
      <c r="Q164" t="s">
        <v>4644</v>
      </c>
      <c r="R164" t="s">
        <v>4645</v>
      </c>
      <c r="S164" t="s">
        <v>1766</v>
      </c>
      <c r="T164" t="s">
        <v>1767</v>
      </c>
      <c r="U164" t="s">
        <v>4897</v>
      </c>
      <c r="V164" t="s">
        <v>4638</v>
      </c>
    </row>
    <row r="165" spans="1:22" hidden="1" x14ac:dyDescent="0.3">
      <c r="A165" t="s">
        <v>4229</v>
      </c>
      <c r="B165" t="s">
        <v>4230</v>
      </c>
      <c r="C165" t="s">
        <v>4231</v>
      </c>
      <c r="D165" t="s">
        <v>4232</v>
      </c>
      <c r="E165" t="s">
        <v>4233</v>
      </c>
      <c r="F165" t="s">
        <v>4234</v>
      </c>
      <c r="G165" t="s">
        <v>4322</v>
      </c>
      <c r="H165" t="s">
        <v>91</v>
      </c>
      <c r="I165" t="s">
        <v>4323</v>
      </c>
      <c r="J165" t="s">
        <v>92</v>
      </c>
      <c r="K165" t="s">
        <v>4324</v>
      </c>
      <c r="L165" t="s">
        <v>93</v>
      </c>
      <c r="M165" t="s">
        <v>4360</v>
      </c>
      <c r="N165" t="s">
        <v>390</v>
      </c>
      <c r="O165" t="s">
        <v>4238</v>
      </c>
      <c r="P165" t="s">
        <v>1743</v>
      </c>
      <c r="Q165" t="s">
        <v>4644</v>
      </c>
      <c r="R165" t="s">
        <v>4645</v>
      </c>
      <c r="S165" t="s">
        <v>1770</v>
      </c>
      <c r="T165" t="s">
        <v>1771</v>
      </c>
      <c r="U165" t="s">
        <v>4898</v>
      </c>
      <c r="V165" t="s">
        <v>4638</v>
      </c>
    </row>
    <row r="166" spans="1:22" hidden="1" x14ac:dyDescent="0.3">
      <c r="A166" t="s">
        <v>4229</v>
      </c>
      <c r="B166" t="s">
        <v>4230</v>
      </c>
      <c r="C166" t="s">
        <v>4231</v>
      </c>
      <c r="D166" t="s">
        <v>4232</v>
      </c>
      <c r="E166" t="s">
        <v>4233</v>
      </c>
      <c r="F166" t="s">
        <v>4234</v>
      </c>
      <c r="G166" t="s">
        <v>4322</v>
      </c>
      <c r="H166" t="s">
        <v>91</v>
      </c>
      <c r="I166" t="s">
        <v>4323</v>
      </c>
      <c r="J166" t="s">
        <v>92</v>
      </c>
      <c r="K166" t="s">
        <v>4324</v>
      </c>
      <c r="L166" t="s">
        <v>93</v>
      </c>
      <c r="M166" t="s">
        <v>4360</v>
      </c>
      <c r="N166" t="s">
        <v>390</v>
      </c>
      <c r="O166" t="s">
        <v>4238</v>
      </c>
      <c r="P166" t="s">
        <v>1743</v>
      </c>
      <c r="Q166" t="s">
        <v>4644</v>
      </c>
      <c r="R166" t="s">
        <v>4645</v>
      </c>
      <c r="S166" t="s">
        <v>1774</v>
      </c>
      <c r="T166" t="s">
        <v>1775</v>
      </c>
      <c r="U166" t="s">
        <v>4899</v>
      </c>
      <c r="V166" t="s">
        <v>4638</v>
      </c>
    </row>
    <row r="167" spans="1:22" hidden="1" x14ac:dyDescent="0.3">
      <c r="A167" t="s">
        <v>4229</v>
      </c>
      <c r="B167" t="s">
        <v>4230</v>
      </c>
      <c r="C167" t="s">
        <v>4231</v>
      </c>
      <c r="D167" t="s">
        <v>4232</v>
      </c>
      <c r="E167" t="s">
        <v>4233</v>
      </c>
      <c r="F167" t="s">
        <v>4234</v>
      </c>
      <c r="G167" t="s">
        <v>4322</v>
      </c>
      <c r="H167" t="s">
        <v>91</v>
      </c>
      <c r="I167" t="s">
        <v>4323</v>
      </c>
      <c r="J167" t="s">
        <v>92</v>
      </c>
      <c r="K167" t="s">
        <v>4324</v>
      </c>
      <c r="L167" t="s">
        <v>93</v>
      </c>
      <c r="M167" t="s">
        <v>4360</v>
      </c>
      <c r="N167" t="s">
        <v>390</v>
      </c>
      <c r="O167" t="s">
        <v>4238</v>
      </c>
      <c r="P167" t="s">
        <v>1743</v>
      </c>
      <c r="Q167" t="s">
        <v>4644</v>
      </c>
      <c r="R167" t="s">
        <v>4645</v>
      </c>
      <c r="S167" t="s">
        <v>1778</v>
      </c>
      <c r="T167" t="s">
        <v>1779</v>
      </c>
      <c r="U167" t="s">
        <v>4900</v>
      </c>
      <c r="V167" t="s">
        <v>4638</v>
      </c>
    </row>
    <row r="168" spans="1:22" hidden="1" x14ac:dyDescent="0.3">
      <c r="A168" t="s">
        <v>4229</v>
      </c>
      <c r="B168" t="s">
        <v>4230</v>
      </c>
      <c r="C168" t="s">
        <v>4231</v>
      </c>
      <c r="D168" t="s">
        <v>4232</v>
      </c>
      <c r="E168" t="s">
        <v>4233</v>
      </c>
      <c r="F168" t="s">
        <v>4234</v>
      </c>
      <c r="G168" t="s">
        <v>4322</v>
      </c>
      <c r="H168" t="s">
        <v>91</v>
      </c>
      <c r="I168" t="s">
        <v>4323</v>
      </c>
      <c r="J168" t="s">
        <v>92</v>
      </c>
      <c r="K168" t="s">
        <v>4324</v>
      </c>
      <c r="L168" t="s">
        <v>93</v>
      </c>
      <c r="M168" t="s">
        <v>4360</v>
      </c>
      <c r="N168" t="s">
        <v>390</v>
      </c>
      <c r="O168" t="s">
        <v>4238</v>
      </c>
      <c r="P168" t="s">
        <v>1743</v>
      </c>
      <c r="Q168" t="s">
        <v>4644</v>
      </c>
      <c r="R168" t="s">
        <v>4645</v>
      </c>
      <c r="S168" t="s">
        <v>1782</v>
      </c>
      <c r="T168" t="s">
        <v>1783</v>
      </c>
      <c r="U168" t="s">
        <v>4901</v>
      </c>
      <c r="V168" t="s">
        <v>4638</v>
      </c>
    </row>
    <row r="169" spans="1:22" hidden="1" x14ac:dyDescent="0.3">
      <c r="A169" t="s">
        <v>4229</v>
      </c>
      <c r="B169" t="s">
        <v>4230</v>
      </c>
      <c r="C169" t="s">
        <v>4231</v>
      </c>
      <c r="D169" t="s">
        <v>4232</v>
      </c>
      <c r="E169" t="s">
        <v>4233</v>
      </c>
      <c r="F169" t="s">
        <v>4234</v>
      </c>
      <c r="G169" t="s">
        <v>4322</v>
      </c>
      <c r="H169" t="s">
        <v>91</v>
      </c>
      <c r="I169" t="s">
        <v>4323</v>
      </c>
      <c r="J169" t="s">
        <v>92</v>
      </c>
      <c r="K169" t="s">
        <v>4324</v>
      </c>
      <c r="L169" t="s">
        <v>93</v>
      </c>
      <c r="M169" t="s">
        <v>4360</v>
      </c>
      <c r="N169" t="s">
        <v>390</v>
      </c>
      <c r="O169" t="s">
        <v>4361</v>
      </c>
      <c r="P169" t="s">
        <v>391</v>
      </c>
      <c r="Q169" t="s">
        <v>4563</v>
      </c>
      <c r="R169" t="s">
        <v>4565</v>
      </c>
      <c r="S169" t="s">
        <v>1789</v>
      </c>
      <c r="T169" t="s">
        <v>393</v>
      </c>
      <c r="U169" t="s">
        <v>4902</v>
      </c>
      <c r="V169" t="s">
        <v>4518</v>
      </c>
    </row>
    <row r="170" spans="1:22" hidden="1" x14ac:dyDescent="0.3">
      <c r="A170" t="s">
        <v>4229</v>
      </c>
      <c r="B170" t="s">
        <v>4230</v>
      </c>
      <c r="C170" t="s">
        <v>4231</v>
      </c>
      <c r="D170" t="s">
        <v>4232</v>
      </c>
      <c r="E170" t="s">
        <v>4233</v>
      </c>
      <c r="F170" t="s">
        <v>4234</v>
      </c>
      <c r="G170" t="s">
        <v>4322</v>
      </c>
      <c r="H170" t="s">
        <v>91</v>
      </c>
      <c r="I170" t="s">
        <v>4323</v>
      </c>
      <c r="J170" t="s">
        <v>92</v>
      </c>
      <c r="K170" t="s">
        <v>4324</v>
      </c>
      <c r="L170" t="s">
        <v>93</v>
      </c>
      <c r="M170" t="s">
        <v>4360</v>
      </c>
      <c r="N170" t="s">
        <v>390</v>
      </c>
      <c r="O170" t="s">
        <v>4361</v>
      </c>
      <c r="P170" t="s">
        <v>391</v>
      </c>
      <c r="Q170" t="s">
        <v>4563</v>
      </c>
      <c r="R170" t="s">
        <v>4565</v>
      </c>
      <c r="S170" t="s">
        <v>4903</v>
      </c>
      <c r="T170" t="s">
        <v>4904</v>
      </c>
      <c r="U170" t="s">
        <v>4905</v>
      </c>
      <c r="V170" t="s">
        <v>4518</v>
      </c>
    </row>
    <row r="171" spans="1:22" hidden="1" x14ac:dyDescent="0.3">
      <c r="A171" t="s">
        <v>4229</v>
      </c>
      <c r="B171" t="s">
        <v>4230</v>
      </c>
      <c r="C171" t="s">
        <v>4231</v>
      </c>
      <c r="D171" t="s">
        <v>4232</v>
      </c>
      <c r="E171" t="s">
        <v>4233</v>
      </c>
      <c r="F171" t="s">
        <v>4234</v>
      </c>
      <c r="G171" t="s">
        <v>4322</v>
      </c>
      <c r="H171" t="s">
        <v>91</v>
      </c>
      <c r="I171" t="s">
        <v>4323</v>
      </c>
      <c r="J171" t="s">
        <v>92</v>
      </c>
      <c r="K171" t="s">
        <v>4324</v>
      </c>
      <c r="L171" t="s">
        <v>93</v>
      </c>
      <c r="M171" t="s">
        <v>4360</v>
      </c>
      <c r="N171" t="s">
        <v>390</v>
      </c>
      <c r="O171" t="s">
        <v>4361</v>
      </c>
      <c r="P171" t="s">
        <v>391</v>
      </c>
      <c r="Q171" t="s">
        <v>4563</v>
      </c>
      <c r="R171" t="s">
        <v>4565</v>
      </c>
      <c r="S171" t="s">
        <v>1699</v>
      </c>
      <c r="T171" t="s">
        <v>211</v>
      </c>
      <c r="U171" t="s">
        <v>4906</v>
      </c>
      <c r="V171" t="s">
        <v>4518</v>
      </c>
    </row>
    <row r="172" spans="1:22" hidden="1" x14ac:dyDescent="0.3">
      <c r="A172" t="s">
        <v>4229</v>
      </c>
      <c r="B172" t="s">
        <v>4230</v>
      </c>
      <c r="C172" t="s">
        <v>4231</v>
      </c>
      <c r="D172" t="s">
        <v>4232</v>
      </c>
      <c r="E172" t="s">
        <v>4233</v>
      </c>
      <c r="F172" t="s">
        <v>4234</v>
      </c>
      <c r="G172" t="s">
        <v>4322</v>
      </c>
      <c r="H172" t="s">
        <v>91</v>
      </c>
      <c r="I172" t="s">
        <v>4323</v>
      </c>
      <c r="J172" t="s">
        <v>92</v>
      </c>
      <c r="K172" t="s">
        <v>4324</v>
      </c>
      <c r="L172" t="s">
        <v>93</v>
      </c>
      <c r="M172" t="s">
        <v>4360</v>
      </c>
      <c r="N172" t="s">
        <v>390</v>
      </c>
      <c r="O172" t="s">
        <v>4361</v>
      </c>
      <c r="P172" t="s">
        <v>391</v>
      </c>
      <c r="Q172" t="s">
        <v>4563</v>
      </c>
      <c r="R172" t="s">
        <v>4565</v>
      </c>
      <c r="S172" t="s">
        <v>1830</v>
      </c>
      <c r="T172" t="s">
        <v>1831</v>
      </c>
      <c r="U172" t="s">
        <v>4907</v>
      </c>
      <c r="V172" t="s">
        <v>4518</v>
      </c>
    </row>
    <row r="173" spans="1:22" hidden="1" x14ac:dyDescent="0.3">
      <c r="A173" t="s">
        <v>4229</v>
      </c>
      <c r="B173" t="s">
        <v>4230</v>
      </c>
      <c r="C173" t="s">
        <v>4231</v>
      </c>
      <c r="D173" t="s">
        <v>4232</v>
      </c>
      <c r="E173" t="s">
        <v>4233</v>
      </c>
      <c r="F173" t="s">
        <v>4234</v>
      </c>
      <c r="G173" t="s">
        <v>4322</v>
      </c>
      <c r="H173" t="s">
        <v>91</v>
      </c>
      <c r="I173" t="s">
        <v>4323</v>
      </c>
      <c r="J173" t="s">
        <v>92</v>
      </c>
      <c r="K173" t="s">
        <v>4324</v>
      </c>
      <c r="L173" t="s">
        <v>93</v>
      </c>
      <c r="M173" t="s">
        <v>4360</v>
      </c>
      <c r="N173" t="s">
        <v>390</v>
      </c>
      <c r="O173" t="s">
        <v>4361</v>
      </c>
      <c r="P173" t="s">
        <v>391</v>
      </c>
      <c r="Q173" t="s">
        <v>4566</v>
      </c>
      <c r="R173" t="s">
        <v>4567</v>
      </c>
      <c r="S173" t="s">
        <v>1789</v>
      </c>
      <c r="T173" t="s">
        <v>393</v>
      </c>
      <c r="U173" t="s">
        <v>4908</v>
      </c>
      <c r="V173" t="s">
        <v>4518</v>
      </c>
    </row>
    <row r="174" spans="1:22" hidden="1" x14ac:dyDescent="0.3">
      <c r="A174" t="s">
        <v>4229</v>
      </c>
      <c r="B174" t="s">
        <v>4230</v>
      </c>
      <c r="C174" t="s">
        <v>4231</v>
      </c>
      <c r="D174" t="s">
        <v>4232</v>
      </c>
      <c r="E174" t="s">
        <v>4233</v>
      </c>
      <c r="F174" t="s">
        <v>4234</v>
      </c>
      <c r="G174" t="s">
        <v>4322</v>
      </c>
      <c r="H174" t="s">
        <v>91</v>
      </c>
      <c r="I174" t="s">
        <v>4323</v>
      </c>
      <c r="J174" t="s">
        <v>92</v>
      </c>
      <c r="K174" t="s">
        <v>4324</v>
      </c>
      <c r="L174" t="s">
        <v>93</v>
      </c>
      <c r="M174" t="s">
        <v>4360</v>
      </c>
      <c r="N174" t="s">
        <v>390</v>
      </c>
      <c r="O174" t="s">
        <v>4361</v>
      </c>
      <c r="P174" t="s">
        <v>391</v>
      </c>
      <c r="Q174" t="s">
        <v>4566</v>
      </c>
      <c r="R174" t="s">
        <v>4567</v>
      </c>
      <c r="S174" t="s">
        <v>1791</v>
      </c>
      <c r="T174" t="s">
        <v>434</v>
      </c>
      <c r="U174" t="s">
        <v>4909</v>
      </c>
      <c r="V174" t="s">
        <v>4518</v>
      </c>
    </row>
    <row r="175" spans="1:22" hidden="1" x14ac:dyDescent="0.3">
      <c r="A175" t="s">
        <v>4229</v>
      </c>
      <c r="B175" t="s">
        <v>4230</v>
      </c>
      <c r="C175" t="s">
        <v>4231</v>
      </c>
      <c r="D175" t="s">
        <v>4232</v>
      </c>
      <c r="E175" t="s">
        <v>4233</v>
      </c>
      <c r="F175" t="s">
        <v>4234</v>
      </c>
      <c r="G175" t="s">
        <v>4322</v>
      </c>
      <c r="H175" t="s">
        <v>91</v>
      </c>
      <c r="I175" t="s">
        <v>4323</v>
      </c>
      <c r="J175" t="s">
        <v>92</v>
      </c>
      <c r="K175" t="s">
        <v>4324</v>
      </c>
      <c r="L175" t="s">
        <v>93</v>
      </c>
      <c r="M175" t="s">
        <v>4360</v>
      </c>
      <c r="N175" t="s">
        <v>390</v>
      </c>
      <c r="O175" t="s">
        <v>4361</v>
      </c>
      <c r="P175" t="s">
        <v>391</v>
      </c>
      <c r="Q175" t="s">
        <v>4566</v>
      </c>
      <c r="R175" t="s">
        <v>4567</v>
      </c>
      <c r="S175" t="s">
        <v>1728</v>
      </c>
      <c r="T175" t="s">
        <v>1525</v>
      </c>
      <c r="U175" t="s">
        <v>4910</v>
      </c>
      <c r="V175" t="s">
        <v>4518</v>
      </c>
    </row>
    <row r="176" spans="1:22" hidden="1" x14ac:dyDescent="0.3">
      <c r="A176" t="s">
        <v>4229</v>
      </c>
      <c r="B176" t="s">
        <v>4230</v>
      </c>
      <c r="C176" t="s">
        <v>4231</v>
      </c>
      <c r="D176" t="s">
        <v>4232</v>
      </c>
      <c r="E176" t="s">
        <v>4233</v>
      </c>
      <c r="F176" t="s">
        <v>4234</v>
      </c>
      <c r="G176" t="s">
        <v>4322</v>
      </c>
      <c r="H176" t="s">
        <v>91</v>
      </c>
      <c r="I176" t="s">
        <v>4323</v>
      </c>
      <c r="J176" t="s">
        <v>92</v>
      </c>
      <c r="K176" t="s">
        <v>4324</v>
      </c>
      <c r="L176" t="s">
        <v>93</v>
      </c>
      <c r="M176" t="s">
        <v>4360</v>
      </c>
      <c r="N176" t="s">
        <v>390</v>
      </c>
      <c r="O176" t="s">
        <v>4361</v>
      </c>
      <c r="P176" t="s">
        <v>391</v>
      </c>
      <c r="Q176" t="s">
        <v>4568</v>
      </c>
      <c r="R176" t="s">
        <v>4569</v>
      </c>
      <c r="S176" t="s">
        <v>4911</v>
      </c>
      <c r="T176" t="s">
        <v>4912</v>
      </c>
      <c r="U176" t="s">
        <v>4913</v>
      </c>
      <c r="V176" t="s">
        <v>4518</v>
      </c>
    </row>
    <row r="177" spans="1:22" hidden="1" x14ac:dyDescent="0.3">
      <c r="A177" t="s">
        <v>4229</v>
      </c>
      <c r="B177" t="s">
        <v>4230</v>
      </c>
      <c r="C177" t="s">
        <v>4231</v>
      </c>
      <c r="D177" t="s">
        <v>4232</v>
      </c>
      <c r="E177" t="s">
        <v>4233</v>
      </c>
      <c r="F177" t="s">
        <v>4234</v>
      </c>
      <c r="G177" t="s">
        <v>4322</v>
      </c>
      <c r="H177" t="s">
        <v>91</v>
      </c>
      <c r="I177" t="s">
        <v>4323</v>
      </c>
      <c r="J177" t="s">
        <v>92</v>
      </c>
      <c r="K177" t="s">
        <v>4324</v>
      </c>
      <c r="L177" t="s">
        <v>93</v>
      </c>
      <c r="M177" t="s">
        <v>4360</v>
      </c>
      <c r="N177" t="s">
        <v>390</v>
      </c>
      <c r="O177" t="s">
        <v>4361</v>
      </c>
      <c r="P177" t="s">
        <v>391</v>
      </c>
      <c r="Q177" t="s">
        <v>4568</v>
      </c>
      <c r="R177" t="s">
        <v>4569</v>
      </c>
      <c r="S177" t="s">
        <v>4914</v>
      </c>
      <c r="T177" t="s">
        <v>4915</v>
      </c>
      <c r="U177" t="s">
        <v>4916</v>
      </c>
      <c r="V177" t="s">
        <v>4518</v>
      </c>
    </row>
    <row r="178" spans="1:22" hidden="1" x14ac:dyDescent="0.3">
      <c r="A178" t="s">
        <v>4229</v>
      </c>
      <c r="B178" t="s">
        <v>4230</v>
      </c>
      <c r="C178" t="s">
        <v>4231</v>
      </c>
      <c r="D178" t="s">
        <v>4232</v>
      </c>
      <c r="E178" t="s">
        <v>4233</v>
      </c>
      <c r="F178" t="s">
        <v>4234</v>
      </c>
      <c r="G178" t="s">
        <v>4322</v>
      </c>
      <c r="H178" t="s">
        <v>91</v>
      </c>
      <c r="I178" t="s">
        <v>4323</v>
      </c>
      <c r="J178" t="s">
        <v>92</v>
      </c>
      <c r="K178" t="s">
        <v>4324</v>
      </c>
      <c r="L178" t="s">
        <v>93</v>
      </c>
      <c r="M178" t="s">
        <v>4360</v>
      </c>
      <c r="N178" t="s">
        <v>390</v>
      </c>
      <c r="O178" t="s">
        <v>4361</v>
      </c>
      <c r="P178" t="s">
        <v>391</v>
      </c>
      <c r="Q178" t="s">
        <v>4568</v>
      </c>
      <c r="R178" t="s">
        <v>4569</v>
      </c>
      <c r="S178" t="s">
        <v>1793</v>
      </c>
      <c r="T178" t="s">
        <v>442</v>
      </c>
      <c r="U178" t="s">
        <v>4917</v>
      </c>
      <c r="V178" t="s">
        <v>4518</v>
      </c>
    </row>
    <row r="179" spans="1:22" hidden="1" x14ac:dyDescent="0.3">
      <c r="A179" t="s">
        <v>4229</v>
      </c>
      <c r="B179" t="s">
        <v>4230</v>
      </c>
      <c r="C179" t="s">
        <v>4231</v>
      </c>
      <c r="D179" t="s">
        <v>4232</v>
      </c>
      <c r="E179" t="s">
        <v>4233</v>
      </c>
      <c r="F179" t="s">
        <v>4234</v>
      </c>
      <c r="G179" t="s">
        <v>4322</v>
      </c>
      <c r="H179" t="s">
        <v>91</v>
      </c>
      <c r="I179" t="s">
        <v>4323</v>
      </c>
      <c r="J179" t="s">
        <v>92</v>
      </c>
      <c r="K179" t="s">
        <v>4324</v>
      </c>
      <c r="L179" t="s">
        <v>93</v>
      </c>
      <c r="M179" t="s">
        <v>4360</v>
      </c>
      <c r="N179" t="s">
        <v>390</v>
      </c>
      <c r="O179" t="s">
        <v>4361</v>
      </c>
      <c r="P179" t="s">
        <v>391</v>
      </c>
      <c r="Q179" t="s">
        <v>4568</v>
      </c>
      <c r="R179" t="s">
        <v>4569</v>
      </c>
      <c r="S179" t="s">
        <v>1795</v>
      </c>
      <c r="T179" t="s">
        <v>1532</v>
      </c>
      <c r="U179" t="s">
        <v>4918</v>
      </c>
      <c r="V179" t="s">
        <v>4518</v>
      </c>
    </row>
    <row r="180" spans="1:22" hidden="1" x14ac:dyDescent="0.3">
      <c r="A180" t="s">
        <v>4229</v>
      </c>
      <c r="B180" t="s">
        <v>4230</v>
      </c>
      <c r="C180" t="s">
        <v>4231</v>
      </c>
      <c r="D180" t="s">
        <v>4232</v>
      </c>
      <c r="E180" t="s">
        <v>4233</v>
      </c>
      <c r="F180" t="s">
        <v>4234</v>
      </c>
      <c r="G180" t="s">
        <v>4322</v>
      </c>
      <c r="H180" t="s">
        <v>91</v>
      </c>
      <c r="I180" t="s">
        <v>4323</v>
      </c>
      <c r="J180" t="s">
        <v>92</v>
      </c>
      <c r="K180" t="s">
        <v>4324</v>
      </c>
      <c r="L180" t="s">
        <v>93</v>
      </c>
      <c r="M180" t="s">
        <v>4360</v>
      </c>
      <c r="N180" t="s">
        <v>390</v>
      </c>
      <c r="O180" t="s">
        <v>4361</v>
      </c>
      <c r="P180" t="s">
        <v>391</v>
      </c>
      <c r="Q180" t="s">
        <v>4570</v>
      </c>
      <c r="R180" t="s">
        <v>4571</v>
      </c>
      <c r="S180" t="s">
        <v>1789</v>
      </c>
      <c r="T180" t="s">
        <v>393</v>
      </c>
      <c r="U180" t="s">
        <v>4919</v>
      </c>
      <c r="V180" t="s">
        <v>4518</v>
      </c>
    </row>
    <row r="181" spans="1:22" hidden="1" x14ac:dyDescent="0.3">
      <c r="A181" t="s">
        <v>4229</v>
      </c>
      <c r="B181" t="s">
        <v>4230</v>
      </c>
      <c r="C181" t="s">
        <v>4231</v>
      </c>
      <c r="D181" t="s">
        <v>4232</v>
      </c>
      <c r="E181" t="s">
        <v>4233</v>
      </c>
      <c r="F181" t="s">
        <v>4234</v>
      </c>
      <c r="G181" t="s">
        <v>4322</v>
      </c>
      <c r="H181" t="s">
        <v>91</v>
      </c>
      <c r="I181" t="s">
        <v>4323</v>
      </c>
      <c r="J181" t="s">
        <v>92</v>
      </c>
      <c r="K181" t="s">
        <v>4324</v>
      </c>
      <c r="L181" t="s">
        <v>93</v>
      </c>
      <c r="M181" t="s">
        <v>4360</v>
      </c>
      <c r="N181" t="s">
        <v>390</v>
      </c>
      <c r="O181" t="s">
        <v>4361</v>
      </c>
      <c r="P181" t="s">
        <v>391</v>
      </c>
      <c r="Q181" t="s">
        <v>4570</v>
      </c>
      <c r="R181" t="s">
        <v>4571</v>
      </c>
      <c r="S181" t="s">
        <v>1797</v>
      </c>
      <c r="T181" t="s">
        <v>450</v>
      </c>
      <c r="U181" t="s">
        <v>4920</v>
      </c>
      <c r="V181" t="s">
        <v>4518</v>
      </c>
    </row>
    <row r="182" spans="1:22" hidden="1" x14ac:dyDescent="0.3">
      <c r="A182" t="s">
        <v>4229</v>
      </c>
      <c r="B182" t="s">
        <v>4230</v>
      </c>
      <c r="C182" t="s">
        <v>4231</v>
      </c>
      <c r="D182" t="s">
        <v>4232</v>
      </c>
      <c r="E182" t="s">
        <v>4233</v>
      </c>
      <c r="F182" t="s">
        <v>4234</v>
      </c>
      <c r="G182" t="s">
        <v>4322</v>
      </c>
      <c r="H182" t="s">
        <v>91</v>
      </c>
      <c r="I182" t="s">
        <v>4323</v>
      </c>
      <c r="J182" t="s">
        <v>92</v>
      </c>
      <c r="K182" t="s">
        <v>4324</v>
      </c>
      <c r="L182" t="s">
        <v>93</v>
      </c>
      <c r="M182" t="s">
        <v>4360</v>
      </c>
      <c r="N182" t="s">
        <v>390</v>
      </c>
      <c r="O182" t="s">
        <v>4361</v>
      </c>
      <c r="P182" t="s">
        <v>391</v>
      </c>
      <c r="Q182" t="s">
        <v>4570</v>
      </c>
      <c r="R182" t="s">
        <v>4571</v>
      </c>
      <c r="S182" t="s">
        <v>1690</v>
      </c>
      <c r="T182" t="s">
        <v>42</v>
      </c>
      <c r="U182" t="s">
        <v>4921</v>
      </c>
      <c r="V182" t="s">
        <v>4518</v>
      </c>
    </row>
    <row r="183" spans="1:22" hidden="1" x14ac:dyDescent="0.3">
      <c r="A183" t="s">
        <v>4229</v>
      </c>
      <c r="B183" t="s">
        <v>4230</v>
      </c>
      <c r="C183" t="s">
        <v>4231</v>
      </c>
      <c r="D183" t="s">
        <v>4232</v>
      </c>
      <c r="E183" t="s">
        <v>4233</v>
      </c>
      <c r="F183" t="s">
        <v>4234</v>
      </c>
      <c r="G183" t="s">
        <v>4322</v>
      </c>
      <c r="H183" t="s">
        <v>91</v>
      </c>
      <c r="I183" t="s">
        <v>4323</v>
      </c>
      <c r="J183" t="s">
        <v>92</v>
      </c>
      <c r="K183" t="s">
        <v>4324</v>
      </c>
      <c r="L183" t="s">
        <v>93</v>
      </c>
      <c r="M183" t="s">
        <v>4360</v>
      </c>
      <c r="N183" t="s">
        <v>390</v>
      </c>
      <c r="O183" t="s">
        <v>4361</v>
      </c>
      <c r="P183" t="s">
        <v>391</v>
      </c>
      <c r="Q183" t="s">
        <v>4570</v>
      </c>
      <c r="R183" t="s">
        <v>4571</v>
      </c>
      <c r="S183" t="s">
        <v>1699</v>
      </c>
      <c r="T183" t="s">
        <v>211</v>
      </c>
      <c r="U183" t="s">
        <v>4922</v>
      </c>
      <c r="V183" t="s">
        <v>4518</v>
      </c>
    </row>
    <row r="184" spans="1:22" hidden="1" x14ac:dyDescent="0.3">
      <c r="A184" t="s">
        <v>4229</v>
      </c>
      <c r="B184" t="s">
        <v>4230</v>
      </c>
      <c r="C184" t="s">
        <v>4231</v>
      </c>
      <c r="D184" t="s">
        <v>4232</v>
      </c>
      <c r="E184" t="s">
        <v>4233</v>
      </c>
      <c r="F184" t="s">
        <v>4234</v>
      </c>
      <c r="G184" t="s">
        <v>4322</v>
      </c>
      <c r="H184" t="s">
        <v>91</v>
      </c>
      <c r="I184" t="s">
        <v>4323</v>
      </c>
      <c r="J184" t="s">
        <v>92</v>
      </c>
      <c r="K184" t="s">
        <v>4324</v>
      </c>
      <c r="L184" t="s">
        <v>93</v>
      </c>
      <c r="M184" t="s">
        <v>4360</v>
      </c>
      <c r="N184" t="s">
        <v>390</v>
      </c>
      <c r="O184" t="s">
        <v>4361</v>
      </c>
      <c r="P184" t="s">
        <v>391</v>
      </c>
      <c r="Q184" t="s">
        <v>4204</v>
      </c>
      <c r="R184" t="s">
        <v>4572</v>
      </c>
      <c r="S184" t="s">
        <v>1789</v>
      </c>
      <c r="T184" t="s">
        <v>393</v>
      </c>
      <c r="U184" t="s">
        <v>4923</v>
      </c>
      <c r="V184" t="s">
        <v>4518</v>
      </c>
    </row>
    <row r="185" spans="1:22" hidden="1" x14ac:dyDescent="0.3">
      <c r="A185" t="s">
        <v>4229</v>
      </c>
      <c r="B185" t="s">
        <v>4230</v>
      </c>
      <c r="C185" t="s">
        <v>4231</v>
      </c>
      <c r="D185" t="s">
        <v>4232</v>
      </c>
      <c r="E185" t="s">
        <v>4233</v>
      </c>
      <c r="F185" t="s">
        <v>4234</v>
      </c>
      <c r="G185" t="s">
        <v>4322</v>
      </c>
      <c r="H185" t="s">
        <v>91</v>
      </c>
      <c r="I185" t="s">
        <v>4323</v>
      </c>
      <c r="J185" t="s">
        <v>92</v>
      </c>
      <c r="K185" t="s">
        <v>4324</v>
      </c>
      <c r="L185" t="s">
        <v>93</v>
      </c>
      <c r="M185" t="s">
        <v>4360</v>
      </c>
      <c r="N185" t="s">
        <v>390</v>
      </c>
      <c r="O185" t="s">
        <v>4361</v>
      </c>
      <c r="P185" t="s">
        <v>391</v>
      </c>
      <c r="Q185" t="s">
        <v>4573</v>
      </c>
      <c r="R185" t="s">
        <v>4574</v>
      </c>
      <c r="S185" t="s">
        <v>4924</v>
      </c>
      <c r="T185" t="s">
        <v>4925</v>
      </c>
      <c r="U185" t="s">
        <v>4926</v>
      </c>
      <c r="V185" t="s">
        <v>4518</v>
      </c>
    </row>
    <row r="186" spans="1:22" hidden="1" x14ac:dyDescent="0.3">
      <c r="A186" t="s">
        <v>4229</v>
      </c>
      <c r="B186" t="s">
        <v>4230</v>
      </c>
      <c r="C186" t="s">
        <v>4231</v>
      </c>
      <c r="D186" t="s">
        <v>4232</v>
      </c>
      <c r="E186" t="s">
        <v>4233</v>
      </c>
      <c r="F186" t="s">
        <v>4234</v>
      </c>
      <c r="G186" t="s">
        <v>4322</v>
      </c>
      <c r="H186" t="s">
        <v>91</v>
      </c>
      <c r="I186" t="s">
        <v>4323</v>
      </c>
      <c r="J186" t="s">
        <v>92</v>
      </c>
      <c r="K186" t="s">
        <v>4324</v>
      </c>
      <c r="L186" t="s">
        <v>93</v>
      </c>
      <c r="M186" t="s">
        <v>4360</v>
      </c>
      <c r="N186" t="s">
        <v>390</v>
      </c>
      <c r="O186" t="s">
        <v>4361</v>
      </c>
      <c r="P186" t="s">
        <v>391</v>
      </c>
      <c r="Q186" t="s">
        <v>4573</v>
      </c>
      <c r="R186" t="s">
        <v>4574</v>
      </c>
      <c r="S186" t="s">
        <v>4927</v>
      </c>
      <c r="T186" t="s">
        <v>4928</v>
      </c>
      <c r="U186" t="s">
        <v>4929</v>
      </c>
      <c r="V186" t="s">
        <v>4518</v>
      </c>
    </row>
    <row r="187" spans="1:22" hidden="1" x14ac:dyDescent="0.3">
      <c r="A187" t="s">
        <v>4229</v>
      </c>
      <c r="B187" t="s">
        <v>4230</v>
      </c>
      <c r="C187" t="s">
        <v>4231</v>
      </c>
      <c r="D187" t="s">
        <v>4232</v>
      </c>
      <c r="E187" t="s">
        <v>4233</v>
      </c>
      <c r="F187" t="s">
        <v>4234</v>
      </c>
      <c r="G187" t="s">
        <v>4322</v>
      </c>
      <c r="H187" t="s">
        <v>91</v>
      </c>
      <c r="I187" t="s">
        <v>4323</v>
      </c>
      <c r="J187" t="s">
        <v>92</v>
      </c>
      <c r="K187" t="s">
        <v>4324</v>
      </c>
      <c r="L187" t="s">
        <v>93</v>
      </c>
      <c r="M187" t="s">
        <v>4360</v>
      </c>
      <c r="N187" t="s">
        <v>390</v>
      </c>
      <c r="O187" t="s">
        <v>4361</v>
      </c>
      <c r="P187" t="s">
        <v>391</v>
      </c>
      <c r="Q187" t="s">
        <v>4573</v>
      </c>
      <c r="R187" t="s">
        <v>4574</v>
      </c>
      <c r="S187" t="s">
        <v>4930</v>
      </c>
      <c r="T187" t="s">
        <v>4931</v>
      </c>
      <c r="U187" t="s">
        <v>4932</v>
      </c>
      <c r="V187" t="s">
        <v>4518</v>
      </c>
    </row>
    <row r="188" spans="1:22" hidden="1" x14ac:dyDescent="0.3">
      <c r="A188" t="s">
        <v>4229</v>
      </c>
      <c r="B188" t="s">
        <v>4230</v>
      </c>
      <c r="C188" t="s">
        <v>4231</v>
      </c>
      <c r="D188" t="s">
        <v>4232</v>
      </c>
      <c r="E188" t="s">
        <v>4233</v>
      </c>
      <c r="F188" t="s">
        <v>4234</v>
      </c>
      <c r="G188" t="s">
        <v>4322</v>
      </c>
      <c r="H188" t="s">
        <v>91</v>
      </c>
      <c r="I188" t="s">
        <v>4323</v>
      </c>
      <c r="J188" t="s">
        <v>92</v>
      </c>
      <c r="K188" t="s">
        <v>4324</v>
      </c>
      <c r="L188" t="s">
        <v>93</v>
      </c>
      <c r="M188" t="s">
        <v>4360</v>
      </c>
      <c r="N188" t="s">
        <v>390</v>
      </c>
      <c r="O188" t="s">
        <v>4361</v>
      </c>
      <c r="P188" t="s">
        <v>391</v>
      </c>
      <c r="Q188" t="s">
        <v>4573</v>
      </c>
      <c r="R188" t="s">
        <v>4574</v>
      </c>
      <c r="S188" t="s">
        <v>4933</v>
      </c>
      <c r="T188" t="s">
        <v>4934</v>
      </c>
      <c r="U188" t="s">
        <v>4935</v>
      </c>
      <c r="V188" t="s">
        <v>4518</v>
      </c>
    </row>
    <row r="189" spans="1:22" hidden="1" x14ac:dyDescent="0.3">
      <c r="A189" t="s">
        <v>4229</v>
      </c>
      <c r="B189" t="s">
        <v>4230</v>
      </c>
      <c r="C189" t="s">
        <v>4231</v>
      </c>
      <c r="D189" t="s">
        <v>4232</v>
      </c>
      <c r="E189" t="s">
        <v>4233</v>
      </c>
      <c r="F189" t="s">
        <v>4234</v>
      </c>
      <c r="G189" t="s">
        <v>4322</v>
      </c>
      <c r="H189" t="s">
        <v>91</v>
      </c>
      <c r="I189" t="s">
        <v>4323</v>
      </c>
      <c r="J189" t="s">
        <v>92</v>
      </c>
      <c r="K189" t="s">
        <v>4324</v>
      </c>
      <c r="L189" t="s">
        <v>93</v>
      </c>
      <c r="M189" t="s">
        <v>4360</v>
      </c>
      <c r="N189" t="s">
        <v>390</v>
      </c>
      <c r="O189" t="s">
        <v>4361</v>
      </c>
      <c r="P189" t="s">
        <v>391</v>
      </c>
      <c r="Q189" t="s">
        <v>4575</v>
      </c>
      <c r="R189" t="s">
        <v>4576</v>
      </c>
      <c r="S189" t="s">
        <v>4903</v>
      </c>
      <c r="T189" t="s">
        <v>4904</v>
      </c>
      <c r="U189" t="s">
        <v>4936</v>
      </c>
      <c r="V189" t="s">
        <v>4518</v>
      </c>
    </row>
    <row r="190" spans="1:22" hidden="1" x14ac:dyDescent="0.3">
      <c r="A190" t="s">
        <v>4229</v>
      </c>
      <c r="B190" t="s">
        <v>4230</v>
      </c>
      <c r="C190" t="s">
        <v>4231</v>
      </c>
      <c r="D190" t="s">
        <v>4232</v>
      </c>
      <c r="E190" t="s">
        <v>4233</v>
      </c>
      <c r="F190" t="s">
        <v>4234</v>
      </c>
      <c r="G190" t="s">
        <v>4322</v>
      </c>
      <c r="H190" t="s">
        <v>91</v>
      </c>
      <c r="I190" t="s">
        <v>4323</v>
      </c>
      <c r="J190" t="s">
        <v>92</v>
      </c>
      <c r="K190" t="s">
        <v>4324</v>
      </c>
      <c r="L190" t="s">
        <v>93</v>
      </c>
      <c r="M190" t="s">
        <v>4360</v>
      </c>
      <c r="N190" t="s">
        <v>390</v>
      </c>
      <c r="O190" t="s">
        <v>4361</v>
      </c>
      <c r="P190" t="s">
        <v>391</v>
      </c>
      <c r="Q190" t="s">
        <v>4575</v>
      </c>
      <c r="R190" t="s">
        <v>4576</v>
      </c>
      <c r="S190" t="s">
        <v>4914</v>
      </c>
      <c r="T190" t="s">
        <v>4915</v>
      </c>
      <c r="U190" t="s">
        <v>4937</v>
      </c>
      <c r="V190" t="s">
        <v>4518</v>
      </c>
    </row>
    <row r="191" spans="1:22" hidden="1" x14ac:dyDescent="0.3">
      <c r="A191" t="s">
        <v>4229</v>
      </c>
      <c r="B191" t="s">
        <v>4230</v>
      </c>
      <c r="C191" t="s">
        <v>4231</v>
      </c>
      <c r="D191" t="s">
        <v>4232</v>
      </c>
      <c r="E191" t="s">
        <v>4233</v>
      </c>
      <c r="F191" t="s">
        <v>4234</v>
      </c>
      <c r="G191" t="s">
        <v>4322</v>
      </c>
      <c r="H191" t="s">
        <v>91</v>
      </c>
      <c r="I191" t="s">
        <v>4323</v>
      </c>
      <c r="J191" t="s">
        <v>92</v>
      </c>
      <c r="K191" t="s">
        <v>4324</v>
      </c>
      <c r="L191" t="s">
        <v>93</v>
      </c>
      <c r="M191" t="s">
        <v>4360</v>
      </c>
      <c r="N191" t="s">
        <v>390</v>
      </c>
      <c r="O191" t="s">
        <v>4361</v>
      </c>
      <c r="P191" t="s">
        <v>391</v>
      </c>
      <c r="Q191" t="s">
        <v>4575</v>
      </c>
      <c r="R191" t="s">
        <v>4576</v>
      </c>
      <c r="S191" t="s">
        <v>1793</v>
      </c>
      <c r="T191" t="s">
        <v>442</v>
      </c>
      <c r="U191" t="s">
        <v>4938</v>
      </c>
      <c r="V191" t="s">
        <v>4518</v>
      </c>
    </row>
    <row r="192" spans="1:22" hidden="1" x14ac:dyDescent="0.3">
      <c r="A192" t="s">
        <v>4229</v>
      </c>
      <c r="B192" t="s">
        <v>4230</v>
      </c>
      <c r="C192" t="s">
        <v>4231</v>
      </c>
      <c r="D192" t="s">
        <v>4232</v>
      </c>
      <c r="E192" t="s">
        <v>4233</v>
      </c>
      <c r="F192" t="s">
        <v>4234</v>
      </c>
      <c r="G192" t="s">
        <v>4322</v>
      </c>
      <c r="H192" t="s">
        <v>91</v>
      </c>
      <c r="I192" t="s">
        <v>4323</v>
      </c>
      <c r="J192" t="s">
        <v>92</v>
      </c>
      <c r="K192" t="s">
        <v>4324</v>
      </c>
      <c r="L192" t="s">
        <v>93</v>
      </c>
      <c r="M192" t="s">
        <v>4360</v>
      </c>
      <c r="N192" t="s">
        <v>390</v>
      </c>
      <c r="O192" t="s">
        <v>4361</v>
      </c>
      <c r="P192" t="s">
        <v>391</v>
      </c>
      <c r="Q192" t="s">
        <v>4575</v>
      </c>
      <c r="R192" t="s">
        <v>4576</v>
      </c>
      <c r="S192" t="s">
        <v>1795</v>
      </c>
      <c r="T192" t="s">
        <v>1532</v>
      </c>
      <c r="U192" t="s">
        <v>4939</v>
      </c>
      <c r="V192" t="s">
        <v>4518</v>
      </c>
    </row>
    <row r="193" spans="1:22" hidden="1" x14ac:dyDescent="0.3">
      <c r="A193" t="s">
        <v>4229</v>
      </c>
      <c r="B193" t="s">
        <v>4230</v>
      </c>
      <c r="C193" t="s">
        <v>4231</v>
      </c>
      <c r="D193" t="s">
        <v>4232</v>
      </c>
      <c r="E193" t="s">
        <v>4233</v>
      </c>
      <c r="F193" t="s">
        <v>4234</v>
      </c>
      <c r="G193" t="s">
        <v>4322</v>
      </c>
      <c r="H193" t="s">
        <v>91</v>
      </c>
      <c r="I193" t="s">
        <v>4323</v>
      </c>
      <c r="J193" t="s">
        <v>92</v>
      </c>
      <c r="K193" t="s">
        <v>4324</v>
      </c>
      <c r="L193" t="s">
        <v>93</v>
      </c>
      <c r="M193" t="s">
        <v>4360</v>
      </c>
      <c r="N193" t="s">
        <v>390</v>
      </c>
      <c r="O193" t="s">
        <v>4361</v>
      </c>
      <c r="P193" t="s">
        <v>391</v>
      </c>
      <c r="Q193" t="s">
        <v>4644</v>
      </c>
      <c r="R193" t="s">
        <v>4646</v>
      </c>
      <c r="S193" t="s">
        <v>1789</v>
      </c>
      <c r="T193" t="s">
        <v>393</v>
      </c>
      <c r="U193" t="s">
        <v>4940</v>
      </c>
      <c r="V193" t="s">
        <v>4638</v>
      </c>
    </row>
    <row r="194" spans="1:22" hidden="1" x14ac:dyDescent="0.3">
      <c r="A194" t="s">
        <v>4229</v>
      </c>
      <c r="B194" t="s">
        <v>4230</v>
      </c>
      <c r="C194" t="s">
        <v>4231</v>
      </c>
      <c r="D194" t="s">
        <v>4232</v>
      </c>
      <c r="E194" t="s">
        <v>4233</v>
      </c>
      <c r="F194" t="s">
        <v>4234</v>
      </c>
      <c r="G194" t="s">
        <v>4322</v>
      </c>
      <c r="H194" t="s">
        <v>91</v>
      </c>
      <c r="I194" t="s">
        <v>4323</v>
      </c>
      <c r="J194" t="s">
        <v>92</v>
      </c>
      <c r="K194" t="s">
        <v>4324</v>
      </c>
      <c r="L194" t="s">
        <v>93</v>
      </c>
      <c r="M194" t="s">
        <v>4360</v>
      </c>
      <c r="N194" t="s">
        <v>390</v>
      </c>
      <c r="O194" t="s">
        <v>4361</v>
      </c>
      <c r="P194" t="s">
        <v>391</v>
      </c>
      <c r="Q194" t="s">
        <v>4644</v>
      </c>
      <c r="R194" t="s">
        <v>4646</v>
      </c>
      <c r="S194" t="s">
        <v>4903</v>
      </c>
      <c r="T194" t="s">
        <v>4904</v>
      </c>
      <c r="U194" t="s">
        <v>4941</v>
      </c>
      <c r="V194" t="s">
        <v>4638</v>
      </c>
    </row>
    <row r="195" spans="1:22" hidden="1" x14ac:dyDescent="0.3">
      <c r="A195" t="s">
        <v>4229</v>
      </c>
      <c r="B195" t="s">
        <v>4230</v>
      </c>
      <c r="C195" t="s">
        <v>4231</v>
      </c>
      <c r="D195" t="s">
        <v>4232</v>
      </c>
      <c r="E195" t="s">
        <v>4233</v>
      </c>
      <c r="F195" t="s">
        <v>4234</v>
      </c>
      <c r="G195" t="s">
        <v>4322</v>
      </c>
      <c r="H195" t="s">
        <v>91</v>
      </c>
      <c r="I195" t="s">
        <v>4323</v>
      </c>
      <c r="J195" t="s">
        <v>92</v>
      </c>
      <c r="K195" t="s">
        <v>4324</v>
      </c>
      <c r="L195" t="s">
        <v>93</v>
      </c>
      <c r="M195" t="s">
        <v>4360</v>
      </c>
      <c r="N195" t="s">
        <v>390</v>
      </c>
      <c r="O195" t="s">
        <v>4361</v>
      </c>
      <c r="P195" t="s">
        <v>391</v>
      </c>
      <c r="Q195" t="s">
        <v>4644</v>
      </c>
      <c r="R195" t="s">
        <v>4646</v>
      </c>
      <c r="S195" t="s">
        <v>4911</v>
      </c>
      <c r="T195" t="s">
        <v>4912</v>
      </c>
      <c r="U195" t="s">
        <v>4942</v>
      </c>
      <c r="V195" t="s">
        <v>4638</v>
      </c>
    </row>
    <row r="196" spans="1:22" hidden="1" x14ac:dyDescent="0.3">
      <c r="A196" t="s">
        <v>4229</v>
      </c>
      <c r="B196" t="s">
        <v>4230</v>
      </c>
      <c r="C196" t="s">
        <v>4231</v>
      </c>
      <c r="D196" t="s">
        <v>4232</v>
      </c>
      <c r="E196" t="s">
        <v>4233</v>
      </c>
      <c r="F196" t="s">
        <v>4234</v>
      </c>
      <c r="G196" t="s">
        <v>4322</v>
      </c>
      <c r="H196" t="s">
        <v>91</v>
      </c>
      <c r="I196" t="s">
        <v>4323</v>
      </c>
      <c r="J196" t="s">
        <v>92</v>
      </c>
      <c r="K196" t="s">
        <v>4324</v>
      </c>
      <c r="L196" t="s">
        <v>93</v>
      </c>
      <c r="M196" t="s">
        <v>4360</v>
      </c>
      <c r="N196" t="s">
        <v>390</v>
      </c>
      <c r="O196" t="s">
        <v>4361</v>
      </c>
      <c r="P196" t="s">
        <v>391</v>
      </c>
      <c r="Q196" t="s">
        <v>4644</v>
      </c>
      <c r="R196" t="s">
        <v>4646</v>
      </c>
      <c r="S196" t="s">
        <v>1699</v>
      </c>
      <c r="T196" t="s">
        <v>211</v>
      </c>
      <c r="U196" t="s">
        <v>4943</v>
      </c>
      <c r="V196" t="s">
        <v>4638</v>
      </c>
    </row>
    <row r="197" spans="1:22" hidden="1" x14ac:dyDescent="0.3">
      <c r="A197" t="s">
        <v>4229</v>
      </c>
      <c r="B197" t="s">
        <v>4230</v>
      </c>
      <c r="C197" t="s">
        <v>4231</v>
      </c>
      <c r="D197" t="s">
        <v>4232</v>
      </c>
      <c r="E197" t="s">
        <v>4233</v>
      </c>
      <c r="F197" t="s">
        <v>4234</v>
      </c>
      <c r="G197" t="s">
        <v>4322</v>
      </c>
      <c r="H197" t="s">
        <v>91</v>
      </c>
      <c r="I197" t="s">
        <v>4323</v>
      </c>
      <c r="J197" t="s">
        <v>92</v>
      </c>
      <c r="K197" t="s">
        <v>4324</v>
      </c>
      <c r="L197" t="s">
        <v>93</v>
      </c>
      <c r="M197" t="s">
        <v>4360</v>
      </c>
      <c r="N197" t="s">
        <v>390</v>
      </c>
      <c r="O197" t="s">
        <v>4361</v>
      </c>
      <c r="P197" t="s">
        <v>391</v>
      </c>
      <c r="Q197" t="s">
        <v>4644</v>
      </c>
      <c r="R197" t="s">
        <v>4646</v>
      </c>
      <c r="S197" t="s">
        <v>1830</v>
      </c>
      <c r="T197" t="s">
        <v>1831</v>
      </c>
      <c r="U197" t="s">
        <v>4944</v>
      </c>
      <c r="V197" t="s">
        <v>4638</v>
      </c>
    </row>
    <row r="198" spans="1:22" hidden="1" x14ac:dyDescent="0.3">
      <c r="A198" t="s">
        <v>4229</v>
      </c>
      <c r="B198" t="s">
        <v>4230</v>
      </c>
      <c r="C198" t="s">
        <v>4231</v>
      </c>
      <c r="D198" t="s">
        <v>4232</v>
      </c>
      <c r="E198" t="s">
        <v>4233</v>
      </c>
      <c r="F198" t="s">
        <v>4234</v>
      </c>
      <c r="G198" t="s">
        <v>4322</v>
      </c>
      <c r="H198" t="s">
        <v>91</v>
      </c>
      <c r="I198" t="s">
        <v>4323</v>
      </c>
      <c r="J198" t="s">
        <v>92</v>
      </c>
      <c r="K198" t="s">
        <v>4324</v>
      </c>
      <c r="L198" t="s">
        <v>93</v>
      </c>
      <c r="M198" t="s">
        <v>4360</v>
      </c>
      <c r="N198" t="s">
        <v>390</v>
      </c>
      <c r="O198" t="s">
        <v>4361</v>
      </c>
      <c r="P198" t="s">
        <v>391</v>
      </c>
      <c r="Q198" t="s">
        <v>4647</v>
      </c>
      <c r="R198" t="s">
        <v>4648</v>
      </c>
      <c r="S198" t="s">
        <v>1791</v>
      </c>
      <c r="T198" t="s">
        <v>434</v>
      </c>
      <c r="U198" t="s">
        <v>4945</v>
      </c>
      <c r="V198" t="s">
        <v>4638</v>
      </c>
    </row>
    <row r="199" spans="1:22" hidden="1" x14ac:dyDescent="0.3">
      <c r="A199" t="s">
        <v>4229</v>
      </c>
      <c r="B199" t="s">
        <v>4230</v>
      </c>
      <c r="C199" t="s">
        <v>4231</v>
      </c>
      <c r="D199" t="s">
        <v>4232</v>
      </c>
      <c r="E199" t="s">
        <v>4233</v>
      </c>
      <c r="F199" t="s">
        <v>4234</v>
      </c>
      <c r="G199" t="s">
        <v>4322</v>
      </c>
      <c r="H199" t="s">
        <v>91</v>
      </c>
      <c r="I199" t="s">
        <v>4323</v>
      </c>
      <c r="J199" t="s">
        <v>92</v>
      </c>
      <c r="K199" t="s">
        <v>4324</v>
      </c>
      <c r="L199" t="s">
        <v>93</v>
      </c>
      <c r="M199" t="s">
        <v>4360</v>
      </c>
      <c r="N199" t="s">
        <v>390</v>
      </c>
      <c r="O199" t="s">
        <v>4361</v>
      </c>
      <c r="P199" t="s">
        <v>391</v>
      </c>
      <c r="Q199" t="s">
        <v>4647</v>
      </c>
      <c r="R199" t="s">
        <v>4648</v>
      </c>
      <c r="S199" t="s">
        <v>4911</v>
      </c>
      <c r="T199" t="s">
        <v>4912</v>
      </c>
      <c r="U199" t="s">
        <v>4946</v>
      </c>
      <c r="V199" t="s">
        <v>4638</v>
      </c>
    </row>
    <row r="200" spans="1:22" hidden="1" x14ac:dyDescent="0.3">
      <c r="A200" t="s">
        <v>4229</v>
      </c>
      <c r="B200" t="s">
        <v>4230</v>
      </c>
      <c r="C200" t="s">
        <v>4231</v>
      </c>
      <c r="D200" t="s">
        <v>4232</v>
      </c>
      <c r="E200" t="s">
        <v>4233</v>
      </c>
      <c r="F200" t="s">
        <v>4234</v>
      </c>
      <c r="G200" t="s">
        <v>4322</v>
      </c>
      <c r="H200" t="s">
        <v>91</v>
      </c>
      <c r="I200" t="s">
        <v>4323</v>
      </c>
      <c r="J200" t="s">
        <v>92</v>
      </c>
      <c r="K200" t="s">
        <v>4324</v>
      </c>
      <c r="L200" t="s">
        <v>93</v>
      </c>
      <c r="M200" t="s">
        <v>4360</v>
      </c>
      <c r="N200" t="s">
        <v>390</v>
      </c>
      <c r="O200" t="s">
        <v>4361</v>
      </c>
      <c r="P200" t="s">
        <v>391</v>
      </c>
      <c r="Q200" t="s">
        <v>4647</v>
      </c>
      <c r="R200" t="s">
        <v>4648</v>
      </c>
      <c r="S200" t="s">
        <v>1728</v>
      </c>
      <c r="T200" t="s">
        <v>1525</v>
      </c>
      <c r="U200" t="s">
        <v>4947</v>
      </c>
      <c r="V200" t="s">
        <v>4638</v>
      </c>
    </row>
    <row r="201" spans="1:22" hidden="1" x14ac:dyDescent="0.3">
      <c r="A201" t="s">
        <v>4229</v>
      </c>
      <c r="B201" t="s">
        <v>4230</v>
      </c>
      <c r="C201" t="s">
        <v>4231</v>
      </c>
      <c r="D201" t="s">
        <v>4232</v>
      </c>
      <c r="E201" t="s">
        <v>4233</v>
      </c>
      <c r="F201" t="s">
        <v>4234</v>
      </c>
      <c r="G201" t="s">
        <v>4322</v>
      </c>
      <c r="H201" t="s">
        <v>91</v>
      </c>
      <c r="I201" t="s">
        <v>4323</v>
      </c>
      <c r="J201" t="s">
        <v>92</v>
      </c>
      <c r="K201" t="s">
        <v>4324</v>
      </c>
      <c r="L201" t="s">
        <v>93</v>
      </c>
      <c r="M201" t="s">
        <v>4360</v>
      </c>
      <c r="N201" t="s">
        <v>390</v>
      </c>
      <c r="O201" t="s">
        <v>4361</v>
      </c>
      <c r="P201" t="s">
        <v>391</v>
      </c>
      <c r="Q201" t="s">
        <v>4647</v>
      </c>
      <c r="R201" t="s">
        <v>4648</v>
      </c>
      <c r="S201" t="s">
        <v>1793</v>
      </c>
      <c r="T201" t="s">
        <v>442</v>
      </c>
      <c r="U201" t="s">
        <v>4948</v>
      </c>
      <c r="V201" t="s">
        <v>4638</v>
      </c>
    </row>
    <row r="202" spans="1:22" hidden="1" x14ac:dyDescent="0.3">
      <c r="A202" t="s">
        <v>4229</v>
      </c>
      <c r="B202" t="s">
        <v>4230</v>
      </c>
      <c r="C202" t="s">
        <v>4231</v>
      </c>
      <c r="D202" t="s">
        <v>4232</v>
      </c>
      <c r="E202" t="s">
        <v>4233</v>
      </c>
      <c r="F202" t="s">
        <v>4234</v>
      </c>
      <c r="G202" t="s">
        <v>4322</v>
      </c>
      <c r="H202" t="s">
        <v>91</v>
      </c>
      <c r="I202" t="s">
        <v>4323</v>
      </c>
      <c r="J202" t="s">
        <v>92</v>
      </c>
      <c r="K202" t="s">
        <v>4324</v>
      </c>
      <c r="L202" t="s">
        <v>93</v>
      </c>
      <c r="M202" t="s">
        <v>4360</v>
      </c>
      <c r="N202" t="s">
        <v>390</v>
      </c>
      <c r="O202" t="s">
        <v>4361</v>
      </c>
      <c r="P202" t="s">
        <v>391</v>
      </c>
      <c r="Q202" t="s">
        <v>4649</v>
      </c>
      <c r="R202" t="s">
        <v>4650</v>
      </c>
      <c r="S202" t="s">
        <v>1793</v>
      </c>
      <c r="T202" t="s">
        <v>442</v>
      </c>
      <c r="U202" t="s">
        <v>4949</v>
      </c>
      <c r="V202" t="s">
        <v>4638</v>
      </c>
    </row>
    <row r="203" spans="1:22" hidden="1" x14ac:dyDescent="0.3">
      <c r="A203" t="s">
        <v>4229</v>
      </c>
      <c r="B203" t="s">
        <v>4230</v>
      </c>
      <c r="C203" t="s">
        <v>4231</v>
      </c>
      <c r="D203" t="s">
        <v>4232</v>
      </c>
      <c r="E203" t="s">
        <v>4233</v>
      </c>
      <c r="F203" t="s">
        <v>4234</v>
      </c>
      <c r="G203" t="s">
        <v>4322</v>
      </c>
      <c r="H203" t="s">
        <v>91</v>
      </c>
      <c r="I203" t="s">
        <v>4323</v>
      </c>
      <c r="J203" t="s">
        <v>92</v>
      </c>
      <c r="K203" t="s">
        <v>4324</v>
      </c>
      <c r="L203" t="s">
        <v>93</v>
      </c>
      <c r="M203" t="s">
        <v>4360</v>
      </c>
      <c r="N203" t="s">
        <v>390</v>
      </c>
      <c r="O203" t="s">
        <v>4361</v>
      </c>
      <c r="P203" t="s">
        <v>391</v>
      </c>
      <c r="Q203" t="s">
        <v>4651</v>
      </c>
      <c r="R203" t="s">
        <v>4652</v>
      </c>
      <c r="S203" t="s">
        <v>1789</v>
      </c>
      <c r="T203" t="s">
        <v>393</v>
      </c>
      <c r="U203" t="s">
        <v>4950</v>
      </c>
      <c r="V203" t="s">
        <v>4638</v>
      </c>
    </row>
    <row r="204" spans="1:22" hidden="1" x14ac:dyDescent="0.3">
      <c r="A204" t="s">
        <v>4229</v>
      </c>
      <c r="B204" t="s">
        <v>4230</v>
      </c>
      <c r="C204" t="s">
        <v>4231</v>
      </c>
      <c r="D204" t="s">
        <v>4232</v>
      </c>
      <c r="E204" t="s">
        <v>4233</v>
      </c>
      <c r="F204" t="s">
        <v>4234</v>
      </c>
      <c r="G204" t="s">
        <v>4322</v>
      </c>
      <c r="H204" t="s">
        <v>91</v>
      </c>
      <c r="I204" t="s">
        <v>4323</v>
      </c>
      <c r="J204" t="s">
        <v>92</v>
      </c>
      <c r="K204" t="s">
        <v>4324</v>
      </c>
      <c r="L204" t="s">
        <v>93</v>
      </c>
      <c r="M204" t="s">
        <v>4360</v>
      </c>
      <c r="N204" t="s">
        <v>390</v>
      </c>
      <c r="O204" t="s">
        <v>4361</v>
      </c>
      <c r="P204" t="s">
        <v>391</v>
      </c>
      <c r="Q204" t="s">
        <v>4651</v>
      </c>
      <c r="R204" t="s">
        <v>4652</v>
      </c>
      <c r="S204" t="s">
        <v>1797</v>
      </c>
      <c r="T204" t="s">
        <v>450</v>
      </c>
      <c r="U204" t="s">
        <v>4951</v>
      </c>
      <c r="V204" t="s">
        <v>4638</v>
      </c>
    </row>
    <row r="205" spans="1:22" hidden="1" x14ac:dyDescent="0.3">
      <c r="A205" t="s">
        <v>4229</v>
      </c>
      <c r="B205" t="s">
        <v>4230</v>
      </c>
      <c r="C205" t="s">
        <v>4231</v>
      </c>
      <c r="D205" t="s">
        <v>4232</v>
      </c>
      <c r="E205" t="s">
        <v>4233</v>
      </c>
      <c r="F205" t="s">
        <v>4234</v>
      </c>
      <c r="G205" t="s">
        <v>4322</v>
      </c>
      <c r="H205" t="s">
        <v>91</v>
      </c>
      <c r="I205" t="s">
        <v>4323</v>
      </c>
      <c r="J205" t="s">
        <v>92</v>
      </c>
      <c r="K205" t="s">
        <v>4324</v>
      </c>
      <c r="L205" t="s">
        <v>93</v>
      </c>
      <c r="M205" t="s">
        <v>4360</v>
      </c>
      <c r="N205" t="s">
        <v>390</v>
      </c>
      <c r="O205" t="s">
        <v>4361</v>
      </c>
      <c r="P205" t="s">
        <v>391</v>
      </c>
      <c r="Q205" t="s">
        <v>4651</v>
      </c>
      <c r="R205" t="s">
        <v>4652</v>
      </c>
      <c r="S205" t="s">
        <v>4903</v>
      </c>
      <c r="T205" t="s">
        <v>4904</v>
      </c>
      <c r="U205" t="s">
        <v>4952</v>
      </c>
      <c r="V205" t="s">
        <v>4638</v>
      </c>
    </row>
    <row r="206" spans="1:22" hidden="1" x14ac:dyDescent="0.3">
      <c r="A206" t="s">
        <v>4229</v>
      </c>
      <c r="B206" t="s">
        <v>4230</v>
      </c>
      <c r="C206" t="s">
        <v>4231</v>
      </c>
      <c r="D206" t="s">
        <v>4232</v>
      </c>
      <c r="E206" t="s">
        <v>4233</v>
      </c>
      <c r="F206" t="s">
        <v>4234</v>
      </c>
      <c r="G206" t="s">
        <v>4322</v>
      </c>
      <c r="H206" t="s">
        <v>91</v>
      </c>
      <c r="I206" t="s">
        <v>4323</v>
      </c>
      <c r="J206" t="s">
        <v>92</v>
      </c>
      <c r="K206" t="s">
        <v>4401</v>
      </c>
      <c r="L206" t="s">
        <v>161</v>
      </c>
      <c r="M206" t="s">
        <v>4600</v>
      </c>
      <c r="N206" t="s">
        <v>223</v>
      </c>
      <c r="O206" t="s">
        <v>4635</v>
      </c>
      <c r="P206" t="s">
        <v>4653</v>
      </c>
      <c r="Q206" t="s">
        <v>4267</v>
      </c>
      <c r="R206" t="s">
        <v>4654</v>
      </c>
      <c r="S206" t="s">
        <v>1690</v>
      </c>
      <c r="T206" t="s">
        <v>42</v>
      </c>
      <c r="U206" t="s">
        <v>4953</v>
      </c>
      <c r="V206" t="s">
        <v>4638</v>
      </c>
    </row>
    <row r="207" spans="1:22" hidden="1" x14ac:dyDescent="0.3">
      <c r="A207" t="s">
        <v>4229</v>
      </c>
      <c r="B207" t="s">
        <v>4230</v>
      </c>
      <c r="C207" t="s">
        <v>4231</v>
      </c>
      <c r="D207" t="s">
        <v>4232</v>
      </c>
      <c r="E207" t="s">
        <v>4233</v>
      </c>
      <c r="F207" t="s">
        <v>4234</v>
      </c>
      <c r="G207" t="s">
        <v>4322</v>
      </c>
      <c r="H207" t="s">
        <v>91</v>
      </c>
      <c r="I207" t="s">
        <v>4323</v>
      </c>
      <c r="J207" t="s">
        <v>92</v>
      </c>
      <c r="K207" t="s">
        <v>4401</v>
      </c>
      <c r="L207" t="s">
        <v>161</v>
      </c>
      <c r="M207" t="s">
        <v>4600</v>
      </c>
      <c r="N207" t="s">
        <v>223</v>
      </c>
      <c r="O207" t="s">
        <v>4635</v>
      </c>
      <c r="P207" t="s">
        <v>4653</v>
      </c>
      <c r="Q207" t="s">
        <v>4267</v>
      </c>
      <c r="R207" t="s">
        <v>4654</v>
      </c>
      <c r="S207" t="s">
        <v>1695</v>
      </c>
      <c r="T207" t="s">
        <v>53</v>
      </c>
      <c r="U207" t="s">
        <v>4954</v>
      </c>
      <c r="V207" t="s">
        <v>4638</v>
      </c>
    </row>
    <row r="208" spans="1:22" hidden="1" x14ac:dyDescent="0.3">
      <c r="A208" t="s">
        <v>4229</v>
      </c>
      <c r="B208" t="s">
        <v>4230</v>
      </c>
      <c r="C208" t="s">
        <v>4231</v>
      </c>
      <c r="D208" t="s">
        <v>4232</v>
      </c>
      <c r="E208" t="s">
        <v>4233</v>
      </c>
      <c r="F208" t="s">
        <v>4234</v>
      </c>
      <c r="G208" t="s">
        <v>4322</v>
      </c>
      <c r="H208" t="s">
        <v>91</v>
      </c>
      <c r="I208" t="s">
        <v>4323</v>
      </c>
      <c r="J208" t="s">
        <v>92</v>
      </c>
      <c r="K208" t="s">
        <v>4401</v>
      </c>
      <c r="L208" t="s">
        <v>161</v>
      </c>
      <c r="M208" t="s">
        <v>4600</v>
      </c>
      <c r="N208" t="s">
        <v>223</v>
      </c>
      <c r="O208" t="s">
        <v>4635</v>
      </c>
      <c r="P208" t="s">
        <v>4653</v>
      </c>
      <c r="Q208" t="s">
        <v>4240</v>
      </c>
      <c r="R208" t="s">
        <v>4655</v>
      </c>
      <c r="S208" t="s">
        <v>1690</v>
      </c>
      <c r="T208" t="s">
        <v>42</v>
      </c>
      <c r="U208" t="s">
        <v>4955</v>
      </c>
      <c r="V208" t="s">
        <v>4638</v>
      </c>
    </row>
    <row r="209" spans="1:22" hidden="1" x14ac:dyDescent="0.3">
      <c r="A209" t="s">
        <v>4229</v>
      </c>
      <c r="B209" t="s">
        <v>4230</v>
      </c>
      <c r="C209" t="s">
        <v>4231</v>
      </c>
      <c r="D209" t="s">
        <v>4232</v>
      </c>
      <c r="E209" t="s">
        <v>4233</v>
      </c>
      <c r="F209" t="s">
        <v>4234</v>
      </c>
      <c r="G209" t="s">
        <v>4322</v>
      </c>
      <c r="H209" t="s">
        <v>91</v>
      </c>
      <c r="I209" t="s">
        <v>4323</v>
      </c>
      <c r="J209" t="s">
        <v>92</v>
      </c>
      <c r="K209" t="s">
        <v>4401</v>
      </c>
      <c r="L209" t="s">
        <v>161</v>
      </c>
      <c r="M209" t="s">
        <v>4600</v>
      </c>
      <c r="N209" t="s">
        <v>223</v>
      </c>
      <c r="O209" t="s">
        <v>4635</v>
      </c>
      <c r="P209" t="s">
        <v>4653</v>
      </c>
      <c r="Q209" t="s">
        <v>4240</v>
      </c>
      <c r="R209" t="s">
        <v>4655</v>
      </c>
      <c r="S209" t="s">
        <v>1695</v>
      </c>
      <c r="T209" t="s">
        <v>53</v>
      </c>
      <c r="U209" t="s">
        <v>4956</v>
      </c>
      <c r="V209" t="s">
        <v>4638</v>
      </c>
    </row>
    <row r="210" spans="1:22" hidden="1" x14ac:dyDescent="0.3">
      <c r="A210" t="s">
        <v>4229</v>
      </c>
      <c r="B210" t="s">
        <v>4230</v>
      </c>
      <c r="C210" t="s">
        <v>4231</v>
      </c>
      <c r="D210" t="s">
        <v>4232</v>
      </c>
      <c r="E210" t="s">
        <v>4233</v>
      </c>
      <c r="F210" t="s">
        <v>4234</v>
      </c>
      <c r="G210" t="s">
        <v>4322</v>
      </c>
      <c r="H210" t="s">
        <v>91</v>
      </c>
      <c r="I210" t="s">
        <v>4323</v>
      </c>
      <c r="J210" t="s">
        <v>92</v>
      </c>
      <c r="K210" t="s">
        <v>4401</v>
      </c>
      <c r="L210" t="s">
        <v>161</v>
      </c>
      <c r="M210" t="s">
        <v>4600</v>
      </c>
      <c r="N210" t="s">
        <v>223</v>
      </c>
      <c r="O210" t="s">
        <v>4635</v>
      </c>
      <c r="P210" t="s">
        <v>4653</v>
      </c>
      <c r="Q210" t="s">
        <v>4240</v>
      </c>
      <c r="R210" t="s">
        <v>4655</v>
      </c>
      <c r="S210" t="s">
        <v>1704</v>
      </c>
      <c r="T210" t="s">
        <v>1119</v>
      </c>
      <c r="U210" t="s">
        <v>4957</v>
      </c>
      <c r="V210" t="s">
        <v>4638</v>
      </c>
    </row>
    <row r="211" spans="1:22" hidden="1" x14ac:dyDescent="0.3">
      <c r="A211" t="s">
        <v>4229</v>
      </c>
      <c r="B211" t="s">
        <v>4230</v>
      </c>
      <c r="C211" t="s">
        <v>4231</v>
      </c>
      <c r="D211" t="s">
        <v>4232</v>
      </c>
      <c r="E211" t="s">
        <v>4233</v>
      </c>
      <c r="F211" t="s">
        <v>4234</v>
      </c>
      <c r="G211" t="s">
        <v>4322</v>
      </c>
      <c r="H211" t="s">
        <v>91</v>
      </c>
      <c r="I211" t="s">
        <v>4323</v>
      </c>
      <c r="J211" t="s">
        <v>92</v>
      </c>
      <c r="K211" t="s">
        <v>4401</v>
      </c>
      <c r="L211" t="s">
        <v>161</v>
      </c>
      <c r="M211" t="s">
        <v>4600</v>
      </c>
      <c r="N211" t="s">
        <v>223</v>
      </c>
      <c r="O211" t="s">
        <v>4635</v>
      </c>
      <c r="P211" t="s">
        <v>4653</v>
      </c>
      <c r="Q211" t="s">
        <v>4341</v>
      </c>
      <c r="R211" t="s">
        <v>4656</v>
      </c>
      <c r="S211" t="s">
        <v>1690</v>
      </c>
      <c r="T211" t="s">
        <v>42</v>
      </c>
      <c r="U211" t="s">
        <v>4958</v>
      </c>
      <c r="V211" t="s">
        <v>4638</v>
      </c>
    </row>
    <row r="212" spans="1:22" hidden="1" x14ac:dyDescent="0.3">
      <c r="A212" t="s">
        <v>4229</v>
      </c>
      <c r="B212" t="s">
        <v>4230</v>
      </c>
      <c r="C212" t="s">
        <v>4231</v>
      </c>
      <c r="D212" t="s">
        <v>4232</v>
      </c>
      <c r="E212" t="s">
        <v>4233</v>
      </c>
      <c r="F212" t="s">
        <v>4234</v>
      </c>
      <c r="G212" t="s">
        <v>4322</v>
      </c>
      <c r="H212" t="s">
        <v>91</v>
      </c>
      <c r="I212" t="s">
        <v>4323</v>
      </c>
      <c r="J212" t="s">
        <v>92</v>
      </c>
      <c r="K212" t="s">
        <v>4401</v>
      </c>
      <c r="L212" t="s">
        <v>161</v>
      </c>
      <c r="M212" t="s">
        <v>4600</v>
      </c>
      <c r="N212" t="s">
        <v>223</v>
      </c>
      <c r="O212" t="s">
        <v>4635</v>
      </c>
      <c r="P212" t="s">
        <v>4653</v>
      </c>
      <c r="Q212" t="s">
        <v>4341</v>
      </c>
      <c r="R212" t="s">
        <v>4656</v>
      </c>
      <c r="S212" t="s">
        <v>1693</v>
      </c>
      <c r="T212" t="s">
        <v>1415</v>
      </c>
      <c r="U212" t="s">
        <v>4959</v>
      </c>
      <c r="V212" t="s">
        <v>4638</v>
      </c>
    </row>
    <row r="213" spans="1:22" hidden="1" x14ac:dyDescent="0.3">
      <c r="A213" t="s">
        <v>4229</v>
      </c>
      <c r="B213" t="s">
        <v>4230</v>
      </c>
      <c r="C213" t="s">
        <v>4231</v>
      </c>
      <c r="D213" t="s">
        <v>4232</v>
      </c>
      <c r="E213" t="s">
        <v>4233</v>
      </c>
      <c r="F213" t="s">
        <v>4234</v>
      </c>
      <c r="G213" t="s">
        <v>4322</v>
      </c>
      <c r="H213" t="s">
        <v>91</v>
      </c>
      <c r="I213" t="s">
        <v>4323</v>
      </c>
      <c r="J213" t="s">
        <v>92</v>
      </c>
      <c r="K213" t="s">
        <v>4401</v>
      </c>
      <c r="L213" t="s">
        <v>161</v>
      </c>
      <c r="M213" t="s">
        <v>4600</v>
      </c>
      <c r="N213" t="s">
        <v>223</v>
      </c>
      <c r="O213" t="s">
        <v>4635</v>
      </c>
      <c r="P213" t="s">
        <v>4653</v>
      </c>
      <c r="Q213" t="s">
        <v>4341</v>
      </c>
      <c r="R213" t="s">
        <v>4656</v>
      </c>
      <c r="S213" t="s">
        <v>1695</v>
      </c>
      <c r="T213" t="s">
        <v>53</v>
      </c>
      <c r="U213" t="s">
        <v>4960</v>
      </c>
      <c r="V213" t="s">
        <v>4638</v>
      </c>
    </row>
    <row r="214" spans="1:22" hidden="1" x14ac:dyDescent="0.3">
      <c r="A214" t="s">
        <v>4229</v>
      </c>
      <c r="B214" t="s">
        <v>4230</v>
      </c>
      <c r="C214" t="s">
        <v>4231</v>
      </c>
      <c r="D214" t="s">
        <v>4232</v>
      </c>
      <c r="E214" t="s">
        <v>4233</v>
      </c>
      <c r="F214" t="s">
        <v>4234</v>
      </c>
      <c r="G214" t="s">
        <v>4322</v>
      </c>
      <c r="H214" t="s">
        <v>91</v>
      </c>
      <c r="I214" t="s">
        <v>4323</v>
      </c>
      <c r="J214" t="s">
        <v>92</v>
      </c>
      <c r="K214" t="s">
        <v>4401</v>
      </c>
      <c r="L214" t="s">
        <v>161</v>
      </c>
      <c r="M214" t="s">
        <v>4600</v>
      </c>
      <c r="N214" t="s">
        <v>223</v>
      </c>
      <c r="O214" t="s">
        <v>4635</v>
      </c>
      <c r="P214" t="s">
        <v>4653</v>
      </c>
      <c r="Q214" t="s">
        <v>4341</v>
      </c>
      <c r="R214" t="s">
        <v>4656</v>
      </c>
      <c r="S214" t="s">
        <v>4810</v>
      </c>
      <c r="T214" t="s">
        <v>3967</v>
      </c>
      <c r="U214" t="s">
        <v>4961</v>
      </c>
      <c r="V214" t="s">
        <v>4638</v>
      </c>
    </row>
    <row r="215" spans="1:22" hidden="1" x14ac:dyDescent="0.3">
      <c r="A215" t="s">
        <v>4229</v>
      </c>
      <c r="B215" t="s">
        <v>4230</v>
      </c>
      <c r="C215" t="s">
        <v>4231</v>
      </c>
      <c r="D215" t="s">
        <v>4232</v>
      </c>
      <c r="E215" t="s">
        <v>4233</v>
      </c>
      <c r="F215" t="s">
        <v>4234</v>
      </c>
      <c r="G215" t="s">
        <v>4322</v>
      </c>
      <c r="H215" t="s">
        <v>91</v>
      </c>
      <c r="I215" t="s">
        <v>4323</v>
      </c>
      <c r="J215" t="s">
        <v>92</v>
      </c>
      <c r="K215" t="s">
        <v>4401</v>
      </c>
      <c r="L215" t="s">
        <v>161</v>
      </c>
      <c r="M215" t="s">
        <v>4600</v>
      </c>
      <c r="N215" t="s">
        <v>223</v>
      </c>
      <c r="O215" t="s">
        <v>4635</v>
      </c>
      <c r="P215" t="s">
        <v>4653</v>
      </c>
      <c r="Q215" t="s">
        <v>1687</v>
      </c>
      <c r="R215" t="s">
        <v>4657</v>
      </c>
      <c r="S215" t="s">
        <v>1690</v>
      </c>
      <c r="T215" t="s">
        <v>42</v>
      </c>
      <c r="U215" t="s">
        <v>4962</v>
      </c>
      <c r="V215" t="s">
        <v>4638</v>
      </c>
    </row>
    <row r="216" spans="1:22" hidden="1" x14ac:dyDescent="0.3">
      <c r="A216" t="s">
        <v>4229</v>
      </c>
      <c r="B216" t="s">
        <v>4230</v>
      </c>
      <c r="C216" t="s">
        <v>4231</v>
      </c>
      <c r="D216" t="s">
        <v>4232</v>
      </c>
      <c r="E216" t="s">
        <v>4233</v>
      </c>
      <c r="F216" t="s">
        <v>4234</v>
      </c>
      <c r="G216" t="s">
        <v>4322</v>
      </c>
      <c r="H216" t="s">
        <v>91</v>
      </c>
      <c r="I216" t="s">
        <v>4323</v>
      </c>
      <c r="J216" t="s">
        <v>92</v>
      </c>
      <c r="K216" t="s">
        <v>4401</v>
      </c>
      <c r="L216" t="s">
        <v>161</v>
      </c>
      <c r="M216" t="s">
        <v>4600</v>
      </c>
      <c r="N216" t="s">
        <v>223</v>
      </c>
      <c r="O216" t="s">
        <v>4635</v>
      </c>
      <c r="P216" t="s">
        <v>4653</v>
      </c>
      <c r="Q216" t="s">
        <v>1687</v>
      </c>
      <c r="R216" t="s">
        <v>4657</v>
      </c>
      <c r="S216" t="s">
        <v>1732</v>
      </c>
      <c r="T216" t="s">
        <v>1200</v>
      </c>
      <c r="U216" t="s">
        <v>4963</v>
      </c>
      <c r="V216" t="s">
        <v>4638</v>
      </c>
    </row>
    <row r="217" spans="1:22" hidden="1" x14ac:dyDescent="0.3">
      <c r="A217" t="s">
        <v>4229</v>
      </c>
      <c r="B217" t="s">
        <v>4230</v>
      </c>
      <c r="C217" t="s">
        <v>4231</v>
      </c>
      <c r="D217" t="s">
        <v>4232</v>
      </c>
      <c r="E217" t="s">
        <v>4233</v>
      </c>
      <c r="F217" t="s">
        <v>4234</v>
      </c>
      <c r="G217" t="s">
        <v>4322</v>
      </c>
      <c r="H217" t="s">
        <v>91</v>
      </c>
      <c r="I217" t="s">
        <v>4323</v>
      </c>
      <c r="J217" t="s">
        <v>92</v>
      </c>
      <c r="K217" t="s">
        <v>4401</v>
      </c>
      <c r="L217" t="s">
        <v>161</v>
      </c>
      <c r="M217" t="s">
        <v>4600</v>
      </c>
      <c r="N217" t="s">
        <v>223</v>
      </c>
      <c r="O217" t="s">
        <v>4635</v>
      </c>
      <c r="P217" t="s">
        <v>4653</v>
      </c>
      <c r="Q217" t="s">
        <v>1687</v>
      </c>
      <c r="R217" t="s">
        <v>4657</v>
      </c>
      <c r="S217" t="s">
        <v>1693</v>
      </c>
      <c r="T217" t="s">
        <v>1415</v>
      </c>
      <c r="U217" t="s">
        <v>4964</v>
      </c>
      <c r="V217" t="s">
        <v>4638</v>
      </c>
    </row>
    <row r="218" spans="1:22" hidden="1" x14ac:dyDescent="0.3">
      <c r="A218" t="s">
        <v>4229</v>
      </c>
      <c r="B218" t="s">
        <v>4230</v>
      </c>
      <c r="C218" t="s">
        <v>4231</v>
      </c>
      <c r="D218" t="s">
        <v>4232</v>
      </c>
      <c r="E218" t="s">
        <v>4233</v>
      </c>
      <c r="F218" t="s">
        <v>4234</v>
      </c>
      <c r="G218" t="s">
        <v>4322</v>
      </c>
      <c r="H218" t="s">
        <v>91</v>
      </c>
      <c r="I218" t="s">
        <v>4323</v>
      </c>
      <c r="J218" t="s">
        <v>92</v>
      </c>
      <c r="K218" t="s">
        <v>4401</v>
      </c>
      <c r="L218" t="s">
        <v>161</v>
      </c>
      <c r="M218" t="s">
        <v>4600</v>
      </c>
      <c r="N218" t="s">
        <v>223</v>
      </c>
      <c r="O218" t="s">
        <v>4635</v>
      </c>
      <c r="P218" t="s">
        <v>4653</v>
      </c>
      <c r="Q218" t="s">
        <v>1687</v>
      </c>
      <c r="R218" t="s">
        <v>4657</v>
      </c>
      <c r="S218" t="s">
        <v>1830</v>
      </c>
      <c r="T218" t="s">
        <v>1831</v>
      </c>
      <c r="U218" t="s">
        <v>4965</v>
      </c>
      <c r="V218" t="s">
        <v>4638</v>
      </c>
    </row>
    <row r="219" spans="1:22" hidden="1" x14ac:dyDescent="0.3">
      <c r="A219" t="s">
        <v>4229</v>
      </c>
      <c r="B219" t="s">
        <v>4230</v>
      </c>
      <c r="C219" t="s">
        <v>4231</v>
      </c>
      <c r="D219" t="s">
        <v>4232</v>
      </c>
      <c r="E219" t="s">
        <v>4233</v>
      </c>
      <c r="F219" t="s">
        <v>4234</v>
      </c>
      <c r="G219" t="s">
        <v>4322</v>
      </c>
      <c r="H219" t="s">
        <v>91</v>
      </c>
      <c r="I219" t="s">
        <v>4323</v>
      </c>
      <c r="J219" t="s">
        <v>92</v>
      </c>
      <c r="K219" t="s">
        <v>4401</v>
      </c>
      <c r="L219" t="s">
        <v>161</v>
      </c>
      <c r="M219" t="s">
        <v>4600</v>
      </c>
      <c r="N219" t="s">
        <v>223</v>
      </c>
      <c r="O219" t="s">
        <v>4635</v>
      </c>
      <c r="P219" t="s">
        <v>4653</v>
      </c>
      <c r="Q219" t="s">
        <v>1687</v>
      </c>
      <c r="R219" t="s">
        <v>4657</v>
      </c>
      <c r="S219" t="s">
        <v>1695</v>
      </c>
      <c r="T219" t="s">
        <v>53</v>
      </c>
      <c r="U219" t="s">
        <v>4966</v>
      </c>
      <c r="V219" t="s">
        <v>4638</v>
      </c>
    </row>
    <row r="220" spans="1:22" hidden="1" x14ac:dyDescent="0.3">
      <c r="A220" t="s">
        <v>4229</v>
      </c>
      <c r="B220" t="s">
        <v>4230</v>
      </c>
      <c r="C220" t="s">
        <v>4231</v>
      </c>
      <c r="D220" t="s">
        <v>4232</v>
      </c>
      <c r="E220" t="s">
        <v>4233</v>
      </c>
      <c r="F220" t="s">
        <v>4234</v>
      </c>
      <c r="G220" t="s">
        <v>4322</v>
      </c>
      <c r="H220" t="s">
        <v>91</v>
      </c>
      <c r="I220" t="s">
        <v>4323</v>
      </c>
      <c r="J220" t="s">
        <v>92</v>
      </c>
      <c r="K220" t="s">
        <v>4401</v>
      </c>
      <c r="L220" t="s">
        <v>161</v>
      </c>
      <c r="M220" t="s">
        <v>4600</v>
      </c>
      <c r="N220" t="s">
        <v>223</v>
      </c>
      <c r="O220" t="s">
        <v>4635</v>
      </c>
      <c r="P220" t="s">
        <v>4653</v>
      </c>
      <c r="Q220" t="s">
        <v>1687</v>
      </c>
      <c r="R220" t="s">
        <v>4657</v>
      </c>
      <c r="S220" t="s">
        <v>1704</v>
      </c>
      <c r="T220" t="s">
        <v>1119</v>
      </c>
      <c r="U220" t="s">
        <v>4967</v>
      </c>
      <c r="V220" t="s">
        <v>4638</v>
      </c>
    </row>
    <row r="221" spans="1:22" hidden="1" x14ac:dyDescent="0.3">
      <c r="A221" t="s">
        <v>4229</v>
      </c>
      <c r="B221" t="s">
        <v>4230</v>
      </c>
      <c r="C221" t="s">
        <v>4231</v>
      </c>
      <c r="D221" t="s">
        <v>4232</v>
      </c>
      <c r="E221" t="s">
        <v>4233</v>
      </c>
      <c r="F221" t="s">
        <v>4234</v>
      </c>
      <c r="G221" t="s">
        <v>4322</v>
      </c>
      <c r="H221" t="s">
        <v>91</v>
      </c>
      <c r="I221" t="s">
        <v>4323</v>
      </c>
      <c r="J221" t="s">
        <v>92</v>
      </c>
      <c r="K221" t="s">
        <v>4401</v>
      </c>
      <c r="L221" t="s">
        <v>161</v>
      </c>
      <c r="M221" t="s">
        <v>4402</v>
      </c>
      <c r="N221" t="s">
        <v>162</v>
      </c>
      <c r="O221" t="s">
        <v>4535</v>
      </c>
      <c r="P221" t="s">
        <v>4611</v>
      </c>
      <c r="Q221" t="s">
        <v>4267</v>
      </c>
      <c r="R221" t="s">
        <v>4612</v>
      </c>
      <c r="S221" t="s">
        <v>1690</v>
      </c>
      <c r="T221" t="s">
        <v>42</v>
      </c>
      <c r="U221" t="s">
        <v>4968</v>
      </c>
      <c r="V221" t="s">
        <v>4518</v>
      </c>
    </row>
    <row r="222" spans="1:22" hidden="1" x14ac:dyDescent="0.3">
      <c r="A222" t="s">
        <v>4229</v>
      </c>
      <c r="B222" t="s">
        <v>4230</v>
      </c>
      <c r="C222" t="s">
        <v>4231</v>
      </c>
      <c r="D222" t="s">
        <v>4232</v>
      </c>
      <c r="E222" t="s">
        <v>4233</v>
      </c>
      <c r="F222" t="s">
        <v>4234</v>
      </c>
      <c r="G222" t="s">
        <v>4322</v>
      </c>
      <c r="H222" t="s">
        <v>91</v>
      </c>
      <c r="I222" t="s">
        <v>4323</v>
      </c>
      <c r="J222" t="s">
        <v>92</v>
      </c>
      <c r="K222" t="s">
        <v>4401</v>
      </c>
      <c r="L222" t="s">
        <v>161</v>
      </c>
      <c r="M222" t="s">
        <v>4402</v>
      </c>
      <c r="N222" t="s">
        <v>162</v>
      </c>
      <c r="O222" t="s">
        <v>4535</v>
      </c>
      <c r="P222" t="s">
        <v>4611</v>
      </c>
      <c r="Q222" t="s">
        <v>4267</v>
      </c>
      <c r="R222" t="s">
        <v>4612</v>
      </c>
      <c r="S222" t="s">
        <v>1699</v>
      </c>
      <c r="T222" t="s">
        <v>211</v>
      </c>
      <c r="U222" t="s">
        <v>4969</v>
      </c>
      <c r="V222" t="s">
        <v>4518</v>
      </c>
    </row>
    <row r="223" spans="1:22" hidden="1" x14ac:dyDescent="0.3">
      <c r="A223" t="s">
        <v>4229</v>
      </c>
      <c r="B223" t="s">
        <v>4230</v>
      </c>
      <c r="C223" t="s">
        <v>4231</v>
      </c>
      <c r="D223" t="s">
        <v>4232</v>
      </c>
      <c r="E223" t="s">
        <v>4233</v>
      </c>
      <c r="F223" t="s">
        <v>4234</v>
      </c>
      <c r="G223" t="s">
        <v>4322</v>
      </c>
      <c r="H223" t="s">
        <v>91</v>
      </c>
      <c r="I223" t="s">
        <v>4323</v>
      </c>
      <c r="J223" t="s">
        <v>92</v>
      </c>
      <c r="K223" t="s">
        <v>4401</v>
      </c>
      <c r="L223" t="s">
        <v>161</v>
      </c>
      <c r="M223" t="s">
        <v>4402</v>
      </c>
      <c r="N223" t="s">
        <v>162</v>
      </c>
      <c r="O223" t="s">
        <v>4535</v>
      </c>
      <c r="P223" t="s">
        <v>4611</v>
      </c>
      <c r="Q223" t="s">
        <v>4267</v>
      </c>
      <c r="R223" t="s">
        <v>4612</v>
      </c>
      <c r="S223" t="s">
        <v>1693</v>
      </c>
      <c r="T223" t="s">
        <v>1415</v>
      </c>
      <c r="U223" t="s">
        <v>4970</v>
      </c>
      <c r="V223" t="s">
        <v>4518</v>
      </c>
    </row>
    <row r="224" spans="1:22" hidden="1" x14ac:dyDescent="0.3">
      <c r="A224" t="s">
        <v>4229</v>
      </c>
      <c r="B224" t="s">
        <v>4230</v>
      </c>
      <c r="C224" t="s">
        <v>4231</v>
      </c>
      <c r="D224" t="s">
        <v>4232</v>
      </c>
      <c r="E224" t="s">
        <v>4233</v>
      </c>
      <c r="F224" t="s">
        <v>4234</v>
      </c>
      <c r="G224" t="s">
        <v>4322</v>
      </c>
      <c r="H224" t="s">
        <v>91</v>
      </c>
      <c r="I224" t="s">
        <v>4323</v>
      </c>
      <c r="J224" t="s">
        <v>92</v>
      </c>
      <c r="K224" t="s">
        <v>4401</v>
      </c>
      <c r="L224" t="s">
        <v>161</v>
      </c>
      <c r="M224" t="s">
        <v>4402</v>
      </c>
      <c r="N224" t="s">
        <v>162</v>
      </c>
      <c r="O224" t="s">
        <v>4535</v>
      </c>
      <c r="P224" t="s">
        <v>4611</v>
      </c>
      <c r="Q224" t="s">
        <v>4267</v>
      </c>
      <c r="R224" t="s">
        <v>4612</v>
      </c>
      <c r="S224" t="s">
        <v>1701</v>
      </c>
      <c r="T224" t="s">
        <v>714</v>
      </c>
      <c r="U224" t="s">
        <v>4971</v>
      </c>
      <c r="V224" t="s">
        <v>4518</v>
      </c>
    </row>
    <row r="225" spans="1:22" hidden="1" x14ac:dyDescent="0.3">
      <c r="A225" t="s">
        <v>4229</v>
      </c>
      <c r="B225" t="s">
        <v>4230</v>
      </c>
      <c r="C225" t="s">
        <v>4231</v>
      </c>
      <c r="D225" t="s">
        <v>4232</v>
      </c>
      <c r="E225" t="s">
        <v>4233</v>
      </c>
      <c r="F225" t="s">
        <v>4234</v>
      </c>
      <c r="G225" t="s">
        <v>4322</v>
      </c>
      <c r="H225" t="s">
        <v>91</v>
      </c>
      <c r="I225" t="s">
        <v>4323</v>
      </c>
      <c r="J225" t="s">
        <v>92</v>
      </c>
      <c r="K225" t="s">
        <v>4401</v>
      </c>
      <c r="L225" t="s">
        <v>161</v>
      </c>
      <c r="M225" t="s">
        <v>4402</v>
      </c>
      <c r="N225" t="s">
        <v>162</v>
      </c>
      <c r="O225" t="s">
        <v>4535</v>
      </c>
      <c r="P225" t="s">
        <v>4611</v>
      </c>
      <c r="Q225" t="s">
        <v>4267</v>
      </c>
      <c r="R225" t="s">
        <v>4612</v>
      </c>
      <c r="S225" t="s">
        <v>1695</v>
      </c>
      <c r="T225" t="s">
        <v>53</v>
      </c>
      <c r="U225" t="s">
        <v>4972</v>
      </c>
      <c r="V225" t="s">
        <v>4518</v>
      </c>
    </row>
    <row r="226" spans="1:22" hidden="1" x14ac:dyDescent="0.3">
      <c r="A226" t="s">
        <v>4229</v>
      </c>
      <c r="B226" t="s">
        <v>4230</v>
      </c>
      <c r="C226" t="s">
        <v>4231</v>
      </c>
      <c r="D226" t="s">
        <v>4232</v>
      </c>
      <c r="E226" t="s">
        <v>4233</v>
      </c>
      <c r="F226" t="s">
        <v>4234</v>
      </c>
      <c r="G226" t="s">
        <v>4322</v>
      </c>
      <c r="H226" t="s">
        <v>91</v>
      </c>
      <c r="I226" t="s">
        <v>4323</v>
      </c>
      <c r="J226" t="s">
        <v>92</v>
      </c>
      <c r="K226" t="s">
        <v>4401</v>
      </c>
      <c r="L226" t="s">
        <v>161</v>
      </c>
      <c r="M226" t="s">
        <v>4402</v>
      </c>
      <c r="N226" t="s">
        <v>162</v>
      </c>
      <c r="O226" t="s">
        <v>4535</v>
      </c>
      <c r="P226" t="s">
        <v>4611</v>
      </c>
      <c r="Q226" t="s">
        <v>4240</v>
      </c>
      <c r="R226" t="s">
        <v>4613</v>
      </c>
      <c r="S226" t="s">
        <v>1690</v>
      </c>
      <c r="T226" t="s">
        <v>42</v>
      </c>
      <c r="U226" t="s">
        <v>4973</v>
      </c>
      <c r="V226" t="s">
        <v>4518</v>
      </c>
    </row>
    <row r="227" spans="1:22" hidden="1" x14ac:dyDescent="0.3">
      <c r="A227" t="s">
        <v>4229</v>
      </c>
      <c r="B227" t="s">
        <v>4230</v>
      </c>
      <c r="C227" t="s">
        <v>4231</v>
      </c>
      <c r="D227" t="s">
        <v>4232</v>
      </c>
      <c r="E227" t="s">
        <v>4233</v>
      </c>
      <c r="F227" t="s">
        <v>4234</v>
      </c>
      <c r="G227" t="s">
        <v>4322</v>
      </c>
      <c r="H227" t="s">
        <v>91</v>
      </c>
      <c r="I227" t="s">
        <v>4323</v>
      </c>
      <c r="J227" t="s">
        <v>92</v>
      </c>
      <c r="K227" t="s">
        <v>4401</v>
      </c>
      <c r="L227" t="s">
        <v>161</v>
      </c>
      <c r="M227" t="s">
        <v>4402</v>
      </c>
      <c r="N227" t="s">
        <v>162</v>
      </c>
      <c r="O227" t="s">
        <v>4535</v>
      </c>
      <c r="P227" t="s">
        <v>4611</v>
      </c>
      <c r="Q227" t="s">
        <v>4240</v>
      </c>
      <c r="R227" t="s">
        <v>4613</v>
      </c>
      <c r="S227" t="s">
        <v>1699</v>
      </c>
      <c r="T227" t="s">
        <v>211</v>
      </c>
      <c r="U227" t="s">
        <v>4974</v>
      </c>
      <c r="V227" t="s">
        <v>4518</v>
      </c>
    </row>
    <row r="228" spans="1:22" hidden="1" x14ac:dyDescent="0.3">
      <c r="A228" t="s">
        <v>4229</v>
      </c>
      <c r="B228" t="s">
        <v>4230</v>
      </c>
      <c r="C228" t="s">
        <v>4231</v>
      </c>
      <c r="D228" t="s">
        <v>4232</v>
      </c>
      <c r="E228" t="s">
        <v>4233</v>
      </c>
      <c r="F228" t="s">
        <v>4234</v>
      </c>
      <c r="G228" t="s">
        <v>4322</v>
      </c>
      <c r="H228" t="s">
        <v>91</v>
      </c>
      <c r="I228" t="s">
        <v>4323</v>
      </c>
      <c r="J228" t="s">
        <v>92</v>
      </c>
      <c r="K228" t="s">
        <v>4401</v>
      </c>
      <c r="L228" t="s">
        <v>161</v>
      </c>
      <c r="M228" t="s">
        <v>4402</v>
      </c>
      <c r="N228" t="s">
        <v>162</v>
      </c>
      <c r="O228" t="s">
        <v>4535</v>
      </c>
      <c r="P228" t="s">
        <v>4611</v>
      </c>
      <c r="Q228" t="s">
        <v>4240</v>
      </c>
      <c r="R228" t="s">
        <v>4613</v>
      </c>
      <c r="S228" t="s">
        <v>1693</v>
      </c>
      <c r="T228" t="s">
        <v>1415</v>
      </c>
      <c r="U228" t="s">
        <v>4975</v>
      </c>
      <c r="V228" t="s">
        <v>4518</v>
      </c>
    </row>
    <row r="229" spans="1:22" hidden="1" x14ac:dyDescent="0.3">
      <c r="A229" t="s">
        <v>4229</v>
      </c>
      <c r="B229" t="s">
        <v>4230</v>
      </c>
      <c r="C229" t="s">
        <v>4231</v>
      </c>
      <c r="D229" t="s">
        <v>4232</v>
      </c>
      <c r="E229" t="s">
        <v>4233</v>
      </c>
      <c r="F229" t="s">
        <v>4234</v>
      </c>
      <c r="G229" t="s">
        <v>4322</v>
      </c>
      <c r="H229" t="s">
        <v>91</v>
      </c>
      <c r="I229" t="s">
        <v>4323</v>
      </c>
      <c r="J229" t="s">
        <v>92</v>
      </c>
      <c r="K229" t="s">
        <v>4401</v>
      </c>
      <c r="L229" t="s">
        <v>161</v>
      </c>
      <c r="M229" t="s">
        <v>4402</v>
      </c>
      <c r="N229" t="s">
        <v>162</v>
      </c>
      <c r="O229" t="s">
        <v>4535</v>
      </c>
      <c r="P229" t="s">
        <v>4611</v>
      </c>
      <c r="Q229" t="s">
        <v>4240</v>
      </c>
      <c r="R229" t="s">
        <v>4613</v>
      </c>
      <c r="S229" t="s">
        <v>1695</v>
      </c>
      <c r="T229" t="s">
        <v>53</v>
      </c>
      <c r="U229" t="s">
        <v>4976</v>
      </c>
      <c r="V229" t="s">
        <v>4518</v>
      </c>
    </row>
    <row r="230" spans="1:22" hidden="1" x14ac:dyDescent="0.3">
      <c r="A230" t="s">
        <v>4229</v>
      </c>
      <c r="B230" t="s">
        <v>4230</v>
      </c>
      <c r="C230" t="s">
        <v>4231</v>
      </c>
      <c r="D230" t="s">
        <v>4232</v>
      </c>
      <c r="E230" t="s">
        <v>4233</v>
      </c>
      <c r="F230" t="s">
        <v>4234</v>
      </c>
      <c r="G230" t="s">
        <v>4322</v>
      </c>
      <c r="H230" t="s">
        <v>91</v>
      </c>
      <c r="I230" t="s">
        <v>4323</v>
      </c>
      <c r="J230" t="s">
        <v>92</v>
      </c>
      <c r="K230" t="s">
        <v>4401</v>
      </c>
      <c r="L230" t="s">
        <v>161</v>
      </c>
      <c r="M230" t="s">
        <v>4402</v>
      </c>
      <c r="N230" t="s">
        <v>162</v>
      </c>
      <c r="O230" t="s">
        <v>4535</v>
      </c>
      <c r="P230" t="s">
        <v>4611</v>
      </c>
      <c r="Q230" t="s">
        <v>4240</v>
      </c>
      <c r="R230" t="s">
        <v>4613</v>
      </c>
      <c r="S230" t="s">
        <v>1704</v>
      </c>
      <c r="T230" t="s">
        <v>1119</v>
      </c>
      <c r="U230" t="s">
        <v>4977</v>
      </c>
      <c r="V230" t="s">
        <v>4518</v>
      </c>
    </row>
    <row r="231" spans="1:22" hidden="1" x14ac:dyDescent="0.3">
      <c r="A231" t="s">
        <v>4229</v>
      </c>
      <c r="B231" t="s">
        <v>4230</v>
      </c>
      <c r="C231" t="s">
        <v>4231</v>
      </c>
      <c r="D231" t="s">
        <v>4232</v>
      </c>
      <c r="E231" t="s">
        <v>4233</v>
      </c>
      <c r="F231" t="s">
        <v>4234</v>
      </c>
      <c r="G231" t="s">
        <v>4322</v>
      </c>
      <c r="H231" t="s">
        <v>91</v>
      </c>
      <c r="I231" t="s">
        <v>4323</v>
      </c>
      <c r="J231" t="s">
        <v>92</v>
      </c>
      <c r="K231" t="s">
        <v>4401</v>
      </c>
      <c r="L231" t="s">
        <v>161</v>
      </c>
      <c r="M231" t="s">
        <v>4402</v>
      </c>
      <c r="N231" t="s">
        <v>162</v>
      </c>
      <c r="O231" t="s">
        <v>4535</v>
      </c>
      <c r="P231" t="s">
        <v>4611</v>
      </c>
      <c r="Q231" t="s">
        <v>4341</v>
      </c>
      <c r="R231" t="s">
        <v>4614</v>
      </c>
      <c r="S231" t="s">
        <v>1690</v>
      </c>
      <c r="T231" t="s">
        <v>42</v>
      </c>
      <c r="U231" t="s">
        <v>4978</v>
      </c>
      <c r="V231" t="s">
        <v>4518</v>
      </c>
    </row>
    <row r="232" spans="1:22" hidden="1" x14ac:dyDescent="0.3">
      <c r="A232" t="s">
        <v>4229</v>
      </c>
      <c r="B232" t="s">
        <v>4230</v>
      </c>
      <c r="C232" t="s">
        <v>4231</v>
      </c>
      <c r="D232" t="s">
        <v>4232</v>
      </c>
      <c r="E232" t="s">
        <v>4233</v>
      </c>
      <c r="F232" t="s">
        <v>4234</v>
      </c>
      <c r="G232" t="s">
        <v>4322</v>
      </c>
      <c r="H232" t="s">
        <v>91</v>
      </c>
      <c r="I232" t="s">
        <v>4323</v>
      </c>
      <c r="J232" t="s">
        <v>92</v>
      </c>
      <c r="K232" t="s">
        <v>4401</v>
      </c>
      <c r="L232" t="s">
        <v>161</v>
      </c>
      <c r="M232" t="s">
        <v>4402</v>
      </c>
      <c r="N232" t="s">
        <v>162</v>
      </c>
      <c r="O232" t="s">
        <v>4535</v>
      </c>
      <c r="P232" t="s">
        <v>4611</v>
      </c>
      <c r="Q232" t="s">
        <v>4341</v>
      </c>
      <c r="R232" t="s">
        <v>4614</v>
      </c>
      <c r="S232" t="s">
        <v>1699</v>
      </c>
      <c r="T232" t="s">
        <v>211</v>
      </c>
      <c r="U232" t="s">
        <v>4979</v>
      </c>
      <c r="V232" t="s">
        <v>4518</v>
      </c>
    </row>
    <row r="233" spans="1:22" hidden="1" x14ac:dyDescent="0.3">
      <c r="A233" t="s">
        <v>4229</v>
      </c>
      <c r="B233" t="s">
        <v>4230</v>
      </c>
      <c r="C233" t="s">
        <v>4231</v>
      </c>
      <c r="D233" t="s">
        <v>4232</v>
      </c>
      <c r="E233" t="s">
        <v>4233</v>
      </c>
      <c r="F233" t="s">
        <v>4234</v>
      </c>
      <c r="G233" t="s">
        <v>4322</v>
      </c>
      <c r="H233" t="s">
        <v>91</v>
      </c>
      <c r="I233" t="s">
        <v>4323</v>
      </c>
      <c r="J233" t="s">
        <v>92</v>
      </c>
      <c r="K233" t="s">
        <v>4401</v>
      </c>
      <c r="L233" t="s">
        <v>161</v>
      </c>
      <c r="M233" t="s">
        <v>4402</v>
      </c>
      <c r="N233" t="s">
        <v>162</v>
      </c>
      <c r="O233" t="s">
        <v>4535</v>
      </c>
      <c r="P233" t="s">
        <v>4611</v>
      </c>
      <c r="Q233" t="s">
        <v>4341</v>
      </c>
      <c r="R233" t="s">
        <v>4614</v>
      </c>
      <c r="S233" t="s">
        <v>1830</v>
      </c>
      <c r="T233" t="s">
        <v>1831</v>
      </c>
      <c r="U233" t="s">
        <v>4980</v>
      </c>
      <c r="V233" t="s">
        <v>4518</v>
      </c>
    </row>
    <row r="234" spans="1:22" hidden="1" x14ac:dyDescent="0.3">
      <c r="A234" t="s">
        <v>4229</v>
      </c>
      <c r="B234" t="s">
        <v>4230</v>
      </c>
      <c r="C234" t="s">
        <v>4231</v>
      </c>
      <c r="D234" t="s">
        <v>4232</v>
      </c>
      <c r="E234" t="s">
        <v>4233</v>
      </c>
      <c r="F234" t="s">
        <v>4234</v>
      </c>
      <c r="G234" t="s">
        <v>4322</v>
      </c>
      <c r="H234" t="s">
        <v>91</v>
      </c>
      <c r="I234" t="s">
        <v>4323</v>
      </c>
      <c r="J234" t="s">
        <v>92</v>
      </c>
      <c r="K234" t="s">
        <v>4401</v>
      </c>
      <c r="L234" t="s">
        <v>161</v>
      </c>
      <c r="M234" t="s">
        <v>4402</v>
      </c>
      <c r="N234" t="s">
        <v>162</v>
      </c>
      <c r="O234" t="s">
        <v>4535</v>
      </c>
      <c r="P234" t="s">
        <v>4611</v>
      </c>
      <c r="Q234" t="s">
        <v>4341</v>
      </c>
      <c r="R234" t="s">
        <v>4614</v>
      </c>
      <c r="S234" t="s">
        <v>1695</v>
      </c>
      <c r="T234" t="s">
        <v>53</v>
      </c>
      <c r="U234" t="s">
        <v>4981</v>
      </c>
      <c r="V234" t="s">
        <v>4518</v>
      </c>
    </row>
    <row r="235" spans="1:22" hidden="1" x14ac:dyDescent="0.3">
      <c r="A235" t="s">
        <v>4229</v>
      </c>
      <c r="B235" t="s">
        <v>4230</v>
      </c>
      <c r="C235" t="s">
        <v>4231</v>
      </c>
      <c r="D235" t="s">
        <v>4232</v>
      </c>
      <c r="E235" t="s">
        <v>4233</v>
      </c>
      <c r="F235" t="s">
        <v>4234</v>
      </c>
      <c r="G235" t="s">
        <v>4322</v>
      </c>
      <c r="H235" t="s">
        <v>91</v>
      </c>
      <c r="I235" t="s">
        <v>4323</v>
      </c>
      <c r="J235" t="s">
        <v>92</v>
      </c>
      <c r="K235" t="s">
        <v>4401</v>
      </c>
      <c r="L235" t="s">
        <v>161</v>
      </c>
      <c r="M235" t="s">
        <v>4402</v>
      </c>
      <c r="N235" t="s">
        <v>162</v>
      </c>
      <c r="O235" t="s">
        <v>4535</v>
      </c>
      <c r="P235" t="s">
        <v>4611</v>
      </c>
      <c r="Q235" t="s">
        <v>4341</v>
      </c>
      <c r="R235" t="s">
        <v>4614</v>
      </c>
      <c r="S235" t="s">
        <v>4743</v>
      </c>
      <c r="T235" t="s">
        <v>4744</v>
      </c>
      <c r="U235" t="s">
        <v>4982</v>
      </c>
      <c r="V235" t="s">
        <v>4518</v>
      </c>
    </row>
    <row r="236" spans="1:22" hidden="1" x14ac:dyDescent="0.3">
      <c r="A236" t="s">
        <v>4229</v>
      </c>
      <c r="B236" t="s">
        <v>4230</v>
      </c>
      <c r="C236" t="s">
        <v>4231</v>
      </c>
      <c r="D236" t="s">
        <v>4232</v>
      </c>
      <c r="E236" t="s">
        <v>4233</v>
      </c>
      <c r="F236" t="s">
        <v>4234</v>
      </c>
      <c r="G236" t="s">
        <v>4322</v>
      </c>
      <c r="H236" t="s">
        <v>91</v>
      </c>
      <c r="I236" t="s">
        <v>4323</v>
      </c>
      <c r="J236" t="s">
        <v>92</v>
      </c>
      <c r="K236" t="s">
        <v>4401</v>
      </c>
      <c r="L236" t="s">
        <v>161</v>
      </c>
      <c r="M236" t="s">
        <v>4402</v>
      </c>
      <c r="N236" t="s">
        <v>162</v>
      </c>
      <c r="O236" t="s">
        <v>4535</v>
      </c>
      <c r="P236" t="s">
        <v>4611</v>
      </c>
      <c r="Q236" t="s">
        <v>1687</v>
      </c>
      <c r="R236" t="s">
        <v>4615</v>
      </c>
      <c r="S236" t="s">
        <v>1690</v>
      </c>
      <c r="T236" t="s">
        <v>42</v>
      </c>
      <c r="U236" t="s">
        <v>4983</v>
      </c>
      <c r="V236" t="s">
        <v>4518</v>
      </c>
    </row>
    <row r="237" spans="1:22" hidden="1" x14ac:dyDescent="0.3">
      <c r="A237" t="s">
        <v>4229</v>
      </c>
      <c r="B237" t="s">
        <v>4230</v>
      </c>
      <c r="C237" t="s">
        <v>4231</v>
      </c>
      <c r="D237" t="s">
        <v>4232</v>
      </c>
      <c r="E237" t="s">
        <v>4233</v>
      </c>
      <c r="F237" t="s">
        <v>4234</v>
      </c>
      <c r="G237" t="s">
        <v>4322</v>
      </c>
      <c r="H237" t="s">
        <v>91</v>
      </c>
      <c r="I237" t="s">
        <v>4323</v>
      </c>
      <c r="J237" t="s">
        <v>92</v>
      </c>
      <c r="K237" t="s">
        <v>4401</v>
      </c>
      <c r="L237" t="s">
        <v>161</v>
      </c>
      <c r="M237" t="s">
        <v>4402</v>
      </c>
      <c r="N237" t="s">
        <v>162</v>
      </c>
      <c r="O237" t="s">
        <v>4535</v>
      </c>
      <c r="P237" t="s">
        <v>4611</v>
      </c>
      <c r="Q237" t="s">
        <v>1687</v>
      </c>
      <c r="R237" t="s">
        <v>4615</v>
      </c>
      <c r="S237" t="s">
        <v>1732</v>
      </c>
      <c r="T237" t="s">
        <v>1200</v>
      </c>
      <c r="U237" t="s">
        <v>4984</v>
      </c>
      <c r="V237" t="s">
        <v>4518</v>
      </c>
    </row>
    <row r="238" spans="1:22" hidden="1" x14ac:dyDescent="0.3">
      <c r="A238" t="s">
        <v>4229</v>
      </c>
      <c r="B238" t="s">
        <v>4230</v>
      </c>
      <c r="C238" t="s">
        <v>4231</v>
      </c>
      <c r="D238" t="s">
        <v>4232</v>
      </c>
      <c r="E238" t="s">
        <v>4233</v>
      </c>
      <c r="F238" t="s">
        <v>4234</v>
      </c>
      <c r="G238" t="s">
        <v>4322</v>
      </c>
      <c r="H238" t="s">
        <v>91</v>
      </c>
      <c r="I238" t="s">
        <v>4323</v>
      </c>
      <c r="J238" t="s">
        <v>92</v>
      </c>
      <c r="K238" t="s">
        <v>4401</v>
      </c>
      <c r="L238" t="s">
        <v>161</v>
      </c>
      <c r="M238" t="s">
        <v>4402</v>
      </c>
      <c r="N238" t="s">
        <v>162</v>
      </c>
      <c r="O238" t="s">
        <v>4535</v>
      </c>
      <c r="P238" t="s">
        <v>4611</v>
      </c>
      <c r="Q238" t="s">
        <v>1687</v>
      </c>
      <c r="R238" t="s">
        <v>4615</v>
      </c>
      <c r="S238" t="s">
        <v>1699</v>
      </c>
      <c r="T238" t="s">
        <v>211</v>
      </c>
      <c r="U238" t="s">
        <v>4985</v>
      </c>
      <c r="V238" t="s">
        <v>4518</v>
      </c>
    </row>
    <row r="239" spans="1:22" hidden="1" x14ac:dyDescent="0.3">
      <c r="A239" t="s">
        <v>4229</v>
      </c>
      <c r="B239" t="s">
        <v>4230</v>
      </c>
      <c r="C239" t="s">
        <v>4231</v>
      </c>
      <c r="D239" t="s">
        <v>4232</v>
      </c>
      <c r="E239" t="s">
        <v>4233</v>
      </c>
      <c r="F239" t="s">
        <v>4234</v>
      </c>
      <c r="G239" t="s">
        <v>4322</v>
      </c>
      <c r="H239" t="s">
        <v>91</v>
      </c>
      <c r="I239" t="s">
        <v>4323</v>
      </c>
      <c r="J239" t="s">
        <v>92</v>
      </c>
      <c r="K239" t="s">
        <v>4401</v>
      </c>
      <c r="L239" t="s">
        <v>161</v>
      </c>
      <c r="M239" t="s">
        <v>4402</v>
      </c>
      <c r="N239" t="s">
        <v>162</v>
      </c>
      <c r="O239" t="s">
        <v>4535</v>
      </c>
      <c r="P239" t="s">
        <v>4611</v>
      </c>
      <c r="Q239" t="s">
        <v>1687</v>
      </c>
      <c r="R239" t="s">
        <v>4615</v>
      </c>
      <c r="S239" t="s">
        <v>1693</v>
      </c>
      <c r="T239" t="s">
        <v>1415</v>
      </c>
      <c r="U239" t="s">
        <v>4986</v>
      </c>
      <c r="V239" t="s">
        <v>4518</v>
      </c>
    </row>
    <row r="240" spans="1:22" hidden="1" x14ac:dyDescent="0.3">
      <c r="A240" t="s">
        <v>4229</v>
      </c>
      <c r="B240" t="s">
        <v>4230</v>
      </c>
      <c r="C240" t="s">
        <v>4231</v>
      </c>
      <c r="D240" t="s">
        <v>4232</v>
      </c>
      <c r="E240" t="s">
        <v>4233</v>
      </c>
      <c r="F240" t="s">
        <v>4234</v>
      </c>
      <c r="G240" t="s">
        <v>4322</v>
      </c>
      <c r="H240" t="s">
        <v>91</v>
      </c>
      <c r="I240" t="s">
        <v>4323</v>
      </c>
      <c r="J240" t="s">
        <v>92</v>
      </c>
      <c r="K240" t="s">
        <v>4401</v>
      </c>
      <c r="L240" t="s">
        <v>161</v>
      </c>
      <c r="M240" t="s">
        <v>4402</v>
      </c>
      <c r="N240" t="s">
        <v>162</v>
      </c>
      <c r="O240" t="s">
        <v>4535</v>
      </c>
      <c r="P240" t="s">
        <v>4611</v>
      </c>
      <c r="Q240" t="s">
        <v>1687</v>
      </c>
      <c r="R240" t="s">
        <v>4615</v>
      </c>
      <c r="S240" t="s">
        <v>1830</v>
      </c>
      <c r="T240" t="s">
        <v>1831</v>
      </c>
      <c r="U240" t="s">
        <v>4987</v>
      </c>
      <c r="V240" t="s">
        <v>4518</v>
      </c>
    </row>
    <row r="241" spans="1:22" hidden="1" x14ac:dyDescent="0.3">
      <c r="A241" t="s">
        <v>4229</v>
      </c>
      <c r="B241" t="s">
        <v>4230</v>
      </c>
      <c r="C241" t="s">
        <v>4231</v>
      </c>
      <c r="D241" t="s">
        <v>4232</v>
      </c>
      <c r="E241" t="s">
        <v>4233</v>
      </c>
      <c r="F241" t="s">
        <v>4234</v>
      </c>
      <c r="G241" t="s">
        <v>4322</v>
      </c>
      <c r="H241" t="s">
        <v>91</v>
      </c>
      <c r="I241" t="s">
        <v>4323</v>
      </c>
      <c r="J241" t="s">
        <v>92</v>
      </c>
      <c r="K241" t="s">
        <v>4401</v>
      </c>
      <c r="L241" t="s">
        <v>161</v>
      </c>
      <c r="M241" t="s">
        <v>4402</v>
      </c>
      <c r="N241" t="s">
        <v>162</v>
      </c>
      <c r="O241" t="s">
        <v>4535</v>
      </c>
      <c r="P241" t="s">
        <v>4611</v>
      </c>
      <c r="Q241" t="s">
        <v>1687</v>
      </c>
      <c r="R241" t="s">
        <v>4615</v>
      </c>
      <c r="S241" t="s">
        <v>1695</v>
      </c>
      <c r="T241" t="s">
        <v>53</v>
      </c>
      <c r="U241" t="s">
        <v>4988</v>
      </c>
      <c r="V241" t="s">
        <v>4518</v>
      </c>
    </row>
    <row r="242" spans="1:22" hidden="1" x14ac:dyDescent="0.3">
      <c r="A242" t="s">
        <v>4229</v>
      </c>
      <c r="B242" t="s">
        <v>4230</v>
      </c>
      <c r="C242" t="s">
        <v>4231</v>
      </c>
      <c r="D242" t="s">
        <v>4232</v>
      </c>
      <c r="E242" t="s">
        <v>4233</v>
      </c>
      <c r="F242" t="s">
        <v>4234</v>
      </c>
      <c r="G242" t="s">
        <v>4322</v>
      </c>
      <c r="H242" t="s">
        <v>91</v>
      </c>
      <c r="I242" t="s">
        <v>4323</v>
      </c>
      <c r="J242" t="s">
        <v>92</v>
      </c>
      <c r="K242" t="s">
        <v>4401</v>
      </c>
      <c r="L242" t="s">
        <v>161</v>
      </c>
      <c r="M242" t="s">
        <v>4402</v>
      </c>
      <c r="N242" t="s">
        <v>162</v>
      </c>
      <c r="O242" t="s">
        <v>4535</v>
      </c>
      <c r="P242" t="s">
        <v>4611</v>
      </c>
      <c r="Q242" t="s">
        <v>1687</v>
      </c>
      <c r="R242" t="s">
        <v>4615</v>
      </c>
      <c r="S242" t="s">
        <v>4743</v>
      </c>
      <c r="T242" t="s">
        <v>4744</v>
      </c>
      <c r="U242" t="s">
        <v>4989</v>
      </c>
      <c r="V242" t="s">
        <v>4518</v>
      </c>
    </row>
    <row r="243" spans="1:22" hidden="1" x14ac:dyDescent="0.3">
      <c r="A243" t="s">
        <v>4229</v>
      </c>
      <c r="B243" t="s">
        <v>4230</v>
      </c>
      <c r="C243" t="s">
        <v>4231</v>
      </c>
      <c r="D243" t="s">
        <v>4232</v>
      </c>
      <c r="E243" t="s">
        <v>4233</v>
      </c>
      <c r="F243" t="s">
        <v>4234</v>
      </c>
      <c r="G243" t="s">
        <v>4322</v>
      </c>
      <c r="H243" t="s">
        <v>91</v>
      </c>
      <c r="I243" t="s">
        <v>4323</v>
      </c>
      <c r="J243" t="s">
        <v>92</v>
      </c>
      <c r="K243" t="s">
        <v>4401</v>
      </c>
      <c r="L243" t="s">
        <v>161</v>
      </c>
      <c r="M243" t="s">
        <v>4402</v>
      </c>
      <c r="N243" t="s">
        <v>162</v>
      </c>
      <c r="O243" t="s">
        <v>4635</v>
      </c>
      <c r="P243" t="s">
        <v>4658</v>
      </c>
      <c r="Q243" t="s">
        <v>4267</v>
      </c>
      <c r="R243" t="s">
        <v>4659</v>
      </c>
      <c r="S243" t="s">
        <v>1690</v>
      </c>
      <c r="T243" t="s">
        <v>42</v>
      </c>
      <c r="U243" t="s">
        <v>4990</v>
      </c>
      <c r="V243" t="s">
        <v>4638</v>
      </c>
    </row>
    <row r="244" spans="1:22" hidden="1" x14ac:dyDescent="0.3">
      <c r="A244" t="s">
        <v>4229</v>
      </c>
      <c r="B244" t="s">
        <v>4230</v>
      </c>
      <c r="C244" t="s">
        <v>4231</v>
      </c>
      <c r="D244" t="s">
        <v>4232</v>
      </c>
      <c r="E244" t="s">
        <v>4233</v>
      </c>
      <c r="F244" t="s">
        <v>4234</v>
      </c>
      <c r="G244" t="s">
        <v>4322</v>
      </c>
      <c r="H244" t="s">
        <v>91</v>
      </c>
      <c r="I244" t="s">
        <v>4323</v>
      </c>
      <c r="J244" t="s">
        <v>92</v>
      </c>
      <c r="K244" t="s">
        <v>4401</v>
      </c>
      <c r="L244" t="s">
        <v>161</v>
      </c>
      <c r="M244" t="s">
        <v>4402</v>
      </c>
      <c r="N244" t="s">
        <v>162</v>
      </c>
      <c r="O244" t="s">
        <v>4635</v>
      </c>
      <c r="P244" t="s">
        <v>4658</v>
      </c>
      <c r="Q244" t="s">
        <v>4267</v>
      </c>
      <c r="R244" t="s">
        <v>4659</v>
      </c>
      <c r="S244" t="s">
        <v>1695</v>
      </c>
      <c r="T244" t="s">
        <v>53</v>
      </c>
      <c r="U244" t="s">
        <v>4991</v>
      </c>
      <c r="V244" t="s">
        <v>4638</v>
      </c>
    </row>
    <row r="245" spans="1:22" hidden="1" x14ac:dyDescent="0.3">
      <c r="A245" t="s">
        <v>4229</v>
      </c>
      <c r="B245" t="s">
        <v>4230</v>
      </c>
      <c r="C245" t="s">
        <v>4231</v>
      </c>
      <c r="D245" t="s">
        <v>4232</v>
      </c>
      <c r="E245" t="s">
        <v>4233</v>
      </c>
      <c r="F245" t="s">
        <v>4234</v>
      </c>
      <c r="G245" t="s">
        <v>4322</v>
      </c>
      <c r="H245" t="s">
        <v>91</v>
      </c>
      <c r="I245" t="s">
        <v>4323</v>
      </c>
      <c r="J245" t="s">
        <v>92</v>
      </c>
      <c r="K245" t="s">
        <v>4401</v>
      </c>
      <c r="L245" t="s">
        <v>161</v>
      </c>
      <c r="M245" t="s">
        <v>4402</v>
      </c>
      <c r="N245" t="s">
        <v>162</v>
      </c>
      <c r="O245" t="s">
        <v>4635</v>
      </c>
      <c r="P245" t="s">
        <v>4658</v>
      </c>
      <c r="Q245" t="s">
        <v>4240</v>
      </c>
      <c r="R245" t="s">
        <v>4660</v>
      </c>
      <c r="S245" t="s">
        <v>1690</v>
      </c>
      <c r="T245" t="s">
        <v>42</v>
      </c>
      <c r="U245" t="s">
        <v>4992</v>
      </c>
      <c r="V245" t="s">
        <v>4638</v>
      </c>
    </row>
    <row r="246" spans="1:22" hidden="1" x14ac:dyDescent="0.3">
      <c r="A246" t="s">
        <v>4229</v>
      </c>
      <c r="B246" t="s">
        <v>4230</v>
      </c>
      <c r="C246" t="s">
        <v>4231</v>
      </c>
      <c r="D246" t="s">
        <v>4232</v>
      </c>
      <c r="E246" t="s">
        <v>4233</v>
      </c>
      <c r="F246" t="s">
        <v>4234</v>
      </c>
      <c r="G246" t="s">
        <v>4322</v>
      </c>
      <c r="H246" t="s">
        <v>91</v>
      </c>
      <c r="I246" t="s">
        <v>4323</v>
      </c>
      <c r="J246" t="s">
        <v>92</v>
      </c>
      <c r="K246" t="s">
        <v>4401</v>
      </c>
      <c r="L246" t="s">
        <v>161</v>
      </c>
      <c r="M246" t="s">
        <v>4402</v>
      </c>
      <c r="N246" t="s">
        <v>162</v>
      </c>
      <c r="O246" t="s">
        <v>4635</v>
      </c>
      <c r="P246" t="s">
        <v>4658</v>
      </c>
      <c r="Q246" t="s">
        <v>4240</v>
      </c>
      <c r="R246" t="s">
        <v>4660</v>
      </c>
      <c r="S246" t="s">
        <v>1695</v>
      </c>
      <c r="T246" t="s">
        <v>53</v>
      </c>
      <c r="U246" t="s">
        <v>4993</v>
      </c>
      <c r="V246" t="s">
        <v>4638</v>
      </c>
    </row>
    <row r="247" spans="1:22" hidden="1" x14ac:dyDescent="0.3">
      <c r="A247" t="s">
        <v>4229</v>
      </c>
      <c r="B247" t="s">
        <v>4230</v>
      </c>
      <c r="C247" t="s">
        <v>4231</v>
      </c>
      <c r="D247" t="s">
        <v>4232</v>
      </c>
      <c r="E247" t="s">
        <v>4233</v>
      </c>
      <c r="F247" t="s">
        <v>4234</v>
      </c>
      <c r="G247" t="s">
        <v>4322</v>
      </c>
      <c r="H247" t="s">
        <v>91</v>
      </c>
      <c r="I247" t="s">
        <v>4323</v>
      </c>
      <c r="J247" t="s">
        <v>92</v>
      </c>
      <c r="K247" t="s">
        <v>4401</v>
      </c>
      <c r="L247" t="s">
        <v>161</v>
      </c>
      <c r="M247" t="s">
        <v>4402</v>
      </c>
      <c r="N247" t="s">
        <v>162</v>
      </c>
      <c r="O247" t="s">
        <v>4661</v>
      </c>
      <c r="P247" t="s">
        <v>4662</v>
      </c>
      <c r="Q247" t="s">
        <v>4267</v>
      </c>
      <c r="R247" t="s">
        <v>4663</v>
      </c>
      <c r="S247" t="s">
        <v>1690</v>
      </c>
      <c r="T247" t="s">
        <v>42</v>
      </c>
      <c r="U247" t="s">
        <v>4994</v>
      </c>
      <c r="V247" t="s">
        <v>4638</v>
      </c>
    </row>
    <row r="248" spans="1:22" hidden="1" x14ac:dyDescent="0.3">
      <c r="A248" t="s">
        <v>4229</v>
      </c>
      <c r="B248" t="s">
        <v>4230</v>
      </c>
      <c r="C248" t="s">
        <v>4231</v>
      </c>
      <c r="D248" t="s">
        <v>4232</v>
      </c>
      <c r="E248" t="s">
        <v>4233</v>
      </c>
      <c r="F248" t="s">
        <v>4234</v>
      </c>
      <c r="G248" t="s">
        <v>4322</v>
      </c>
      <c r="H248" t="s">
        <v>91</v>
      </c>
      <c r="I248" t="s">
        <v>4323</v>
      </c>
      <c r="J248" t="s">
        <v>92</v>
      </c>
      <c r="K248" t="s">
        <v>4401</v>
      </c>
      <c r="L248" t="s">
        <v>161</v>
      </c>
      <c r="M248" t="s">
        <v>4402</v>
      </c>
      <c r="N248" t="s">
        <v>162</v>
      </c>
      <c r="O248" t="s">
        <v>4661</v>
      </c>
      <c r="P248" t="s">
        <v>4662</v>
      </c>
      <c r="Q248" t="s">
        <v>4267</v>
      </c>
      <c r="R248" t="s">
        <v>4663</v>
      </c>
      <c r="S248" t="s">
        <v>1695</v>
      </c>
      <c r="T248" t="s">
        <v>53</v>
      </c>
      <c r="U248" t="s">
        <v>4995</v>
      </c>
      <c r="V248" t="s">
        <v>4638</v>
      </c>
    </row>
    <row r="249" spans="1:22" hidden="1" x14ac:dyDescent="0.3">
      <c r="A249" t="s">
        <v>4229</v>
      </c>
      <c r="B249" t="s">
        <v>4230</v>
      </c>
      <c r="C249" t="s">
        <v>4231</v>
      </c>
      <c r="D249" t="s">
        <v>4232</v>
      </c>
      <c r="E249" t="s">
        <v>4233</v>
      </c>
      <c r="F249" t="s">
        <v>4234</v>
      </c>
      <c r="G249" t="s">
        <v>4322</v>
      </c>
      <c r="H249" t="s">
        <v>91</v>
      </c>
      <c r="I249" t="s">
        <v>4323</v>
      </c>
      <c r="J249" t="s">
        <v>92</v>
      </c>
      <c r="K249" t="s">
        <v>4401</v>
      </c>
      <c r="L249" t="s">
        <v>161</v>
      </c>
      <c r="M249" t="s">
        <v>4402</v>
      </c>
      <c r="N249" t="s">
        <v>162</v>
      </c>
      <c r="O249" t="s">
        <v>4661</v>
      </c>
      <c r="P249" t="s">
        <v>4662</v>
      </c>
      <c r="Q249" t="s">
        <v>4240</v>
      </c>
      <c r="R249" t="s">
        <v>4664</v>
      </c>
      <c r="S249" t="s">
        <v>1690</v>
      </c>
      <c r="T249" t="s">
        <v>42</v>
      </c>
      <c r="U249" t="s">
        <v>4996</v>
      </c>
      <c r="V249" t="s">
        <v>4638</v>
      </c>
    </row>
    <row r="250" spans="1:22" hidden="1" x14ac:dyDescent="0.3">
      <c r="A250" t="s">
        <v>4229</v>
      </c>
      <c r="B250" t="s">
        <v>4230</v>
      </c>
      <c r="C250" t="s">
        <v>4231</v>
      </c>
      <c r="D250" t="s">
        <v>4232</v>
      </c>
      <c r="E250" t="s">
        <v>4233</v>
      </c>
      <c r="F250" t="s">
        <v>4234</v>
      </c>
      <c r="G250" t="s">
        <v>4322</v>
      </c>
      <c r="H250" t="s">
        <v>91</v>
      </c>
      <c r="I250" t="s">
        <v>4323</v>
      </c>
      <c r="J250" t="s">
        <v>92</v>
      </c>
      <c r="K250" t="s">
        <v>4401</v>
      </c>
      <c r="L250" t="s">
        <v>161</v>
      </c>
      <c r="M250" t="s">
        <v>4402</v>
      </c>
      <c r="N250" t="s">
        <v>162</v>
      </c>
      <c r="O250" t="s">
        <v>4661</v>
      </c>
      <c r="P250" t="s">
        <v>4662</v>
      </c>
      <c r="Q250" t="s">
        <v>4240</v>
      </c>
      <c r="R250" t="s">
        <v>4664</v>
      </c>
      <c r="S250" t="s">
        <v>1695</v>
      </c>
      <c r="T250" t="s">
        <v>53</v>
      </c>
      <c r="U250" t="s">
        <v>4997</v>
      </c>
      <c r="V250" t="s">
        <v>4638</v>
      </c>
    </row>
    <row r="251" spans="1:22" hidden="1" x14ac:dyDescent="0.3">
      <c r="A251" t="s">
        <v>4229</v>
      </c>
      <c r="B251" t="s">
        <v>4230</v>
      </c>
      <c r="C251" t="s">
        <v>4231</v>
      </c>
      <c r="D251" t="s">
        <v>4232</v>
      </c>
      <c r="E251" t="s">
        <v>4233</v>
      </c>
      <c r="F251" t="s">
        <v>4234</v>
      </c>
      <c r="G251" t="s">
        <v>4322</v>
      </c>
      <c r="H251" t="s">
        <v>91</v>
      </c>
      <c r="I251" t="s">
        <v>4323</v>
      </c>
      <c r="J251" t="s">
        <v>92</v>
      </c>
      <c r="K251" t="s">
        <v>4401</v>
      </c>
      <c r="L251" t="s">
        <v>161</v>
      </c>
      <c r="M251" t="s">
        <v>4402</v>
      </c>
      <c r="N251" t="s">
        <v>162</v>
      </c>
      <c r="O251" t="s">
        <v>4661</v>
      </c>
      <c r="P251" t="s">
        <v>4662</v>
      </c>
      <c r="Q251" t="s">
        <v>4341</v>
      </c>
      <c r="R251" t="s">
        <v>4665</v>
      </c>
      <c r="S251" t="s">
        <v>1690</v>
      </c>
      <c r="T251" t="s">
        <v>42</v>
      </c>
      <c r="U251" t="s">
        <v>4998</v>
      </c>
      <c r="V251" t="s">
        <v>4638</v>
      </c>
    </row>
    <row r="252" spans="1:22" hidden="1" x14ac:dyDescent="0.3">
      <c r="A252" t="s">
        <v>4229</v>
      </c>
      <c r="B252" t="s">
        <v>4230</v>
      </c>
      <c r="C252" t="s">
        <v>4231</v>
      </c>
      <c r="D252" t="s">
        <v>4232</v>
      </c>
      <c r="E252" t="s">
        <v>4233</v>
      </c>
      <c r="F252" t="s">
        <v>4234</v>
      </c>
      <c r="G252" t="s">
        <v>4322</v>
      </c>
      <c r="H252" t="s">
        <v>91</v>
      </c>
      <c r="I252" t="s">
        <v>4323</v>
      </c>
      <c r="J252" t="s">
        <v>92</v>
      </c>
      <c r="K252" t="s">
        <v>4401</v>
      </c>
      <c r="L252" t="s">
        <v>161</v>
      </c>
      <c r="M252" t="s">
        <v>4402</v>
      </c>
      <c r="N252" t="s">
        <v>162</v>
      </c>
      <c r="O252" t="s">
        <v>4661</v>
      </c>
      <c r="P252" t="s">
        <v>4662</v>
      </c>
      <c r="Q252" t="s">
        <v>4341</v>
      </c>
      <c r="R252" t="s">
        <v>4665</v>
      </c>
      <c r="S252" t="s">
        <v>1695</v>
      </c>
      <c r="T252" t="s">
        <v>53</v>
      </c>
      <c r="U252" t="s">
        <v>4999</v>
      </c>
      <c r="V252" t="s">
        <v>4638</v>
      </c>
    </row>
    <row r="253" spans="1:22" hidden="1" x14ac:dyDescent="0.3">
      <c r="A253" t="s">
        <v>4229</v>
      </c>
      <c r="B253" t="s">
        <v>4230</v>
      </c>
      <c r="C253" t="s">
        <v>4231</v>
      </c>
      <c r="D253" t="s">
        <v>4232</v>
      </c>
      <c r="E253" t="s">
        <v>4233</v>
      </c>
      <c r="F253" t="s">
        <v>4234</v>
      </c>
      <c r="G253" t="s">
        <v>4322</v>
      </c>
      <c r="H253" t="s">
        <v>91</v>
      </c>
      <c r="I253" t="s">
        <v>4323</v>
      </c>
      <c r="J253" t="s">
        <v>92</v>
      </c>
      <c r="K253" t="s">
        <v>4401</v>
      </c>
      <c r="L253" t="s">
        <v>161</v>
      </c>
      <c r="M253" t="s">
        <v>4402</v>
      </c>
      <c r="N253" t="s">
        <v>162</v>
      </c>
      <c r="O253" t="s">
        <v>4661</v>
      </c>
      <c r="P253" t="s">
        <v>4662</v>
      </c>
      <c r="Q253" t="s">
        <v>1687</v>
      </c>
      <c r="R253" t="s">
        <v>4666</v>
      </c>
      <c r="S253" t="s">
        <v>1690</v>
      </c>
      <c r="T253" t="s">
        <v>42</v>
      </c>
      <c r="U253" t="s">
        <v>5000</v>
      </c>
      <c r="V253" t="s">
        <v>4638</v>
      </c>
    </row>
    <row r="254" spans="1:22" hidden="1" x14ac:dyDescent="0.3">
      <c r="A254" t="s">
        <v>4229</v>
      </c>
      <c r="B254" t="s">
        <v>4230</v>
      </c>
      <c r="C254" t="s">
        <v>4231</v>
      </c>
      <c r="D254" t="s">
        <v>4232</v>
      </c>
      <c r="E254" t="s">
        <v>4233</v>
      </c>
      <c r="F254" t="s">
        <v>4234</v>
      </c>
      <c r="G254" t="s">
        <v>4322</v>
      </c>
      <c r="H254" t="s">
        <v>91</v>
      </c>
      <c r="I254" t="s">
        <v>4323</v>
      </c>
      <c r="J254" t="s">
        <v>92</v>
      </c>
      <c r="K254" t="s">
        <v>4401</v>
      </c>
      <c r="L254" t="s">
        <v>161</v>
      </c>
      <c r="M254" t="s">
        <v>4402</v>
      </c>
      <c r="N254" t="s">
        <v>162</v>
      </c>
      <c r="O254" t="s">
        <v>4661</v>
      </c>
      <c r="P254" t="s">
        <v>4662</v>
      </c>
      <c r="Q254" t="s">
        <v>1687</v>
      </c>
      <c r="R254" t="s">
        <v>4666</v>
      </c>
      <c r="S254" t="s">
        <v>1732</v>
      </c>
      <c r="T254" t="s">
        <v>1200</v>
      </c>
      <c r="U254" t="s">
        <v>5001</v>
      </c>
      <c r="V254" t="s">
        <v>4638</v>
      </c>
    </row>
    <row r="255" spans="1:22" hidden="1" x14ac:dyDescent="0.3">
      <c r="A255" t="s">
        <v>4229</v>
      </c>
      <c r="B255" t="s">
        <v>4230</v>
      </c>
      <c r="C255" t="s">
        <v>4231</v>
      </c>
      <c r="D255" t="s">
        <v>4232</v>
      </c>
      <c r="E255" t="s">
        <v>4233</v>
      </c>
      <c r="F255" t="s">
        <v>4234</v>
      </c>
      <c r="G255" t="s">
        <v>4322</v>
      </c>
      <c r="H255" t="s">
        <v>91</v>
      </c>
      <c r="I255" t="s">
        <v>4323</v>
      </c>
      <c r="J255" t="s">
        <v>92</v>
      </c>
      <c r="K255" t="s">
        <v>4401</v>
      </c>
      <c r="L255" t="s">
        <v>161</v>
      </c>
      <c r="M255" t="s">
        <v>4402</v>
      </c>
      <c r="N255" t="s">
        <v>162</v>
      </c>
      <c r="O255" t="s">
        <v>4661</v>
      </c>
      <c r="P255" t="s">
        <v>4662</v>
      </c>
      <c r="Q255" t="s">
        <v>1687</v>
      </c>
      <c r="R255" t="s">
        <v>4666</v>
      </c>
      <c r="S255" t="s">
        <v>1793</v>
      </c>
      <c r="T255" t="s">
        <v>442</v>
      </c>
      <c r="U255" t="s">
        <v>5002</v>
      </c>
      <c r="V255" t="s">
        <v>4638</v>
      </c>
    </row>
    <row r="256" spans="1:22" hidden="1" x14ac:dyDescent="0.3">
      <c r="A256" t="s">
        <v>4229</v>
      </c>
      <c r="B256" t="s">
        <v>4230</v>
      </c>
      <c r="C256" t="s">
        <v>4231</v>
      </c>
      <c r="D256" t="s">
        <v>4232</v>
      </c>
      <c r="E256" t="s">
        <v>4233</v>
      </c>
      <c r="F256" t="s">
        <v>4234</v>
      </c>
      <c r="G256" t="s">
        <v>4322</v>
      </c>
      <c r="H256" t="s">
        <v>91</v>
      </c>
      <c r="I256" t="s">
        <v>4323</v>
      </c>
      <c r="J256" t="s">
        <v>92</v>
      </c>
      <c r="K256" t="s">
        <v>4401</v>
      </c>
      <c r="L256" t="s">
        <v>161</v>
      </c>
      <c r="M256" t="s">
        <v>4402</v>
      </c>
      <c r="N256" t="s">
        <v>162</v>
      </c>
      <c r="O256" t="s">
        <v>4661</v>
      </c>
      <c r="P256" t="s">
        <v>4662</v>
      </c>
      <c r="Q256" t="s">
        <v>1687</v>
      </c>
      <c r="R256" t="s">
        <v>4666</v>
      </c>
      <c r="S256" t="s">
        <v>1695</v>
      </c>
      <c r="T256" t="s">
        <v>53</v>
      </c>
      <c r="U256" t="s">
        <v>5003</v>
      </c>
      <c r="V256" t="s">
        <v>4638</v>
      </c>
    </row>
    <row r="257" spans="1:22" hidden="1" x14ac:dyDescent="0.3">
      <c r="A257" t="s">
        <v>4229</v>
      </c>
      <c r="B257" t="s">
        <v>4230</v>
      </c>
      <c r="C257" t="s">
        <v>4231</v>
      </c>
      <c r="D257" t="s">
        <v>4232</v>
      </c>
      <c r="E257" t="s">
        <v>4233</v>
      </c>
      <c r="F257" t="s">
        <v>4234</v>
      </c>
      <c r="G257" t="s">
        <v>4322</v>
      </c>
      <c r="H257" t="s">
        <v>91</v>
      </c>
      <c r="I257" t="s">
        <v>4323</v>
      </c>
      <c r="J257" t="s">
        <v>92</v>
      </c>
      <c r="K257" t="s">
        <v>4401</v>
      </c>
      <c r="L257" t="s">
        <v>161</v>
      </c>
      <c r="M257" t="s">
        <v>4424</v>
      </c>
      <c r="N257" t="s">
        <v>171</v>
      </c>
      <c r="O257" t="s">
        <v>4635</v>
      </c>
      <c r="P257" t="s">
        <v>4667</v>
      </c>
      <c r="Q257" t="s">
        <v>4267</v>
      </c>
      <c r="R257" t="s">
        <v>4668</v>
      </c>
      <c r="S257" t="s">
        <v>1690</v>
      </c>
      <c r="T257" t="s">
        <v>42</v>
      </c>
      <c r="U257" t="s">
        <v>5004</v>
      </c>
      <c r="V257" t="s">
        <v>4638</v>
      </c>
    </row>
    <row r="258" spans="1:22" hidden="1" x14ac:dyDescent="0.3">
      <c r="A258" t="s">
        <v>4229</v>
      </c>
      <c r="B258" t="s">
        <v>4230</v>
      </c>
      <c r="C258" t="s">
        <v>4231</v>
      </c>
      <c r="D258" t="s">
        <v>4232</v>
      </c>
      <c r="E258" t="s">
        <v>4233</v>
      </c>
      <c r="F258" t="s">
        <v>4234</v>
      </c>
      <c r="G258" t="s">
        <v>4322</v>
      </c>
      <c r="H258" t="s">
        <v>91</v>
      </c>
      <c r="I258" t="s">
        <v>4323</v>
      </c>
      <c r="J258" t="s">
        <v>92</v>
      </c>
      <c r="K258" t="s">
        <v>4401</v>
      </c>
      <c r="L258" t="s">
        <v>161</v>
      </c>
      <c r="M258" t="s">
        <v>4424</v>
      </c>
      <c r="N258" t="s">
        <v>171</v>
      </c>
      <c r="O258" t="s">
        <v>4635</v>
      </c>
      <c r="P258" t="s">
        <v>4667</v>
      </c>
      <c r="Q258" t="s">
        <v>4267</v>
      </c>
      <c r="R258" t="s">
        <v>4668</v>
      </c>
      <c r="S258" t="s">
        <v>1693</v>
      </c>
      <c r="T258" t="s">
        <v>1415</v>
      </c>
      <c r="U258" t="s">
        <v>5005</v>
      </c>
      <c r="V258" t="s">
        <v>4638</v>
      </c>
    </row>
    <row r="259" spans="1:22" hidden="1" x14ac:dyDescent="0.3">
      <c r="A259" t="s">
        <v>4229</v>
      </c>
      <c r="B259" t="s">
        <v>4230</v>
      </c>
      <c r="C259" t="s">
        <v>4231</v>
      </c>
      <c r="D259" t="s">
        <v>4232</v>
      </c>
      <c r="E259" t="s">
        <v>4233</v>
      </c>
      <c r="F259" t="s">
        <v>4234</v>
      </c>
      <c r="G259" t="s">
        <v>4322</v>
      </c>
      <c r="H259" t="s">
        <v>91</v>
      </c>
      <c r="I259" t="s">
        <v>4323</v>
      </c>
      <c r="J259" t="s">
        <v>92</v>
      </c>
      <c r="K259" t="s">
        <v>4401</v>
      </c>
      <c r="L259" t="s">
        <v>161</v>
      </c>
      <c r="M259" t="s">
        <v>4424</v>
      </c>
      <c r="N259" t="s">
        <v>171</v>
      </c>
      <c r="O259" t="s">
        <v>4635</v>
      </c>
      <c r="P259" t="s">
        <v>4667</v>
      </c>
      <c r="Q259" t="s">
        <v>4267</v>
      </c>
      <c r="R259" t="s">
        <v>4668</v>
      </c>
      <c r="S259" t="s">
        <v>4810</v>
      </c>
      <c r="T259" t="s">
        <v>3967</v>
      </c>
      <c r="U259" t="s">
        <v>5006</v>
      </c>
      <c r="V259" t="s">
        <v>4638</v>
      </c>
    </row>
    <row r="260" spans="1:22" hidden="1" x14ac:dyDescent="0.3">
      <c r="A260" t="s">
        <v>4229</v>
      </c>
      <c r="B260" t="s">
        <v>4230</v>
      </c>
      <c r="C260" t="s">
        <v>4231</v>
      </c>
      <c r="D260" t="s">
        <v>4232</v>
      </c>
      <c r="E260" t="s">
        <v>4233</v>
      </c>
      <c r="F260" t="s">
        <v>4234</v>
      </c>
      <c r="G260" t="s">
        <v>4322</v>
      </c>
      <c r="H260" t="s">
        <v>91</v>
      </c>
      <c r="I260" t="s">
        <v>4323</v>
      </c>
      <c r="J260" t="s">
        <v>92</v>
      </c>
      <c r="K260" t="s">
        <v>4401</v>
      </c>
      <c r="L260" t="s">
        <v>161</v>
      </c>
      <c r="M260" t="s">
        <v>4424</v>
      </c>
      <c r="N260" t="s">
        <v>171</v>
      </c>
      <c r="O260" t="s">
        <v>4635</v>
      </c>
      <c r="P260" t="s">
        <v>4667</v>
      </c>
      <c r="Q260" t="s">
        <v>4240</v>
      </c>
      <c r="R260" t="s">
        <v>4669</v>
      </c>
      <c r="S260" t="s">
        <v>1690</v>
      </c>
      <c r="T260" t="s">
        <v>42</v>
      </c>
      <c r="U260" t="s">
        <v>5007</v>
      </c>
      <c r="V260" t="s">
        <v>4638</v>
      </c>
    </row>
    <row r="261" spans="1:22" hidden="1" x14ac:dyDescent="0.3">
      <c r="A261" t="s">
        <v>4229</v>
      </c>
      <c r="B261" t="s">
        <v>4230</v>
      </c>
      <c r="C261" t="s">
        <v>4231</v>
      </c>
      <c r="D261" t="s">
        <v>4232</v>
      </c>
      <c r="E261" t="s">
        <v>4233</v>
      </c>
      <c r="F261" t="s">
        <v>4234</v>
      </c>
      <c r="G261" t="s">
        <v>4322</v>
      </c>
      <c r="H261" t="s">
        <v>91</v>
      </c>
      <c r="I261" t="s">
        <v>4323</v>
      </c>
      <c r="J261" t="s">
        <v>92</v>
      </c>
      <c r="K261" t="s">
        <v>4401</v>
      </c>
      <c r="L261" t="s">
        <v>161</v>
      </c>
      <c r="M261" t="s">
        <v>4424</v>
      </c>
      <c r="N261" t="s">
        <v>171</v>
      </c>
      <c r="O261" t="s">
        <v>4635</v>
      </c>
      <c r="P261" t="s">
        <v>4667</v>
      </c>
      <c r="Q261" t="s">
        <v>4240</v>
      </c>
      <c r="R261" t="s">
        <v>4669</v>
      </c>
      <c r="S261" t="s">
        <v>1695</v>
      </c>
      <c r="T261" t="s">
        <v>53</v>
      </c>
      <c r="U261" t="s">
        <v>5008</v>
      </c>
      <c r="V261" t="s">
        <v>4638</v>
      </c>
    </row>
    <row r="262" spans="1:22" hidden="1" x14ac:dyDescent="0.3">
      <c r="A262" t="s">
        <v>4229</v>
      </c>
      <c r="B262" t="s">
        <v>4230</v>
      </c>
      <c r="C262" t="s">
        <v>4231</v>
      </c>
      <c r="D262" t="s">
        <v>4232</v>
      </c>
      <c r="E262" t="s">
        <v>4233</v>
      </c>
      <c r="F262" t="s">
        <v>4234</v>
      </c>
      <c r="G262" t="s">
        <v>4322</v>
      </c>
      <c r="H262" t="s">
        <v>91</v>
      </c>
      <c r="I262" t="s">
        <v>4323</v>
      </c>
      <c r="J262" t="s">
        <v>92</v>
      </c>
      <c r="K262" t="s">
        <v>4401</v>
      </c>
      <c r="L262" t="s">
        <v>161</v>
      </c>
      <c r="M262" t="s">
        <v>4424</v>
      </c>
      <c r="N262" t="s">
        <v>171</v>
      </c>
      <c r="O262" t="s">
        <v>4635</v>
      </c>
      <c r="P262" t="s">
        <v>4667</v>
      </c>
      <c r="Q262" t="s">
        <v>4341</v>
      </c>
      <c r="R262" t="s">
        <v>4670</v>
      </c>
      <c r="S262" t="s">
        <v>1690</v>
      </c>
      <c r="T262" t="s">
        <v>42</v>
      </c>
      <c r="U262" t="s">
        <v>5009</v>
      </c>
      <c r="V262" t="s">
        <v>4638</v>
      </c>
    </row>
    <row r="263" spans="1:22" hidden="1" x14ac:dyDescent="0.3">
      <c r="A263" t="s">
        <v>4229</v>
      </c>
      <c r="B263" t="s">
        <v>4230</v>
      </c>
      <c r="C263" t="s">
        <v>4231</v>
      </c>
      <c r="D263" t="s">
        <v>4232</v>
      </c>
      <c r="E263" t="s">
        <v>4233</v>
      </c>
      <c r="F263" t="s">
        <v>4234</v>
      </c>
      <c r="G263" t="s">
        <v>4322</v>
      </c>
      <c r="H263" t="s">
        <v>91</v>
      </c>
      <c r="I263" t="s">
        <v>4323</v>
      </c>
      <c r="J263" t="s">
        <v>92</v>
      </c>
      <c r="K263" t="s">
        <v>4401</v>
      </c>
      <c r="L263" t="s">
        <v>161</v>
      </c>
      <c r="M263" t="s">
        <v>4424</v>
      </c>
      <c r="N263" t="s">
        <v>171</v>
      </c>
      <c r="O263" t="s">
        <v>4635</v>
      </c>
      <c r="P263" t="s">
        <v>4667</v>
      </c>
      <c r="Q263" t="s">
        <v>4341</v>
      </c>
      <c r="R263" t="s">
        <v>4670</v>
      </c>
      <c r="S263" t="s">
        <v>1695</v>
      </c>
      <c r="T263" t="s">
        <v>53</v>
      </c>
      <c r="U263" t="s">
        <v>5010</v>
      </c>
      <c r="V263" t="s">
        <v>4638</v>
      </c>
    </row>
    <row r="264" spans="1:22" hidden="1" x14ac:dyDescent="0.3">
      <c r="A264" t="s">
        <v>4229</v>
      </c>
      <c r="B264" t="s">
        <v>4230</v>
      </c>
      <c r="C264" t="s">
        <v>4231</v>
      </c>
      <c r="D264" t="s">
        <v>4232</v>
      </c>
      <c r="E264" t="s">
        <v>4233</v>
      </c>
      <c r="F264" t="s">
        <v>4234</v>
      </c>
      <c r="G264" t="s">
        <v>4322</v>
      </c>
      <c r="H264" t="s">
        <v>91</v>
      </c>
      <c r="I264" t="s">
        <v>4323</v>
      </c>
      <c r="J264" t="s">
        <v>92</v>
      </c>
      <c r="K264" t="s">
        <v>4401</v>
      </c>
      <c r="L264" t="s">
        <v>161</v>
      </c>
      <c r="M264" t="s">
        <v>4424</v>
      </c>
      <c r="N264" t="s">
        <v>171</v>
      </c>
      <c r="O264" t="s">
        <v>4635</v>
      </c>
      <c r="P264" t="s">
        <v>4667</v>
      </c>
      <c r="Q264" t="s">
        <v>4341</v>
      </c>
      <c r="R264" t="s">
        <v>4670</v>
      </c>
      <c r="S264" t="s">
        <v>1704</v>
      </c>
      <c r="T264" t="s">
        <v>1119</v>
      </c>
      <c r="U264" t="s">
        <v>5011</v>
      </c>
      <c r="V264" t="s">
        <v>4638</v>
      </c>
    </row>
    <row r="265" spans="1:22" hidden="1" x14ac:dyDescent="0.3">
      <c r="A265" t="s">
        <v>4229</v>
      </c>
      <c r="B265" t="s">
        <v>4230</v>
      </c>
      <c r="C265" t="s">
        <v>4231</v>
      </c>
      <c r="D265" t="s">
        <v>4232</v>
      </c>
      <c r="E265" t="s">
        <v>4233</v>
      </c>
      <c r="F265" t="s">
        <v>4234</v>
      </c>
      <c r="G265" t="s">
        <v>4322</v>
      </c>
      <c r="H265" t="s">
        <v>91</v>
      </c>
      <c r="I265" t="s">
        <v>4323</v>
      </c>
      <c r="J265" t="s">
        <v>92</v>
      </c>
      <c r="K265" t="s">
        <v>4401</v>
      </c>
      <c r="L265" t="s">
        <v>161</v>
      </c>
      <c r="M265" t="s">
        <v>4424</v>
      </c>
      <c r="N265" t="s">
        <v>171</v>
      </c>
      <c r="O265" t="s">
        <v>4635</v>
      </c>
      <c r="P265" t="s">
        <v>4667</v>
      </c>
      <c r="Q265" t="s">
        <v>1687</v>
      </c>
      <c r="R265" t="s">
        <v>4671</v>
      </c>
      <c r="S265" t="s">
        <v>1690</v>
      </c>
      <c r="T265" t="s">
        <v>42</v>
      </c>
      <c r="U265" t="s">
        <v>5012</v>
      </c>
      <c r="V265" t="s">
        <v>4638</v>
      </c>
    </row>
    <row r="266" spans="1:22" hidden="1" x14ac:dyDescent="0.3">
      <c r="A266" t="s">
        <v>4229</v>
      </c>
      <c r="B266" t="s">
        <v>4230</v>
      </c>
      <c r="C266" t="s">
        <v>4231</v>
      </c>
      <c r="D266" t="s">
        <v>4232</v>
      </c>
      <c r="E266" t="s">
        <v>4233</v>
      </c>
      <c r="F266" t="s">
        <v>4234</v>
      </c>
      <c r="G266" t="s">
        <v>4322</v>
      </c>
      <c r="H266" t="s">
        <v>91</v>
      </c>
      <c r="I266" t="s">
        <v>4323</v>
      </c>
      <c r="J266" t="s">
        <v>92</v>
      </c>
      <c r="K266" t="s">
        <v>4401</v>
      </c>
      <c r="L266" t="s">
        <v>161</v>
      </c>
      <c r="M266" t="s">
        <v>4424</v>
      </c>
      <c r="N266" t="s">
        <v>171</v>
      </c>
      <c r="O266" t="s">
        <v>4635</v>
      </c>
      <c r="P266" t="s">
        <v>4667</v>
      </c>
      <c r="Q266" t="s">
        <v>1687</v>
      </c>
      <c r="R266" t="s">
        <v>4671</v>
      </c>
      <c r="S266" t="s">
        <v>1695</v>
      </c>
      <c r="T266" t="s">
        <v>53</v>
      </c>
      <c r="U266" t="s">
        <v>5013</v>
      </c>
      <c r="V266" t="s">
        <v>4638</v>
      </c>
    </row>
    <row r="267" spans="1:22" hidden="1" x14ac:dyDescent="0.3">
      <c r="A267" t="s">
        <v>4229</v>
      </c>
      <c r="B267" t="s">
        <v>4230</v>
      </c>
      <c r="C267" t="s">
        <v>4231</v>
      </c>
      <c r="D267" t="s">
        <v>4232</v>
      </c>
      <c r="E267" t="s">
        <v>4233</v>
      </c>
      <c r="F267" t="s">
        <v>4234</v>
      </c>
      <c r="G267" t="s">
        <v>4322</v>
      </c>
      <c r="H267" t="s">
        <v>91</v>
      </c>
      <c r="I267" t="s">
        <v>4323</v>
      </c>
      <c r="J267" t="s">
        <v>92</v>
      </c>
      <c r="K267" t="s">
        <v>4401</v>
      </c>
      <c r="L267" t="s">
        <v>161</v>
      </c>
      <c r="M267" t="s">
        <v>4600</v>
      </c>
      <c r="N267" t="s">
        <v>223</v>
      </c>
      <c r="O267" t="s">
        <v>4515</v>
      </c>
      <c r="P267" t="s">
        <v>4601</v>
      </c>
      <c r="Q267" t="s">
        <v>4267</v>
      </c>
      <c r="R267" t="s">
        <v>4602</v>
      </c>
      <c r="S267" t="s">
        <v>1690</v>
      </c>
      <c r="T267" t="s">
        <v>42</v>
      </c>
      <c r="U267" t="s">
        <v>5014</v>
      </c>
      <c r="V267" t="s">
        <v>4518</v>
      </c>
    </row>
    <row r="268" spans="1:22" hidden="1" x14ac:dyDescent="0.3">
      <c r="A268" t="s">
        <v>4229</v>
      </c>
      <c r="B268" t="s">
        <v>4230</v>
      </c>
      <c r="C268" t="s">
        <v>4231</v>
      </c>
      <c r="D268" t="s">
        <v>4232</v>
      </c>
      <c r="E268" t="s">
        <v>4233</v>
      </c>
      <c r="F268" t="s">
        <v>4234</v>
      </c>
      <c r="G268" t="s">
        <v>4322</v>
      </c>
      <c r="H268" t="s">
        <v>91</v>
      </c>
      <c r="I268" t="s">
        <v>4323</v>
      </c>
      <c r="J268" t="s">
        <v>92</v>
      </c>
      <c r="K268" t="s">
        <v>4401</v>
      </c>
      <c r="L268" t="s">
        <v>161</v>
      </c>
      <c r="M268" t="s">
        <v>4600</v>
      </c>
      <c r="N268" t="s">
        <v>223</v>
      </c>
      <c r="O268" t="s">
        <v>4515</v>
      </c>
      <c r="P268" t="s">
        <v>4601</v>
      </c>
      <c r="Q268" t="s">
        <v>4267</v>
      </c>
      <c r="R268" t="s">
        <v>4602</v>
      </c>
      <c r="S268" t="s">
        <v>1699</v>
      </c>
      <c r="T268" t="s">
        <v>211</v>
      </c>
      <c r="U268" t="s">
        <v>5015</v>
      </c>
      <c r="V268" t="s">
        <v>4518</v>
      </c>
    </row>
    <row r="269" spans="1:22" hidden="1" x14ac:dyDescent="0.3">
      <c r="A269" t="s">
        <v>4229</v>
      </c>
      <c r="B269" t="s">
        <v>4230</v>
      </c>
      <c r="C269" t="s">
        <v>4231</v>
      </c>
      <c r="D269" t="s">
        <v>4232</v>
      </c>
      <c r="E269" t="s">
        <v>4233</v>
      </c>
      <c r="F269" t="s">
        <v>4234</v>
      </c>
      <c r="G269" t="s">
        <v>4322</v>
      </c>
      <c r="H269" t="s">
        <v>91</v>
      </c>
      <c r="I269" t="s">
        <v>4323</v>
      </c>
      <c r="J269" t="s">
        <v>92</v>
      </c>
      <c r="K269" t="s">
        <v>4401</v>
      </c>
      <c r="L269" t="s">
        <v>161</v>
      </c>
      <c r="M269" t="s">
        <v>4600</v>
      </c>
      <c r="N269" t="s">
        <v>223</v>
      </c>
      <c r="O269" t="s">
        <v>4515</v>
      </c>
      <c r="P269" t="s">
        <v>4601</v>
      </c>
      <c r="Q269" t="s">
        <v>4267</v>
      </c>
      <c r="R269" t="s">
        <v>4602</v>
      </c>
      <c r="S269" t="s">
        <v>1693</v>
      </c>
      <c r="T269" t="s">
        <v>1415</v>
      </c>
      <c r="U269" t="s">
        <v>5016</v>
      </c>
      <c r="V269" t="s">
        <v>4518</v>
      </c>
    </row>
    <row r="270" spans="1:22" hidden="1" x14ac:dyDescent="0.3">
      <c r="A270" t="s">
        <v>4229</v>
      </c>
      <c r="B270" t="s">
        <v>4230</v>
      </c>
      <c r="C270" t="s">
        <v>4231</v>
      </c>
      <c r="D270" t="s">
        <v>4232</v>
      </c>
      <c r="E270" t="s">
        <v>4233</v>
      </c>
      <c r="F270" t="s">
        <v>4234</v>
      </c>
      <c r="G270" t="s">
        <v>4322</v>
      </c>
      <c r="H270" t="s">
        <v>91</v>
      </c>
      <c r="I270" t="s">
        <v>4323</v>
      </c>
      <c r="J270" t="s">
        <v>92</v>
      </c>
      <c r="K270" t="s">
        <v>4401</v>
      </c>
      <c r="L270" t="s">
        <v>161</v>
      </c>
      <c r="M270" t="s">
        <v>4600</v>
      </c>
      <c r="N270" t="s">
        <v>223</v>
      </c>
      <c r="O270" t="s">
        <v>4515</v>
      </c>
      <c r="P270" t="s">
        <v>4601</v>
      </c>
      <c r="Q270" t="s">
        <v>4267</v>
      </c>
      <c r="R270" t="s">
        <v>4602</v>
      </c>
      <c r="S270" t="s">
        <v>1695</v>
      </c>
      <c r="T270" t="s">
        <v>53</v>
      </c>
      <c r="U270" t="s">
        <v>5017</v>
      </c>
      <c r="V270" t="s">
        <v>4518</v>
      </c>
    </row>
    <row r="271" spans="1:22" hidden="1" x14ac:dyDescent="0.3">
      <c r="A271" t="s">
        <v>4229</v>
      </c>
      <c r="B271" t="s">
        <v>4230</v>
      </c>
      <c r="C271" t="s">
        <v>4231</v>
      </c>
      <c r="D271" t="s">
        <v>4232</v>
      </c>
      <c r="E271" t="s">
        <v>4233</v>
      </c>
      <c r="F271" t="s">
        <v>4234</v>
      </c>
      <c r="G271" t="s">
        <v>4322</v>
      </c>
      <c r="H271" t="s">
        <v>91</v>
      </c>
      <c r="I271" t="s">
        <v>4323</v>
      </c>
      <c r="J271" t="s">
        <v>92</v>
      </c>
      <c r="K271" t="s">
        <v>4401</v>
      </c>
      <c r="L271" t="s">
        <v>161</v>
      </c>
      <c r="M271" t="s">
        <v>4600</v>
      </c>
      <c r="N271" t="s">
        <v>223</v>
      </c>
      <c r="O271" t="s">
        <v>4515</v>
      </c>
      <c r="P271" t="s">
        <v>4601</v>
      </c>
      <c r="Q271" t="s">
        <v>4267</v>
      </c>
      <c r="R271" t="s">
        <v>4602</v>
      </c>
      <c r="S271" t="s">
        <v>1704</v>
      </c>
      <c r="T271" t="s">
        <v>1119</v>
      </c>
      <c r="U271" t="s">
        <v>5018</v>
      </c>
      <c r="V271" t="s">
        <v>4518</v>
      </c>
    </row>
    <row r="272" spans="1:22" hidden="1" x14ac:dyDescent="0.3">
      <c r="A272" t="s">
        <v>4229</v>
      </c>
      <c r="B272" t="s">
        <v>4230</v>
      </c>
      <c r="C272" t="s">
        <v>4231</v>
      </c>
      <c r="D272" t="s">
        <v>4232</v>
      </c>
      <c r="E272" t="s">
        <v>4233</v>
      </c>
      <c r="F272" t="s">
        <v>4234</v>
      </c>
      <c r="G272" t="s">
        <v>4322</v>
      </c>
      <c r="H272" t="s">
        <v>91</v>
      </c>
      <c r="I272" t="s">
        <v>4323</v>
      </c>
      <c r="J272" t="s">
        <v>92</v>
      </c>
      <c r="K272" t="s">
        <v>4401</v>
      </c>
      <c r="L272" t="s">
        <v>161</v>
      </c>
      <c r="M272" t="s">
        <v>4600</v>
      </c>
      <c r="N272" t="s">
        <v>223</v>
      </c>
      <c r="O272" t="s">
        <v>4515</v>
      </c>
      <c r="P272" t="s">
        <v>4601</v>
      </c>
      <c r="Q272" t="s">
        <v>4267</v>
      </c>
      <c r="R272" t="s">
        <v>4602</v>
      </c>
      <c r="S272" t="s">
        <v>4743</v>
      </c>
      <c r="T272" t="s">
        <v>4744</v>
      </c>
      <c r="U272" t="s">
        <v>5019</v>
      </c>
      <c r="V272" t="s">
        <v>4518</v>
      </c>
    </row>
    <row r="273" spans="1:22" hidden="1" x14ac:dyDescent="0.3">
      <c r="A273" t="s">
        <v>4229</v>
      </c>
      <c r="B273" t="s">
        <v>4230</v>
      </c>
      <c r="C273" t="s">
        <v>4231</v>
      </c>
      <c r="D273" t="s">
        <v>4232</v>
      </c>
      <c r="E273" t="s">
        <v>4233</v>
      </c>
      <c r="F273" t="s">
        <v>4234</v>
      </c>
      <c r="G273" t="s">
        <v>4322</v>
      </c>
      <c r="H273" t="s">
        <v>91</v>
      </c>
      <c r="I273" t="s">
        <v>4323</v>
      </c>
      <c r="J273" t="s">
        <v>92</v>
      </c>
      <c r="K273" t="s">
        <v>4401</v>
      </c>
      <c r="L273" t="s">
        <v>161</v>
      </c>
      <c r="M273" t="s">
        <v>4600</v>
      </c>
      <c r="N273" t="s">
        <v>223</v>
      </c>
      <c r="O273" t="s">
        <v>4515</v>
      </c>
      <c r="P273" t="s">
        <v>4601</v>
      </c>
      <c r="Q273" t="s">
        <v>4267</v>
      </c>
      <c r="R273" t="s">
        <v>4602</v>
      </c>
      <c r="S273" t="s">
        <v>4810</v>
      </c>
      <c r="T273" t="s">
        <v>3967</v>
      </c>
      <c r="U273" t="s">
        <v>5020</v>
      </c>
      <c r="V273" t="s">
        <v>4518</v>
      </c>
    </row>
    <row r="274" spans="1:22" hidden="1" x14ac:dyDescent="0.3">
      <c r="A274" t="s">
        <v>4229</v>
      </c>
      <c r="B274" t="s">
        <v>4230</v>
      </c>
      <c r="C274" t="s">
        <v>4231</v>
      </c>
      <c r="D274" t="s">
        <v>4232</v>
      </c>
      <c r="E274" t="s">
        <v>4233</v>
      </c>
      <c r="F274" t="s">
        <v>4234</v>
      </c>
      <c r="G274" t="s">
        <v>4322</v>
      </c>
      <c r="H274" t="s">
        <v>91</v>
      </c>
      <c r="I274" t="s">
        <v>4323</v>
      </c>
      <c r="J274" t="s">
        <v>92</v>
      </c>
      <c r="K274" t="s">
        <v>4401</v>
      </c>
      <c r="L274" t="s">
        <v>161</v>
      </c>
      <c r="M274" t="s">
        <v>4600</v>
      </c>
      <c r="N274" t="s">
        <v>223</v>
      </c>
      <c r="O274" t="s">
        <v>4515</v>
      </c>
      <c r="P274" t="s">
        <v>4601</v>
      </c>
      <c r="Q274" t="s">
        <v>4240</v>
      </c>
      <c r="R274" t="s">
        <v>4603</v>
      </c>
      <c r="S274" t="s">
        <v>1690</v>
      </c>
      <c r="T274" t="s">
        <v>42</v>
      </c>
      <c r="U274" t="s">
        <v>5021</v>
      </c>
      <c r="V274" t="s">
        <v>4518</v>
      </c>
    </row>
    <row r="275" spans="1:22" hidden="1" x14ac:dyDescent="0.3">
      <c r="A275" t="s">
        <v>4229</v>
      </c>
      <c r="B275" t="s">
        <v>4230</v>
      </c>
      <c r="C275" t="s">
        <v>4231</v>
      </c>
      <c r="D275" t="s">
        <v>4232</v>
      </c>
      <c r="E275" t="s">
        <v>4233</v>
      </c>
      <c r="F275" t="s">
        <v>4234</v>
      </c>
      <c r="G275" t="s">
        <v>4322</v>
      </c>
      <c r="H275" t="s">
        <v>91</v>
      </c>
      <c r="I275" t="s">
        <v>4323</v>
      </c>
      <c r="J275" t="s">
        <v>92</v>
      </c>
      <c r="K275" t="s">
        <v>4401</v>
      </c>
      <c r="L275" t="s">
        <v>161</v>
      </c>
      <c r="M275" t="s">
        <v>4600</v>
      </c>
      <c r="N275" t="s">
        <v>223</v>
      </c>
      <c r="O275" t="s">
        <v>4515</v>
      </c>
      <c r="P275" t="s">
        <v>4601</v>
      </c>
      <c r="Q275" t="s">
        <v>4240</v>
      </c>
      <c r="R275" t="s">
        <v>4603</v>
      </c>
      <c r="S275" t="s">
        <v>1699</v>
      </c>
      <c r="T275" t="s">
        <v>211</v>
      </c>
      <c r="U275" t="s">
        <v>5022</v>
      </c>
      <c r="V275" t="s">
        <v>4518</v>
      </c>
    </row>
    <row r="276" spans="1:22" hidden="1" x14ac:dyDescent="0.3">
      <c r="A276" t="s">
        <v>4229</v>
      </c>
      <c r="B276" t="s">
        <v>4230</v>
      </c>
      <c r="C276" t="s">
        <v>4231</v>
      </c>
      <c r="D276" t="s">
        <v>4232</v>
      </c>
      <c r="E276" t="s">
        <v>4233</v>
      </c>
      <c r="F276" t="s">
        <v>4234</v>
      </c>
      <c r="G276" t="s">
        <v>4322</v>
      </c>
      <c r="H276" t="s">
        <v>91</v>
      </c>
      <c r="I276" t="s">
        <v>4323</v>
      </c>
      <c r="J276" t="s">
        <v>92</v>
      </c>
      <c r="K276" t="s">
        <v>4401</v>
      </c>
      <c r="L276" t="s">
        <v>161</v>
      </c>
      <c r="M276" t="s">
        <v>4600</v>
      </c>
      <c r="N276" t="s">
        <v>223</v>
      </c>
      <c r="O276" t="s">
        <v>4515</v>
      </c>
      <c r="P276" t="s">
        <v>4601</v>
      </c>
      <c r="Q276" t="s">
        <v>4240</v>
      </c>
      <c r="R276" t="s">
        <v>4603</v>
      </c>
      <c r="S276" t="s">
        <v>1693</v>
      </c>
      <c r="T276" t="s">
        <v>1415</v>
      </c>
      <c r="U276" t="s">
        <v>5023</v>
      </c>
      <c r="V276" t="s">
        <v>4518</v>
      </c>
    </row>
    <row r="277" spans="1:22" hidden="1" x14ac:dyDescent="0.3">
      <c r="A277" t="s">
        <v>4229</v>
      </c>
      <c r="B277" t="s">
        <v>4230</v>
      </c>
      <c r="C277" t="s">
        <v>4231</v>
      </c>
      <c r="D277" t="s">
        <v>4232</v>
      </c>
      <c r="E277" t="s">
        <v>4233</v>
      </c>
      <c r="F277" t="s">
        <v>4234</v>
      </c>
      <c r="G277" t="s">
        <v>4322</v>
      </c>
      <c r="H277" t="s">
        <v>91</v>
      </c>
      <c r="I277" t="s">
        <v>4323</v>
      </c>
      <c r="J277" t="s">
        <v>92</v>
      </c>
      <c r="K277" t="s">
        <v>4401</v>
      </c>
      <c r="L277" t="s">
        <v>161</v>
      </c>
      <c r="M277" t="s">
        <v>4600</v>
      </c>
      <c r="N277" t="s">
        <v>223</v>
      </c>
      <c r="O277" t="s">
        <v>4515</v>
      </c>
      <c r="P277" t="s">
        <v>4601</v>
      </c>
      <c r="Q277" t="s">
        <v>4240</v>
      </c>
      <c r="R277" t="s">
        <v>4603</v>
      </c>
      <c r="S277" t="s">
        <v>1695</v>
      </c>
      <c r="T277" t="s">
        <v>53</v>
      </c>
      <c r="U277" t="s">
        <v>5024</v>
      </c>
      <c r="V277" t="s">
        <v>4518</v>
      </c>
    </row>
    <row r="278" spans="1:22" hidden="1" x14ac:dyDescent="0.3">
      <c r="A278" t="s">
        <v>4229</v>
      </c>
      <c r="B278" t="s">
        <v>4230</v>
      </c>
      <c r="C278" t="s">
        <v>4231</v>
      </c>
      <c r="D278" t="s">
        <v>4232</v>
      </c>
      <c r="E278" t="s">
        <v>4233</v>
      </c>
      <c r="F278" t="s">
        <v>4234</v>
      </c>
      <c r="G278" t="s">
        <v>4322</v>
      </c>
      <c r="H278" t="s">
        <v>91</v>
      </c>
      <c r="I278" t="s">
        <v>4323</v>
      </c>
      <c r="J278" t="s">
        <v>92</v>
      </c>
      <c r="K278" t="s">
        <v>4401</v>
      </c>
      <c r="L278" t="s">
        <v>161</v>
      </c>
      <c r="M278" t="s">
        <v>4600</v>
      </c>
      <c r="N278" t="s">
        <v>223</v>
      </c>
      <c r="O278" t="s">
        <v>4515</v>
      </c>
      <c r="P278" t="s">
        <v>4601</v>
      </c>
      <c r="Q278" t="s">
        <v>4240</v>
      </c>
      <c r="R278" t="s">
        <v>4603</v>
      </c>
      <c r="S278" t="s">
        <v>1704</v>
      </c>
      <c r="T278" t="s">
        <v>1119</v>
      </c>
      <c r="U278" t="s">
        <v>5025</v>
      </c>
      <c r="V278" t="s">
        <v>4518</v>
      </c>
    </row>
    <row r="279" spans="1:22" hidden="1" x14ac:dyDescent="0.3">
      <c r="A279" t="s">
        <v>4229</v>
      </c>
      <c r="B279" t="s">
        <v>4230</v>
      </c>
      <c r="C279" t="s">
        <v>4231</v>
      </c>
      <c r="D279" t="s">
        <v>4232</v>
      </c>
      <c r="E279" t="s">
        <v>4233</v>
      </c>
      <c r="F279" t="s">
        <v>4234</v>
      </c>
      <c r="G279" t="s">
        <v>4322</v>
      </c>
      <c r="H279" t="s">
        <v>91</v>
      </c>
      <c r="I279" t="s">
        <v>4323</v>
      </c>
      <c r="J279" t="s">
        <v>92</v>
      </c>
      <c r="K279" t="s">
        <v>4401</v>
      </c>
      <c r="L279" t="s">
        <v>161</v>
      </c>
      <c r="M279" t="s">
        <v>4600</v>
      </c>
      <c r="N279" t="s">
        <v>223</v>
      </c>
      <c r="O279" t="s">
        <v>4515</v>
      </c>
      <c r="P279" t="s">
        <v>4601</v>
      </c>
      <c r="Q279" t="s">
        <v>4240</v>
      </c>
      <c r="R279" t="s">
        <v>4603</v>
      </c>
      <c r="S279" t="s">
        <v>4743</v>
      </c>
      <c r="T279" t="s">
        <v>4744</v>
      </c>
      <c r="U279" t="s">
        <v>5026</v>
      </c>
      <c r="V279" t="s">
        <v>4518</v>
      </c>
    </row>
    <row r="280" spans="1:22" hidden="1" x14ac:dyDescent="0.3">
      <c r="A280" t="s">
        <v>4229</v>
      </c>
      <c r="B280" t="s">
        <v>4230</v>
      </c>
      <c r="C280" t="s">
        <v>4231</v>
      </c>
      <c r="D280" t="s">
        <v>4232</v>
      </c>
      <c r="E280" t="s">
        <v>4233</v>
      </c>
      <c r="F280" t="s">
        <v>4234</v>
      </c>
      <c r="G280" t="s">
        <v>4322</v>
      </c>
      <c r="H280" t="s">
        <v>91</v>
      </c>
      <c r="I280" t="s">
        <v>4323</v>
      </c>
      <c r="J280" t="s">
        <v>92</v>
      </c>
      <c r="K280" t="s">
        <v>4401</v>
      </c>
      <c r="L280" t="s">
        <v>161</v>
      </c>
      <c r="M280" t="s">
        <v>4600</v>
      </c>
      <c r="N280" t="s">
        <v>223</v>
      </c>
      <c r="O280" t="s">
        <v>4515</v>
      </c>
      <c r="P280" t="s">
        <v>4601</v>
      </c>
      <c r="Q280" t="s">
        <v>4341</v>
      </c>
      <c r="R280" t="s">
        <v>4604</v>
      </c>
      <c r="S280" t="s">
        <v>1699</v>
      </c>
      <c r="T280" t="s">
        <v>211</v>
      </c>
      <c r="U280" t="s">
        <v>5027</v>
      </c>
      <c r="V280" t="s">
        <v>4518</v>
      </c>
    </row>
    <row r="281" spans="1:22" hidden="1" x14ac:dyDescent="0.3">
      <c r="A281" t="s">
        <v>4229</v>
      </c>
      <c r="B281" t="s">
        <v>4230</v>
      </c>
      <c r="C281" t="s">
        <v>4231</v>
      </c>
      <c r="D281" t="s">
        <v>4232</v>
      </c>
      <c r="E281" t="s">
        <v>4233</v>
      </c>
      <c r="F281" t="s">
        <v>4234</v>
      </c>
      <c r="G281" t="s">
        <v>4322</v>
      </c>
      <c r="H281" t="s">
        <v>91</v>
      </c>
      <c r="I281" t="s">
        <v>4323</v>
      </c>
      <c r="J281" t="s">
        <v>92</v>
      </c>
      <c r="K281" t="s">
        <v>4401</v>
      </c>
      <c r="L281" t="s">
        <v>161</v>
      </c>
      <c r="M281" t="s">
        <v>4600</v>
      </c>
      <c r="N281" t="s">
        <v>223</v>
      </c>
      <c r="O281" t="s">
        <v>4515</v>
      </c>
      <c r="P281" t="s">
        <v>4601</v>
      </c>
      <c r="Q281" t="s">
        <v>4341</v>
      </c>
      <c r="R281" t="s">
        <v>4604</v>
      </c>
      <c r="S281" t="s">
        <v>1693</v>
      </c>
      <c r="T281" t="s">
        <v>1415</v>
      </c>
      <c r="U281" t="s">
        <v>5028</v>
      </c>
      <c r="V281" t="s">
        <v>4518</v>
      </c>
    </row>
    <row r="282" spans="1:22" hidden="1" x14ac:dyDescent="0.3">
      <c r="A282" t="s">
        <v>4229</v>
      </c>
      <c r="B282" t="s">
        <v>4230</v>
      </c>
      <c r="C282" t="s">
        <v>4231</v>
      </c>
      <c r="D282" t="s">
        <v>4232</v>
      </c>
      <c r="E282" t="s">
        <v>4233</v>
      </c>
      <c r="F282" t="s">
        <v>4234</v>
      </c>
      <c r="G282" t="s">
        <v>4322</v>
      </c>
      <c r="H282" t="s">
        <v>91</v>
      </c>
      <c r="I282" t="s">
        <v>4323</v>
      </c>
      <c r="J282" t="s">
        <v>92</v>
      </c>
      <c r="K282" t="s">
        <v>4401</v>
      </c>
      <c r="L282" t="s">
        <v>161</v>
      </c>
      <c r="M282" t="s">
        <v>4600</v>
      </c>
      <c r="N282" t="s">
        <v>223</v>
      </c>
      <c r="O282" t="s">
        <v>4515</v>
      </c>
      <c r="P282" t="s">
        <v>4601</v>
      </c>
      <c r="Q282" t="s">
        <v>4341</v>
      </c>
      <c r="R282" t="s">
        <v>4604</v>
      </c>
      <c r="S282" t="s">
        <v>1695</v>
      </c>
      <c r="T282" t="s">
        <v>53</v>
      </c>
      <c r="U282" t="s">
        <v>5029</v>
      </c>
      <c r="V282" t="s">
        <v>4518</v>
      </c>
    </row>
    <row r="283" spans="1:22" hidden="1" x14ac:dyDescent="0.3">
      <c r="A283" t="s">
        <v>4229</v>
      </c>
      <c r="B283" t="s">
        <v>4230</v>
      </c>
      <c r="C283" t="s">
        <v>4231</v>
      </c>
      <c r="D283" t="s">
        <v>4232</v>
      </c>
      <c r="E283" t="s">
        <v>4233</v>
      </c>
      <c r="F283" t="s">
        <v>4234</v>
      </c>
      <c r="G283" t="s">
        <v>4322</v>
      </c>
      <c r="H283" t="s">
        <v>91</v>
      </c>
      <c r="I283" t="s">
        <v>4323</v>
      </c>
      <c r="J283" t="s">
        <v>92</v>
      </c>
      <c r="K283" t="s">
        <v>4401</v>
      </c>
      <c r="L283" t="s">
        <v>161</v>
      </c>
      <c r="M283" t="s">
        <v>4600</v>
      </c>
      <c r="N283" t="s">
        <v>223</v>
      </c>
      <c r="O283" t="s">
        <v>4515</v>
      </c>
      <c r="P283" t="s">
        <v>4601</v>
      </c>
      <c r="Q283" t="s">
        <v>4341</v>
      </c>
      <c r="R283" t="s">
        <v>4604</v>
      </c>
      <c r="S283" t="s">
        <v>1704</v>
      </c>
      <c r="T283" t="s">
        <v>1119</v>
      </c>
      <c r="U283" t="s">
        <v>5030</v>
      </c>
      <c r="V283" t="s">
        <v>4518</v>
      </c>
    </row>
    <row r="284" spans="1:22" hidden="1" x14ac:dyDescent="0.3">
      <c r="A284" t="s">
        <v>4229</v>
      </c>
      <c r="B284" t="s">
        <v>4230</v>
      </c>
      <c r="C284" t="s">
        <v>4231</v>
      </c>
      <c r="D284" t="s">
        <v>4232</v>
      </c>
      <c r="E284" t="s">
        <v>4233</v>
      </c>
      <c r="F284" t="s">
        <v>4234</v>
      </c>
      <c r="G284" t="s">
        <v>4322</v>
      </c>
      <c r="H284" t="s">
        <v>91</v>
      </c>
      <c r="I284" t="s">
        <v>4323</v>
      </c>
      <c r="J284" t="s">
        <v>92</v>
      </c>
      <c r="K284" t="s">
        <v>4401</v>
      </c>
      <c r="L284" t="s">
        <v>161</v>
      </c>
      <c r="M284" t="s">
        <v>4600</v>
      </c>
      <c r="N284" t="s">
        <v>223</v>
      </c>
      <c r="O284" t="s">
        <v>4515</v>
      </c>
      <c r="P284" t="s">
        <v>4601</v>
      </c>
      <c r="Q284" t="s">
        <v>4341</v>
      </c>
      <c r="R284" t="s">
        <v>4604</v>
      </c>
      <c r="S284" t="s">
        <v>4743</v>
      </c>
      <c r="T284" t="s">
        <v>4744</v>
      </c>
      <c r="U284" t="s">
        <v>5031</v>
      </c>
      <c r="V284" t="s">
        <v>4518</v>
      </c>
    </row>
    <row r="285" spans="1:22" hidden="1" x14ac:dyDescent="0.3">
      <c r="A285" t="s">
        <v>4229</v>
      </c>
      <c r="B285" t="s">
        <v>4230</v>
      </c>
      <c r="C285" t="s">
        <v>4231</v>
      </c>
      <c r="D285" t="s">
        <v>4232</v>
      </c>
      <c r="E285" t="s">
        <v>4233</v>
      </c>
      <c r="F285" t="s">
        <v>4234</v>
      </c>
      <c r="G285" t="s">
        <v>4322</v>
      </c>
      <c r="H285" t="s">
        <v>91</v>
      </c>
      <c r="I285" t="s">
        <v>4323</v>
      </c>
      <c r="J285" t="s">
        <v>92</v>
      </c>
      <c r="K285" t="s">
        <v>4401</v>
      </c>
      <c r="L285" t="s">
        <v>161</v>
      </c>
      <c r="M285" t="s">
        <v>4600</v>
      </c>
      <c r="N285" t="s">
        <v>223</v>
      </c>
      <c r="O285" t="s">
        <v>4515</v>
      </c>
      <c r="P285" t="s">
        <v>4601</v>
      </c>
      <c r="Q285" t="s">
        <v>1687</v>
      </c>
      <c r="R285" t="s">
        <v>4605</v>
      </c>
      <c r="S285" t="s">
        <v>1690</v>
      </c>
      <c r="T285" t="s">
        <v>42</v>
      </c>
      <c r="U285" t="s">
        <v>5032</v>
      </c>
      <c r="V285" t="s">
        <v>4518</v>
      </c>
    </row>
    <row r="286" spans="1:22" hidden="1" x14ac:dyDescent="0.3">
      <c r="A286" t="s">
        <v>4229</v>
      </c>
      <c r="B286" t="s">
        <v>4230</v>
      </c>
      <c r="C286" t="s">
        <v>4231</v>
      </c>
      <c r="D286" t="s">
        <v>4232</v>
      </c>
      <c r="E286" t="s">
        <v>4233</v>
      </c>
      <c r="F286" t="s">
        <v>4234</v>
      </c>
      <c r="G286" t="s">
        <v>4322</v>
      </c>
      <c r="H286" t="s">
        <v>91</v>
      </c>
      <c r="I286" t="s">
        <v>4323</v>
      </c>
      <c r="J286" t="s">
        <v>92</v>
      </c>
      <c r="K286" t="s">
        <v>4401</v>
      </c>
      <c r="L286" t="s">
        <v>161</v>
      </c>
      <c r="M286" t="s">
        <v>4600</v>
      </c>
      <c r="N286" t="s">
        <v>223</v>
      </c>
      <c r="O286" t="s">
        <v>4515</v>
      </c>
      <c r="P286" t="s">
        <v>4601</v>
      </c>
      <c r="Q286" t="s">
        <v>1687</v>
      </c>
      <c r="R286" t="s">
        <v>4605</v>
      </c>
      <c r="S286" t="s">
        <v>1732</v>
      </c>
      <c r="T286" t="s">
        <v>1200</v>
      </c>
      <c r="U286" t="s">
        <v>5033</v>
      </c>
      <c r="V286" t="s">
        <v>4518</v>
      </c>
    </row>
    <row r="287" spans="1:22" hidden="1" x14ac:dyDescent="0.3">
      <c r="A287" t="s">
        <v>4229</v>
      </c>
      <c r="B287" t="s">
        <v>4230</v>
      </c>
      <c r="C287" t="s">
        <v>4231</v>
      </c>
      <c r="D287" t="s">
        <v>4232</v>
      </c>
      <c r="E287" t="s">
        <v>4233</v>
      </c>
      <c r="F287" t="s">
        <v>4234</v>
      </c>
      <c r="G287" t="s">
        <v>4322</v>
      </c>
      <c r="H287" t="s">
        <v>91</v>
      </c>
      <c r="I287" t="s">
        <v>4323</v>
      </c>
      <c r="J287" t="s">
        <v>92</v>
      </c>
      <c r="K287" t="s">
        <v>4401</v>
      </c>
      <c r="L287" t="s">
        <v>161</v>
      </c>
      <c r="M287" t="s">
        <v>4600</v>
      </c>
      <c r="N287" t="s">
        <v>223</v>
      </c>
      <c r="O287" t="s">
        <v>4515</v>
      </c>
      <c r="P287" t="s">
        <v>4601</v>
      </c>
      <c r="Q287" t="s">
        <v>1687</v>
      </c>
      <c r="R287" t="s">
        <v>4605</v>
      </c>
      <c r="S287" t="s">
        <v>1699</v>
      </c>
      <c r="T287" t="s">
        <v>211</v>
      </c>
      <c r="U287" t="s">
        <v>5034</v>
      </c>
      <c r="V287" t="s">
        <v>4518</v>
      </c>
    </row>
    <row r="288" spans="1:22" hidden="1" x14ac:dyDescent="0.3">
      <c r="A288" t="s">
        <v>4229</v>
      </c>
      <c r="B288" t="s">
        <v>4230</v>
      </c>
      <c r="C288" t="s">
        <v>4231</v>
      </c>
      <c r="D288" t="s">
        <v>4232</v>
      </c>
      <c r="E288" t="s">
        <v>4233</v>
      </c>
      <c r="F288" t="s">
        <v>4234</v>
      </c>
      <c r="G288" t="s">
        <v>4322</v>
      </c>
      <c r="H288" t="s">
        <v>91</v>
      </c>
      <c r="I288" t="s">
        <v>4323</v>
      </c>
      <c r="J288" t="s">
        <v>92</v>
      </c>
      <c r="K288" t="s">
        <v>4401</v>
      </c>
      <c r="L288" t="s">
        <v>161</v>
      </c>
      <c r="M288" t="s">
        <v>4600</v>
      </c>
      <c r="N288" t="s">
        <v>223</v>
      </c>
      <c r="O288" t="s">
        <v>4515</v>
      </c>
      <c r="P288" t="s">
        <v>4601</v>
      </c>
      <c r="Q288" t="s">
        <v>1687</v>
      </c>
      <c r="R288" t="s">
        <v>4605</v>
      </c>
      <c r="S288" t="s">
        <v>1693</v>
      </c>
      <c r="T288" t="s">
        <v>1415</v>
      </c>
      <c r="U288" t="s">
        <v>5035</v>
      </c>
      <c r="V288" t="s">
        <v>4518</v>
      </c>
    </row>
    <row r="289" spans="1:22" hidden="1" x14ac:dyDescent="0.3">
      <c r="A289" t="s">
        <v>4229</v>
      </c>
      <c r="B289" t="s">
        <v>4230</v>
      </c>
      <c r="C289" t="s">
        <v>4231</v>
      </c>
      <c r="D289" t="s">
        <v>4232</v>
      </c>
      <c r="E289" t="s">
        <v>4233</v>
      </c>
      <c r="F289" t="s">
        <v>4234</v>
      </c>
      <c r="G289" t="s">
        <v>4322</v>
      </c>
      <c r="H289" t="s">
        <v>91</v>
      </c>
      <c r="I289" t="s">
        <v>4323</v>
      </c>
      <c r="J289" t="s">
        <v>92</v>
      </c>
      <c r="K289" t="s">
        <v>4401</v>
      </c>
      <c r="L289" t="s">
        <v>161</v>
      </c>
      <c r="M289" t="s">
        <v>4600</v>
      </c>
      <c r="N289" t="s">
        <v>223</v>
      </c>
      <c r="O289" t="s">
        <v>4515</v>
      </c>
      <c r="P289" t="s">
        <v>4601</v>
      </c>
      <c r="Q289" t="s">
        <v>1687</v>
      </c>
      <c r="R289" t="s">
        <v>4605</v>
      </c>
      <c r="S289" t="s">
        <v>1701</v>
      </c>
      <c r="T289" t="s">
        <v>714</v>
      </c>
      <c r="U289" t="s">
        <v>5036</v>
      </c>
      <c r="V289" t="s">
        <v>4518</v>
      </c>
    </row>
    <row r="290" spans="1:22" hidden="1" x14ac:dyDescent="0.3">
      <c r="A290" t="s">
        <v>4229</v>
      </c>
      <c r="B290" t="s">
        <v>4230</v>
      </c>
      <c r="C290" t="s">
        <v>4231</v>
      </c>
      <c r="D290" t="s">
        <v>4232</v>
      </c>
      <c r="E290" t="s">
        <v>4233</v>
      </c>
      <c r="F290" t="s">
        <v>4234</v>
      </c>
      <c r="G290" t="s">
        <v>4322</v>
      </c>
      <c r="H290" t="s">
        <v>91</v>
      </c>
      <c r="I290" t="s">
        <v>4323</v>
      </c>
      <c r="J290" t="s">
        <v>92</v>
      </c>
      <c r="K290" t="s">
        <v>4401</v>
      </c>
      <c r="L290" t="s">
        <v>161</v>
      </c>
      <c r="M290" t="s">
        <v>4600</v>
      </c>
      <c r="N290" t="s">
        <v>223</v>
      </c>
      <c r="O290" t="s">
        <v>4515</v>
      </c>
      <c r="P290" t="s">
        <v>4601</v>
      </c>
      <c r="Q290" t="s">
        <v>1687</v>
      </c>
      <c r="R290" t="s">
        <v>4605</v>
      </c>
      <c r="S290" t="s">
        <v>1695</v>
      </c>
      <c r="T290" t="s">
        <v>53</v>
      </c>
      <c r="U290" t="s">
        <v>5037</v>
      </c>
      <c r="V290" t="s">
        <v>4518</v>
      </c>
    </row>
    <row r="291" spans="1:22" hidden="1" x14ac:dyDescent="0.3">
      <c r="A291" t="s">
        <v>4229</v>
      </c>
      <c r="B291" t="s">
        <v>4230</v>
      </c>
      <c r="C291" t="s">
        <v>4231</v>
      </c>
      <c r="D291" t="s">
        <v>4232</v>
      </c>
      <c r="E291" t="s">
        <v>4233</v>
      </c>
      <c r="F291" t="s">
        <v>4234</v>
      </c>
      <c r="G291" t="s">
        <v>4322</v>
      </c>
      <c r="H291" t="s">
        <v>91</v>
      </c>
      <c r="I291" t="s">
        <v>4323</v>
      </c>
      <c r="J291" t="s">
        <v>92</v>
      </c>
      <c r="K291" t="s">
        <v>4401</v>
      </c>
      <c r="L291" t="s">
        <v>161</v>
      </c>
      <c r="M291" t="s">
        <v>4600</v>
      </c>
      <c r="N291" t="s">
        <v>223</v>
      </c>
      <c r="O291" t="s">
        <v>4515</v>
      </c>
      <c r="P291" t="s">
        <v>4601</v>
      </c>
      <c r="Q291" t="s">
        <v>1687</v>
      </c>
      <c r="R291" t="s">
        <v>4605</v>
      </c>
      <c r="S291" t="s">
        <v>4743</v>
      </c>
      <c r="T291" t="s">
        <v>4744</v>
      </c>
      <c r="U291" t="s">
        <v>5038</v>
      </c>
      <c r="V291" t="s">
        <v>4518</v>
      </c>
    </row>
    <row r="292" spans="1:22" hidden="1" x14ac:dyDescent="0.3">
      <c r="A292" t="s">
        <v>4229</v>
      </c>
      <c r="B292" t="s">
        <v>4230</v>
      </c>
      <c r="C292" t="s">
        <v>4231</v>
      </c>
      <c r="D292" t="s">
        <v>4232</v>
      </c>
      <c r="E292" t="s">
        <v>4233</v>
      </c>
      <c r="F292" t="s">
        <v>4234</v>
      </c>
      <c r="G292" t="s">
        <v>4322</v>
      </c>
      <c r="H292" t="s">
        <v>91</v>
      </c>
      <c r="I292" t="s">
        <v>4323</v>
      </c>
      <c r="J292" t="s">
        <v>92</v>
      </c>
      <c r="K292" t="s">
        <v>4401</v>
      </c>
      <c r="L292" t="s">
        <v>161</v>
      </c>
      <c r="M292" t="s">
        <v>4600</v>
      </c>
      <c r="N292" t="s">
        <v>223</v>
      </c>
      <c r="O292" t="s">
        <v>4515</v>
      </c>
      <c r="P292" t="s">
        <v>4601</v>
      </c>
      <c r="Q292" t="s">
        <v>1687</v>
      </c>
      <c r="R292" t="s">
        <v>4605</v>
      </c>
      <c r="S292" t="s">
        <v>4810</v>
      </c>
      <c r="T292" t="s">
        <v>3967</v>
      </c>
      <c r="U292" t="s">
        <v>5039</v>
      </c>
      <c r="V292" t="s">
        <v>4518</v>
      </c>
    </row>
    <row r="293" spans="1:22" hidden="1" x14ac:dyDescent="0.3">
      <c r="A293" t="s">
        <v>4229</v>
      </c>
      <c r="B293" t="s">
        <v>4230</v>
      </c>
      <c r="C293" t="s">
        <v>4231</v>
      </c>
      <c r="D293" t="s">
        <v>4232</v>
      </c>
      <c r="E293" t="s">
        <v>4233</v>
      </c>
      <c r="F293" t="s">
        <v>4234</v>
      </c>
      <c r="G293" t="s">
        <v>4322</v>
      </c>
      <c r="H293" t="s">
        <v>91</v>
      </c>
      <c r="I293" t="s">
        <v>4323</v>
      </c>
      <c r="J293" t="s">
        <v>92</v>
      </c>
      <c r="K293" t="s">
        <v>4401</v>
      </c>
      <c r="L293" t="s">
        <v>161</v>
      </c>
      <c r="M293" t="s">
        <v>4402</v>
      </c>
      <c r="N293" t="s">
        <v>162</v>
      </c>
      <c r="O293" t="s">
        <v>4515</v>
      </c>
      <c r="P293" t="s">
        <v>4606</v>
      </c>
      <c r="Q293" t="s">
        <v>4267</v>
      </c>
      <c r="R293" t="s">
        <v>4607</v>
      </c>
      <c r="S293" t="s">
        <v>1690</v>
      </c>
      <c r="T293" t="s">
        <v>42</v>
      </c>
      <c r="U293" t="s">
        <v>5040</v>
      </c>
      <c r="V293" t="s">
        <v>4518</v>
      </c>
    </row>
    <row r="294" spans="1:22" hidden="1" x14ac:dyDescent="0.3">
      <c r="A294" t="s">
        <v>4229</v>
      </c>
      <c r="B294" t="s">
        <v>4230</v>
      </c>
      <c r="C294" t="s">
        <v>4231</v>
      </c>
      <c r="D294" t="s">
        <v>4232</v>
      </c>
      <c r="E294" t="s">
        <v>4233</v>
      </c>
      <c r="F294" t="s">
        <v>4234</v>
      </c>
      <c r="G294" t="s">
        <v>4322</v>
      </c>
      <c r="H294" t="s">
        <v>91</v>
      </c>
      <c r="I294" t="s">
        <v>4323</v>
      </c>
      <c r="J294" t="s">
        <v>92</v>
      </c>
      <c r="K294" t="s">
        <v>4401</v>
      </c>
      <c r="L294" t="s">
        <v>161</v>
      </c>
      <c r="M294" t="s">
        <v>4402</v>
      </c>
      <c r="N294" t="s">
        <v>162</v>
      </c>
      <c r="O294" t="s">
        <v>4515</v>
      </c>
      <c r="P294" t="s">
        <v>4606</v>
      </c>
      <c r="Q294" t="s">
        <v>4267</v>
      </c>
      <c r="R294" t="s">
        <v>4607</v>
      </c>
      <c r="S294" t="s">
        <v>1732</v>
      </c>
      <c r="T294" t="s">
        <v>1200</v>
      </c>
      <c r="U294" t="s">
        <v>5041</v>
      </c>
      <c r="V294" t="s">
        <v>4518</v>
      </c>
    </row>
    <row r="295" spans="1:22" hidden="1" x14ac:dyDescent="0.3">
      <c r="A295" t="s">
        <v>4229</v>
      </c>
      <c r="B295" t="s">
        <v>4230</v>
      </c>
      <c r="C295" t="s">
        <v>4231</v>
      </c>
      <c r="D295" t="s">
        <v>4232</v>
      </c>
      <c r="E295" t="s">
        <v>4233</v>
      </c>
      <c r="F295" t="s">
        <v>4234</v>
      </c>
      <c r="G295" t="s">
        <v>4322</v>
      </c>
      <c r="H295" t="s">
        <v>91</v>
      </c>
      <c r="I295" t="s">
        <v>4323</v>
      </c>
      <c r="J295" t="s">
        <v>92</v>
      </c>
      <c r="K295" t="s">
        <v>4401</v>
      </c>
      <c r="L295" t="s">
        <v>161</v>
      </c>
      <c r="M295" t="s">
        <v>4402</v>
      </c>
      <c r="N295" t="s">
        <v>162</v>
      </c>
      <c r="O295" t="s">
        <v>4515</v>
      </c>
      <c r="P295" t="s">
        <v>4606</v>
      </c>
      <c r="Q295" t="s">
        <v>4267</v>
      </c>
      <c r="R295" t="s">
        <v>4607</v>
      </c>
      <c r="S295" t="s">
        <v>1699</v>
      </c>
      <c r="T295" t="s">
        <v>211</v>
      </c>
      <c r="U295" t="s">
        <v>5042</v>
      </c>
      <c r="V295" t="s">
        <v>4518</v>
      </c>
    </row>
    <row r="296" spans="1:22" hidden="1" x14ac:dyDescent="0.3">
      <c r="A296" t="s">
        <v>4229</v>
      </c>
      <c r="B296" t="s">
        <v>4230</v>
      </c>
      <c r="C296" t="s">
        <v>4231</v>
      </c>
      <c r="D296" t="s">
        <v>4232</v>
      </c>
      <c r="E296" t="s">
        <v>4233</v>
      </c>
      <c r="F296" t="s">
        <v>4234</v>
      </c>
      <c r="G296" t="s">
        <v>4322</v>
      </c>
      <c r="H296" t="s">
        <v>91</v>
      </c>
      <c r="I296" t="s">
        <v>4323</v>
      </c>
      <c r="J296" t="s">
        <v>92</v>
      </c>
      <c r="K296" t="s">
        <v>4401</v>
      </c>
      <c r="L296" t="s">
        <v>161</v>
      </c>
      <c r="M296" t="s">
        <v>4402</v>
      </c>
      <c r="N296" t="s">
        <v>162</v>
      </c>
      <c r="O296" t="s">
        <v>4515</v>
      </c>
      <c r="P296" t="s">
        <v>4606</v>
      </c>
      <c r="Q296" t="s">
        <v>4267</v>
      </c>
      <c r="R296" t="s">
        <v>4607</v>
      </c>
      <c r="S296" t="s">
        <v>1693</v>
      </c>
      <c r="T296" t="s">
        <v>1415</v>
      </c>
      <c r="U296" t="s">
        <v>5043</v>
      </c>
      <c r="V296" t="s">
        <v>4518</v>
      </c>
    </row>
    <row r="297" spans="1:22" hidden="1" x14ac:dyDescent="0.3">
      <c r="A297" t="s">
        <v>4229</v>
      </c>
      <c r="B297" t="s">
        <v>4230</v>
      </c>
      <c r="C297" t="s">
        <v>4231</v>
      </c>
      <c r="D297" t="s">
        <v>4232</v>
      </c>
      <c r="E297" t="s">
        <v>4233</v>
      </c>
      <c r="F297" t="s">
        <v>4234</v>
      </c>
      <c r="G297" t="s">
        <v>4322</v>
      </c>
      <c r="H297" t="s">
        <v>91</v>
      </c>
      <c r="I297" t="s">
        <v>4323</v>
      </c>
      <c r="J297" t="s">
        <v>92</v>
      </c>
      <c r="K297" t="s">
        <v>4401</v>
      </c>
      <c r="L297" t="s">
        <v>161</v>
      </c>
      <c r="M297" t="s">
        <v>4402</v>
      </c>
      <c r="N297" t="s">
        <v>162</v>
      </c>
      <c r="O297" t="s">
        <v>4515</v>
      </c>
      <c r="P297" t="s">
        <v>4606</v>
      </c>
      <c r="Q297" t="s">
        <v>4267</v>
      </c>
      <c r="R297" t="s">
        <v>4607</v>
      </c>
      <c r="S297" t="s">
        <v>1701</v>
      </c>
      <c r="T297" t="s">
        <v>714</v>
      </c>
      <c r="U297" t="s">
        <v>5044</v>
      </c>
      <c r="V297" t="s">
        <v>4518</v>
      </c>
    </row>
    <row r="298" spans="1:22" hidden="1" x14ac:dyDescent="0.3">
      <c r="A298" t="s">
        <v>4229</v>
      </c>
      <c r="B298" t="s">
        <v>4230</v>
      </c>
      <c r="C298" t="s">
        <v>4231</v>
      </c>
      <c r="D298" t="s">
        <v>4232</v>
      </c>
      <c r="E298" t="s">
        <v>4233</v>
      </c>
      <c r="F298" t="s">
        <v>4234</v>
      </c>
      <c r="G298" t="s">
        <v>4322</v>
      </c>
      <c r="H298" t="s">
        <v>91</v>
      </c>
      <c r="I298" t="s">
        <v>4323</v>
      </c>
      <c r="J298" t="s">
        <v>92</v>
      </c>
      <c r="K298" t="s">
        <v>4401</v>
      </c>
      <c r="L298" t="s">
        <v>161</v>
      </c>
      <c r="M298" t="s">
        <v>4402</v>
      </c>
      <c r="N298" t="s">
        <v>162</v>
      </c>
      <c r="O298" t="s">
        <v>4515</v>
      </c>
      <c r="P298" t="s">
        <v>4606</v>
      </c>
      <c r="Q298" t="s">
        <v>4267</v>
      </c>
      <c r="R298" t="s">
        <v>4607</v>
      </c>
      <c r="S298" t="s">
        <v>1695</v>
      </c>
      <c r="T298" t="s">
        <v>53</v>
      </c>
      <c r="U298" t="s">
        <v>5045</v>
      </c>
      <c r="V298" t="s">
        <v>4518</v>
      </c>
    </row>
    <row r="299" spans="1:22" hidden="1" x14ac:dyDescent="0.3">
      <c r="A299" t="s">
        <v>4229</v>
      </c>
      <c r="B299" t="s">
        <v>4230</v>
      </c>
      <c r="C299" t="s">
        <v>4231</v>
      </c>
      <c r="D299" t="s">
        <v>4232</v>
      </c>
      <c r="E299" t="s">
        <v>4233</v>
      </c>
      <c r="F299" t="s">
        <v>4234</v>
      </c>
      <c r="G299" t="s">
        <v>4322</v>
      </c>
      <c r="H299" t="s">
        <v>91</v>
      </c>
      <c r="I299" t="s">
        <v>4323</v>
      </c>
      <c r="J299" t="s">
        <v>92</v>
      </c>
      <c r="K299" t="s">
        <v>4401</v>
      </c>
      <c r="L299" t="s">
        <v>161</v>
      </c>
      <c r="M299" t="s">
        <v>4402</v>
      </c>
      <c r="N299" t="s">
        <v>162</v>
      </c>
      <c r="O299" t="s">
        <v>4515</v>
      </c>
      <c r="P299" t="s">
        <v>4606</v>
      </c>
      <c r="Q299" t="s">
        <v>4267</v>
      </c>
      <c r="R299" t="s">
        <v>4607</v>
      </c>
      <c r="S299" t="s">
        <v>1704</v>
      </c>
      <c r="T299" t="s">
        <v>1119</v>
      </c>
      <c r="U299" t="s">
        <v>5046</v>
      </c>
      <c r="V299" t="s">
        <v>4518</v>
      </c>
    </row>
    <row r="300" spans="1:22" hidden="1" x14ac:dyDescent="0.3">
      <c r="A300" t="s">
        <v>4229</v>
      </c>
      <c r="B300" t="s">
        <v>4230</v>
      </c>
      <c r="C300" t="s">
        <v>4231</v>
      </c>
      <c r="D300" t="s">
        <v>4232</v>
      </c>
      <c r="E300" t="s">
        <v>4233</v>
      </c>
      <c r="F300" t="s">
        <v>4234</v>
      </c>
      <c r="G300" t="s">
        <v>4322</v>
      </c>
      <c r="H300" t="s">
        <v>91</v>
      </c>
      <c r="I300" t="s">
        <v>4323</v>
      </c>
      <c r="J300" t="s">
        <v>92</v>
      </c>
      <c r="K300" t="s">
        <v>4401</v>
      </c>
      <c r="L300" t="s">
        <v>161</v>
      </c>
      <c r="M300" t="s">
        <v>4402</v>
      </c>
      <c r="N300" t="s">
        <v>162</v>
      </c>
      <c r="O300" t="s">
        <v>4515</v>
      </c>
      <c r="P300" t="s">
        <v>4606</v>
      </c>
      <c r="Q300" t="s">
        <v>4240</v>
      </c>
      <c r="R300" t="s">
        <v>4608</v>
      </c>
      <c r="S300" t="s">
        <v>1690</v>
      </c>
      <c r="T300" t="s">
        <v>42</v>
      </c>
      <c r="U300" t="s">
        <v>5047</v>
      </c>
      <c r="V300" t="s">
        <v>4518</v>
      </c>
    </row>
    <row r="301" spans="1:22" hidden="1" x14ac:dyDescent="0.3">
      <c r="A301" t="s">
        <v>4229</v>
      </c>
      <c r="B301" t="s">
        <v>4230</v>
      </c>
      <c r="C301" t="s">
        <v>4231</v>
      </c>
      <c r="D301" t="s">
        <v>4232</v>
      </c>
      <c r="E301" t="s">
        <v>4233</v>
      </c>
      <c r="F301" t="s">
        <v>4234</v>
      </c>
      <c r="G301" t="s">
        <v>4322</v>
      </c>
      <c r="H301" t="s">
        <v>91</v>
      </c>
      <c r="I301" t="s">
        <v>4323</v>
      </c>
      <c r="J301" t="s">
        <v>92</v>
      </c>
      <c r="K301" t="s">
        <v>4401</v>
      </c>
      <c r="L301" t="s">
        <v>161</v>
      </c>
      <c r="M301" t="s">
        <v>4402</v>
      </c>
      <c r="N301" t="s">
        <v>162</v>
      </c>
      <c r="O301" t="s">
        <v>4515</v>
      </c>
      <c r="P301" t="s">
        <v>4606</v>
      </c>
      <c r="Q301" t="s">
        <v>4240</v>
      </c>
      <c r="R301" t="s">
        <v>4608</v>
      </c>
      <c r="S301" t="s">
        <v>1699</v>
      </c>
      <c r="T301" t="s">
        <v>211</v>
      </c>
      <c r="U301" t="s">
        <v>5048</v>
      </c>
      <c r="V301" t="s">
        <v>4518</v>
      </c>
    </row>
    <row r="302" spans="1:22" hidden="1" x14ac:dyDescent="0.3">
      <c r="A302" t="s">
        <v>4229</v>
      </c>
      <c r="B302" t="s">
        <v>4230</v>
      </c>
      <c r="C302" t="s">
        <v>4231</v>
      </c>
      <c r="D302" t="s">
        <v>4232</v>
      </c>
      <c r="E302" t="s">
        <v>4233</v>
      </c>
      <c r="F302" t="s">
        <v>4234</v>
      </c>
      <c r="G302" t="s">
        <v>4322</v>
      </c>
      <c r="H302" t="s">
        <v>91</v>
      </c>
      <c r="I302" t="s">
        <v>4323</v>
      </c>
      <c r="J302" t="s">
        <v>92</v>
      </c>
      <c r="K302" t="s">
        <v>4401</v>
      </c>
      <c r="L302" t="s">
        <v>161</v>
      </c>
      <c r="M302" t="s">
        <v>4402</v>
      </c>
      <c r="N302" t="s">
        <v>162</v>
      </c>
      <c r="O302" t="s">
        <v>4515</v>
      </c>
      <c r="P302" t="s">
        <v>4606</v>
      </c>
      <c r="Q302" t="s">
        <v>4240</v>
      </c>
      <c r="R302" t="s">
        <v>4608</v>
      </c>
      <c r="S302" t="s">
        <v>1693</v>
      </c>
      <c r="T302" t="s">
        <v>1415</v>
      </c>
      <c r="U302" t="s">
        <v>5049</v>
      </c>
      <c r="V302" t="s">
        <v>4518</v>
      </c>
    </row>
    <row r="303" spans="1:22" hidden="1" x14ac:dyDescent="0.3">
      <c r="A303" t="s">
        <v>4229</v>
      </c>
      <c r="B303" t="s">
        <v>4230</v>
      </c>
      <c r="C303" t="s">
        <v>4231</v>
      </c>
      <c r="D303" t="s">
        <v>4232</v>
      </c>
      <c r="E303" t="s">
        <v>4233</v>
      </c>
      <c r="F303" t="s">
        <v>4234</v>
      </c>
      <c r="G303" t="s">
        <v>4322</v>
      </c>
      <c r="H303" t="s">
        <v>91</v>
      </c>
      <c r="I303" t="s">
        <v>4323</v>
      </c>
      <c r="J303" t="s">
        <v>92</v>
      </c>
      <c r="K303" t="s">
        <v>4401</v>
      </c>
      <c r="L303" t="s">
        <v>161</v>
      </c>
      <c r="M303" t="s">
        <v>4402</v>
      </c>
      <c r="N303" t="s">
        <v>162</v>
      </c>
      <c r="O303" t="s">
        <v>4515</v>
      </c>
      <c r="P303" t="s">
        <v>4606</v>
      </c>
      <c r="Q303" t="s">
        <v>4240</v>
      </c>
      <c r="R303" t="s">
        <v>4608</v>
      </c>
      <c r="S303" t="s">
        <v>1695</v>
      </c>
      <c r="T303" t="s">
        <v>53</v>
      </c>
      <c r="U303" t="s">
        <v>5050</v>
      </c>
      <c r="V303" t="s">
        <v>4518</v>
      </c>
    </row>
    <row r="304" spans="1:22" hidden="1" x14ac:dyDescent="0.3">
      <c r="A304" t="s">
        <v>4229</v>
      </c>
      <c r="B304" t="s">
        <v>4230</v>
      </c>
      <c r="C304" t="s">
        <v>4231</v>
      </c>
      <c r="D304" t="s">
        <v>4232</v>
      </c>
      <c r="E304" t="s">
        <v>4233</v>
      </c>
      <c r="F304" t="s">
        <v>4234</v>
      </c>
      <c r="G304" t="s">
        <v>4322</v>
      </c>
      <c r="H304" t="s">
        <v>91</v>
      </c>
      <c r="I304" t="s">
        <v>4323</v>
      </c>
      <c r="J304" t="s">
        <v>92</v>
      </c>
      <c r="K304" t="s">
        <v>4401</v>
      </c>
      <c r="L304" t="s">
        <v>161</v>
      </c>
      <c r="M304" t="s">
        <v>4402</v>
      </c>
      <c r="N304" t="s">
        <v>162</v>
      </c>
      <c r="O304" t="s">
        <v>4515</v>
      </c>
      <c r="P304" t="s">
        <v>4606</v>
      </c>
      <c r="Q304" t="s">
        <v>4240</v>
      </c>
      <c r="R304" t="s">
        <v>4608</v>
      </c>
      <c r="S304" t="s">
        <v>1704</v>
      </c>
      <c r="T304" t="s">
        <v>1119</v>
      </c>
      <c r="U304" t="s">
        <v>5051</v>
      </c>
      <c r="V304" t="s">
        <v>4518</v>
      </c>
    </row>
    <row r="305" spans="1:22" hidden="1" x14ac:dyDescent="0.3">
      <c r="A305" t="s">
        <v>4229</v>
      </c>
      <c r="B305" t="s">
        <v>4230</v>
      </c>
      <c r="C305" t="s">
        <v>4231</v>
      </c>
      <c r="D305" t="s">
        <v>4232</v>
      </c>
      <c r="E305" t="s">
        <v>4233</v>
      </c>
      <c r="F305" t="s">
        <v>4234</v>
      </c>
      <c r="G305" t="s">
        <v>4322</v>
      </c>
      <c r="H305" t="s">
        <v>91</v>
      </c>
      <c r="I305" t="s">
        <v>4323</v>
      </c>
      <c r="J305" t="s">
        <v>92</v>
      </c>
      <c r="K305" t="s">
        <v>4401</v>
      </c>
      <c r="L305" t="s">
        <v>161</v>
      </c>
      <c r="M305" t="s">
        <v>4402</v>
      </c>
      <c r="N305" t="s">
        <v>162</v>
      </c>
      <c r="O305" t="s">
        <v>4515</v>
      </c>
      <c r="P305" t="s">
        <v>4606</v>
      </c>
      <c r="Q305" t="s">
        <v>4341</v>
      </c>
      <c r="R305" t="s">
        <v>4609</v>
      </c>
      <c r="S305" t="s">
        <v>1690</v>
      </c>
      <c r="T305" t="s">
        <v>42</v>
      </c>
      <c r="U305" t="s">
        <v>5052</v>
      </c>
      <c r="V305" t="s">
        <v>4518</v>
      </c>
    </row>
    <row r="306" spans="1:22" hidden="1" x14ac:dyDescent="0.3">
      <c r="A306" t="s">
        <v>4229</v>
      </c>
      <c r="B306" t="s">
        <v>4230</v>
      </c>
      <c r="C306" t="s">
        <v>4231</v>
      </c>
      <c r="D306" t="s">
        <v>4232</v>
      </c>
      <c r="E306" t="s">
        <v>4233</v>
      </c>
      <c r="F306" t="s">
        <v>4234</v>
      </c>
      <c r="G306" t="s">
        <v>4322</v>
      </c>
      <c r="H306" t="s">
        <v>91</v>
      </c>
      <c r="I306" t="s">
        <v>4323</v>
      </c>
      <c r="J306" t="s">
        <v>92</v>
      </c>
      <c r="K306" t="s">
        <v>4401</v>
      </c>
      <c r="L306" t="s">
        <v>161</v>
      </c>
      <c r="M306" t="s">
        <v>4402</v>
      </c>
      <c r="N306" t="s">
        <v>162</v>
      </c>
      <c r="O306" t="s">
        <v>4515</v>
      </c>
      <c r="P306" t="s">
        <v>4606</v>
      </c>
      <c r="Q306" t="s">
        <v>4341</v>
      </c>
      <c r="R306" t="s">
        <v>4609</v>
      </c>
      <c r="S306" t="s">
        <v>1699</v>
      </c>
      <c r="T306" t="s">
        <v>211</v>
      </c>
      <c r="U306" t="s">
        <v>5053</v>
      </c>
      <c r="V306" t="s">
        <v>4518</v>
      </c>
    </row>
    <row r="307" spans="1:22" hidden="1" x14ac:dyDescent="0.3">
      <c r="A307" t="s">
        <v>4229</v>
      </c>
      <c r="B307" t="s">
        <v>4230</v>
      </c>
      <c r="C307" t="s">
        <v>4231</v>
      </c>
      <c r="D307" t="s">
        <v>4232</v>
      </c>
      <c r="E307" t="s">
        <v>4233</v>
      </c>
      <c r="F307" t="s">
        <v>4234</v>
      </c>
      <c r="G307" t="s">
        <v>4322</v>
      </c>
      <c r="H307" t="s">
        <v>91</v>
      </c>
      <c r="I307" t="s">
        <v>4323</v>
      </c>
      <c r="J307" t="s">
        <v>92</v>
      </c>
      <c r="K307" t="s">
        <v>4401</v>
      </c>
      <c r="L307" t="s">
        <v>161</v>
      </c>
      <c r="M307" t="s">
        <v>4402</v>
      </c>
      <c r="N307" t="s">
        <v>162</v>
      </c>
      <c r="O307" t="s">
        <v>4515</v>
      </c>
      <c r="P307" t="s">
        <v>4606</v>
      </c>
      <c r="Q307" t="s">
        <v>4341</v>
      </c>
      <c r="R307" t="s">
        <v>4609</v>
      </c>
      <c r="S307" t="s">
        <v>1693</v>
      </c>
      <c r="T307" t="s">
        <v>1415</v>
      </c>
      <c r="U307" t="s">
        <v>5054</v>
      </c>
      <c r="V307" t="s">
        <v>4518</v>
      </c>
    </row>
    <row r="308" spans="1:22" hidden="1" x14ac:dyDescent="0.3">
      <c r="A308" t="s">
        <v>4229</v>
      </c>
      <c r="B308" t="s">
        <v>4230</v>
      </c>
      <c r="C308" t="s">
        <v>4231</v>
      </c>
      <c r="D308" t="s">
        <v>4232</v>
      </c>
      <c r="E308" t="s">
        <v>4233</v>
      </c>
      <c r="F308" t="s">
        <v>4234</v>
      </c>
      <c r="G308" t="s">
        <v>4322</v>
      </c>
      <c r="H308" t="s">
        <v>91</v>
      </c>
      <c r="I308" t="s">
        <v>4323</v>
      </c>
      <c r="J308" t="s">
        <v>92</v>
      </c>
      <c r="K308" t="s">
        <v>4401</v>
      </c>
      <c r="L308" t="s">
        <v>161</v>
      </c>
      <c r="M308" t="s">
        <v>4402</v>
      </c>
      <c r="N308" t="s">
        <v>162</v>
      </c>
      <c r="O308" t="s">
        <v>4515</v>
      </c>
      <c r="P308" t="s">
        <v>4606</v>
      </c>
      <c r="Q308" t="s">
        <v>4341</v>
      </c>
      <c r="R308" t="s">
        <v>4609</v>
      </c>
      <c r="S308" t="s">
        <v>1695</v>
      </c>
      <c r="T308" t="s">
        <v>53</v>
      </c>
      <c r="U308" t="s">
        <v>5055</v>
      </c>
      <c r="V308" t="s">
        <v>4518</v>
      </c>
    </row>
    <row r="309" spans="1:22" hidden="1" x14ac:dyDescent="0.3">
      <c r="A309" t="s">
        <v>4229</v>
      </c>
      <c r="B309" t="s">
        <v>4230</v>
      </c>
      <c r="C309" t="s">
        <v>4231</v>
      </c>
      <c r="D309" t="s">
        <v>4232</v>
      </c>
      <c r="E309" t="s">
        <v>4233</v>
      </c>
      <c r="F309" t="s">
        <v>4234</v>
      </c>
      <c r="G309" t="s">
        <v>4322</v>
      </c>
      <c r="H309" t="s">
        <v>91</v>
      </c>
      <c r="I309" t="s">
        <v>4323</v>
      </c>
      <c r="J309" t="s">
        <v>92</v>
      </c>
      <c r="K309" t="s">
        <v>4401</v>
      </c>
      <c r="L309" t="s">
        <v>161</v>
      </c>
      <c r="M309" t="s">
        <v>4402</v>
      </c>
      <c r="N309" t="s">
        <v>162</v>
      </c>
      <c r="O309" t="s">
        <v>4515</v>
      </c>
      <c r="P309" t="s">
        <v>4606</v>
      </c>
      <c r="Q309" t="s">
        <v>1687</v>
      </c>
      <c r="R309" t="s">
        <v>4610</v>
      </c>
      <c r="S309" t="s">
        <v>1690</v>
      </c>
      <c r="T309" t="s">
        <v>42</v>
      </c>
      <c r="U309" t="s">
        <v>5056</v>
      </c>
      <c r="V309" t="s">
        <v>4518</v>
      </c>
    </row>
    <row r="310" spans="1:22" hidden="1" x14ac:dyDescent="0.3">
      <c r="A310" t="s">
        <v>4229</v>
      </c>
      <c r="B310" t="s">
        <v>4230</v>
      </c>
      <c r="C310" t="s">
        <v>4231</v>
      </c>
      <c r="D310" t="s">
        <v>4232</v>
      </c>
      <c r="E310" t="s">
        <v>4233</v>
      </c>
      <c r="F310" t="s">
        <v>4234</v>
      </c>
      <c r="G310" t="s">
        <v>4322</v>
      </c>
      <c r="H310" t="s">
        <v>91</v>
      </c>
      <c r="I310" t="s">
        <v>4323</v>
      </c>
      <c r="J310" t="s">
        <v>92</v>
      </c>
      <c r="K310" t="s">
        <v>4401</v>
      </c>
      <c r="L310" t="s">
        <v>161</v>
      </c>
      <c r="M310" t="s">
        <v>4402</v>
      </c>
      <c r="N310" t="s">
        <v>162</v>
      </c>
      <c r="O310" t="s">
        <v>4515</v>
      </c>
      <c r="P310" t="s">
        <v>4606</v>
      </c>
      <c r="Q310" t="s">
        <v>1687</v>
      </c>
      <c r="R310" t="s">
        <v>4610</v>
      </c>
      <c r="S310" t="s">
        <v>1699</v>
      </c>
      <c r="T310" t="s">
        <v>211</v>
      </c>
      <c r="U310" t="s">
        <v>5057</v>
      </c>
      <c r="V310" t="s">
        <v>4518</v>
      </c>
    </row>
    <row r="311" spans="1:22" hidden="1" x14ac:dyDescent="0.3">
      <c r="A311" t="s">
        <v>4229</v>
      </c>
      <c r="B311" t="s">
        <v>4230</v>
      </c>
      <c r="C311" t="s">
        <v>4231</v>
      </c>
      <c r="D311" t="s">
        <v>4232</v>
      </c>
      <c r="E311" t="s">
        <v>4233</v>
      </c>
      <c r="F311" t="s">
        <v>4234</v>
      </c>
      <c r="G311" t="s">
        <v>4322</v>
      </c>
      <c r="H311" t="s">
        <v>91</v>
      </c>
      <c r="I311" t="s">
        <v>4323</v>
      </c>
      <c r="J311" t="s">
        <v>92</v>
      </c>
      <c r="K311" t="s">
        <v>4401</v>
      </c>
      <c r="L311" t="s">
        <v>161</v>
      </c>
      <c r="M311" t="s">
        <v>4402</v>
      </c>
      <c r="N311" t="s">
        <v>162</v>
      </c>
      <c r="O311" t="s">
        <v>4515</v>
      </c>
      <c r="P311" t="s">
        <v>4606</v>
      </c>
      <c r="Q311" t="s">
        <v>1687</v>
      </c>
      <c r="R311" t="s">
        <v>4610</v>
      </c>
      <c r="S311" t="s">
        <v>1693</v>
      </c>
      <c r="T311" t="s">
        <v>1415</v>
      </c>
      <c r="U311" t="s">
        <v>5058</v>
      </c>
      <c r="V311" t="s">
        <v>4518</v>
      </c>
    </row>
    <row r="312" spans="1:22" hidden="1" x14ac:dyDescent="0.3">
      <c r="A312" t="s">
        <v>4229</v>
      </c>
      <c r="B312" t="s">
        <v>4230</v>
      </c>
      <c r="C312" t="s">
        <v>4231</v>
      </c>
      <c r="D312" t="s">
        <v>4232</v>
      </c>
      <c r="E312" t="s">
        <v>4233</v>
      </c>
      <c r="F312" t="s">
        <v>4234</v>
      </c>
      <c r="G312" t="s">
        <v>4322</v>
      </c>
      <c r="H312" t="s">
        <v>91</v>
      </c>
      <c r="I312" t="s">
        <v>4323</v>
      </c>
      <c r="J312" t="s">
        <v>92</v>
      </c>
      <c r="K312" t="s">
        <v>4401</v>
      </c>
      <c r="L312" t="s">
        <v>161</v>
      </c>
      <c r="M312" t="s">
        <v>4402</v>
      </c>
      <c r="N312" t="s">
        <v>162</v>
      </c>
      <c r="O312" t="s">
        <v>4515</v>
      </c>
      <c r="P312" t="s">
        <v>4606</v>
      </c>
      <c r="Q312" t="s">
        <v>1687</v>
      </c>
      <c r="R312" t="s">
        <v>4610</v>
      </c>
      <c r="S312" t="s">
        <v>1695</v>
      </c>
      <c r="T312" t="s">
        <v>53</v>
      </c>
      <c r="U312" t="s">
        <v>5059</v>
      </c>
      <c r="V312" t="s">
        <v>4518</v>
      </c>
    </row>
    <row r="313" spans="1:22" hidden="1" x14ac:dyDescent="0.3">
      <c r="A313" t="s">
        <v>4229</v>
      </c>
      <c r="B313" t="s">
        <v>4230</v>
      </c>
      <c r="C313" t="s">
        <v>4231</v>
      </c>
      <c r="D313" t="s">
        <v>4232</v>
      </c>
      <c r="E313" t="s">
        <v>4233</v>
      </c>
      <c r="F313" t="s">
        <v>4234</v>
      </c>
      <c r="G313" t="s">
        <v>4322</v>
      </c>
      <c r="H313" t="s">
        <v>91</v>
      </c>
      <c r="I313" t="s">
        <v>4323</v>
      </c>
      <c r="J313" t="s">
        <v>92</v>
      </c>
      <c r="K313" t="s">
        <v>4401</v>
      </c>
      <c r="L313" t="s">
        <v>161</v>
      </c>
      <c r="M313" t="s">
        <v>4424</v>
      </c>
      <c r="N313" t="s">
        <v>171</v>
      </c>
      <c r="O313" t="s">
        <v>4515</v>
      </c>
      <c r="P313" t="s">
        <v>4616</v>
      </c>
      <c r="Q313" t="s">
        <v>4267</v>
      </c>
      <c r="R313" t="s">
        <v>4617</v>
      </c>
      <c r="S313" t="s">
        <v>1690</v>
      </c>
      <c r="T313" t="s">
        <v>42</v>
      </c>
      <c r="U313" t="s">
        <v>5060</v>
      </c>
      <c r="V313" t="s">
        <v>4518</v>
      </c>
    </row>
    <row r="314" spans="1:22" hidden="1" x14ac:dyDescent="0.3">
      <c r="A314" t="s">
        <v>4229</v>
      </c>
      <c r="B314" t="s">
        <v>4230</v>
      </c>
      <c r="C314" t="s">
        <v>4231</v>
      </c>
      <c r="D314" t="s">
        <v>4232</v>
      </c>
      <c r="E314" t="s">
        <v>4233</v>
      </c>
      <c r="F314" t="s">
        <v>4234</v>
      </c>
      <c r="G314" t="s">
        <v>4322</v>
      </c>
      <c r="H314" t="s">
        <v>91</v>
      </c>
      <c r="I314" t="s">
        <v>4323</v>
      </c>
      <c r="J314" t="s">
        <v>92</v>
      </c>
      <c r="K314" t="s">
        <v>4401</v>
      </c>
      <c r="L314" t="s">
        <v>161</v>
      </c>
      <c r="M314" t="s">
        <v>4424</v>
      </c>
      <c r="N314" t="s">
        <v>171</v>
      </c>
      <c r="O314" t="s">
        <v>4515</v>
      </c>
      <c r="P314" t="s">
        <v>4616</v>
      </c>
      <c r="Q314" t="s">
        <v>4267</v>
      </c>
      <c r="R314" t="s">
        <v>4617</v>
      </c>
      <c r="S314" t="s">
        <v>1699</v>
      </c>
      <c r="T314" t="s">
        <v>211</v>
      </c>
      <c r="U314" t="s">
        <v>5061</v>
      </c>
      <c r="V314" t="s">
        <v>4518</v>
      </c>
    </row>
    <row r="315" spans="1:22" hidden="1" x14ac:dyDescent="0.3">
      <c r="A315" t="s">
        <v>4229</v>
      </c>
      <c r="B315" t="s">
        <v>4230</v>
      </c>
      <c r="C315" t="s">
        <v>4231</v>
      </c>
      <c r="D315" t="s">
        <v>4232</v>
      </c>
      <c r="E315" t="s">
        <v>4233</v>
      </c>
      <c r="F315" t="s">
        <v>4234</v>
      </c>
      <c r="G315" t="s">
        <v>4322</v>
      </c>
      <c r="H315" t="s">
        <v>91</v>
      </c>
      <c r="I315" t="s">
        <v>4323</v>
      </c>
      <c r="J315" t="s">
        <v>92</v>
      </c>
      <c r="K315" t="s">
        <v>4401</v>
      </c>
      <c r="L315" t="s">
        <v>161</v>
      </c>
      <c r="M315" t="s">
        <v>4424</v>
      </c>
      <c r="N315" t="s">
        <v>171</v>
      </c>
      <c r="O315" t="s">
        <v>4515</v>
      </c>
      <c r="P315" t="s">
        <v>4616</v>
      </c>
      <c r="Q315" t="s">
        <v>4267</v>
      </c>
      <c r="R315" t="s">
        <v>4617</v>
      </c>
      <c r="S315" t="s">
        <v>1693</v>
      </c>
      <c r="T315" t="s">
        <v>1415</v>
      </c>
      <c r="U315" t="s">
        <v>5062</v>
      </c>
      <c r="V315" t="s">
        <v>4518</v>
      </c>
    </row>
    <row r="316" spans="1:22" hidden="1" x14ac:dyDescent="0.3">
      <c r="A316" t="s">
        <v>4229</v>
      </c>
      <c r="B316" t="s">
        <v>4230</v>
      </c>
      <c r="C316" t="s">
        <v>4231</v>
      </c>
      <c r="D316" t="s">
        <v>4232</v>
      </c>
      <c r="E316" t="s">
        <v>4233</v>
      </c>
      <c r="F316" t="s">
        <v>4234</v>
      </c>
      <c r="G316" t="s">
        <v>4322</v>
      </c>
      <c r="H316" t="s">
        <v>91</v>
      </c>
      <c r="I316" t="s">
        <v>4323</v>
      </c>
      <c r="J316" t="s">
        <v>92</v>
      </c>
      <c r="K316" t="s">
        <v>4401</v>
      </c>
      <c r="L316" t="s">
        <v>161</v>
      </c>
      <c r="M316" t="s">
        <v>4424</v>
      </c>
      <c r="N316" t="s">
        <v>171</v>
      </c>
      <c r="O316" t="s">
        <v>4515</v>
      </c>
      <c r="P316" t="s">
        <v>4616</v>
      </c>
      <c r="Q316" t="s">
        <v>4267</v>
      </c>
      <c r="R316" t="s">
        <v>4617</v>
      </c>
      <c r="S316" t="s">
        <v>1695</v>
      </c>
      <c r="T316" t="s">
        <v>53</v>
      </c>
      <c r="U316" t="s">
        <v>5063</v>
      </c>
      <c r="V316" t="s">
        <v>4518</v>
      </c>
    </row>
    <row r="317" spans="1:22" hidden="1" x14ac:dyDescent="0.3">
      <c r="A317" t="s">
        <v>4229</v>
      </c>
      <c r="B317" t="s">
        <v>4230</v>
      </c>
      <c r="C317" t="s">
        <v>4231</v>
      </c>
      <c r="D317" t="s">
        <v>4232</v>
      </c>
      <c r="E317" t="s">
        <v>4233</v>
      </c>
      <c r="F317" t="s">
        <v>4234</v>
      </c>
      <c r="G317" t="s">
        <v>4322</v>
      </c>
      <c r="H317" t="s">
        <v>91</v>
      </c>
      <c r="I317" t="s">
        <v>4323</v>
      </c>
      <c r="J317" t="s">
        <v>92</v>
      </c>
      <c r="K317" t="s">
        <v>4401</v>
      </c>
      <c r="L317" t="s">
        <v>161</v>
      </c>
      <c r="M317" t="s">
        <v>4424</v>
      </c>
      <c r="N317" t="s">
        <v>171</v>
      </c>
      <c r="O317" t="s">
        <v>4515</v>
      </c>
      <c r="P317" t="s">
        <v>4616</v>
      </c>
      <c r="Q317" t="s">
        <v>4267</v>
      </c>
      <c r="R317" t="s">
        <v>4617</v>
      </c>
      <c r="S317" t="s">
        <v>1704</v>
      </c>
      <c r="T317" t="s">
        <v>1119</v>
      </c>
      <c r="U317" t="s">
        <v>5064</v>
      </c>
      <c r="V317" t="s">
        <v>4518</v>
      </c>
    </row>
    <row r="318" spans="1:22" hidden="1" x14ac:dyDescent="0.3">
      <c r="A318" t="s">
        <v>4229</v>
      </c>
      <c r="B318" t="s">
        <v>4230</v>
      </c>
      <c r="C318" t="s">
        <v>4231</v>
      </c>
      <c r="D318" t="s">
        <v>4232</v>
      </c>
      <c r="E318" t="s">
        <v>4233</v>
      </c>
      <c r="F318" t="s">
        <v>4234</v>
      </c>
      <c r="G318" t="s">
        <v>4322</v>
      </c>
      <c r="H318" t="s">
        <v>91</v>
      </c>
      <c r="I318" t="s">
        <v>4323</v>
      </c>
      <c r="J318" t="s">
        <v>92</v>
      </c>
      <c r="K318" t="s">
        <v>4401</v>
      </c>
      <c r="L318" t="s">
        <v>161</v>
      </c>
      <c r="M318" t="s">
        <v>4424</v>
      </c>
      <c r="N318" t="s">
        <v>171</v>
      </c>
      <c r="O318" t="s">
        <v>4515</v>
      </c>
      <c r="P318" t="s">
        <v>4616</v>
      </c>
      <c r="Q318" t="s">
        <v>4267</v>
      </c>
      <c r="R318" t="s">
        <v>4617</v>
      </c>
      <c r="S318" t="s">
        <v>4810</v>
      </c>
      <c r="T318" t="s">
        <v>3967</v>
      </c>
      <c r="U318" t="s">
        <v>5065</v>
      </c>
      <c r="V318" t="s">
        <v>4518</v>
      </c>
    </row>
    <row r="319" spans="1:22" hidden="1" x14ac:dyDescent="0.3">
      <c r="A319" t="s">
        <v>4229</v>
      </c>
      <c r="B319" t="s">
        <v>4230</v>
      </c>
      <c r="C319" t="s">
        <v>4231</v>
      </c>
      <c r="D319" t="s">
        <v>4232</v>
      </c>
      <c r="E319" t="s">
        <v>4233</v>
      </c>
      <c r="F319" t="s">
        <v>4234</v>
      </c>
      <c r="G319" t="s">
        <v>4322</v>
      </c>
      <c r="H319" t="s">
        <v>91</v>
      </c>
      <c r="I319" t="s">
        <v>4323</v>
      </c>
      <c r="J319" t="s">
        <v>92</v>
      </c>
      <c r="K319" t="s">
        <v>4401</v>
      </c>
      <c r="L319" t="s">
        <v>161</v>
      </c>
      <c r="M319" t="s">
        <v>4424</v>
      </c>
      <c r="N319" t="s">
        <v>171</v>
      </c>
      <c r="O319" t="s">
        <v>4515</v>
      </c>
      <c r="P319" t="s">
        <v>4616</v>
      </c>
      <c r="Q319" t="s">
        <v>4240</v>
      </c>
      <c r="R319" t="s">
        <v>4618</v>
      </c>
      <c r="S319" t="s">
        <v>1690</v>
      </c>
      <c r="T319" t="s">
        <v>42</v>
      </c>
      <c r="U319" t="s">
        <v>5066</v>
      </c>
      <c r="V319" t="s">
        <v>4518</v>
      </c>
    </row>
    <row r="320" spans="1:22" hidden="1" x14ac:dyDescent="0.3">
      <c r="A320" t="s">
        <v>4229</v>
      </c>
      <c r="B320" t="s">
        <v>4230</v>
      </c>
      <c r="C320" t="s">
        <v>4231</v>
      </c>
      <c r="D320" t="s">
        <v>4232</v>
      </c>
      <c r="E320" t="s">
        <v>4233</v>
      </c>
      <c r="F320" t="s">
        <v>4234</v>
      </c>
      <c r="G320" t="s">
        <v>4322</v>
      </c>
      <c r="H320" t="s">
        <v>91</v>
      </c>
      <c r="I320" t="s">
        <v>4323</v>
      </c>
      <c r="J320" t="s">
        <v>92</v>
      </c>
      <c r="K320" t="s">
        <v>4401</v>
      </c>
      <c r="L320" t="s">
        <v>161</v>
      </c>
      <c r="M320" t="s">
        <v>4424</v>
      </c>
      <c r="N320" t="s">
        <v>171</v>
      </c>
      <c r="O320" t="s">
        <v>4515</v>
      </c>
      <c r="P320" t="s">
        <v>4616</v>
      </c>
      <c r="Q320" t="s">
        <v>4240</v>
      </c>
      <c r="R320" t="s">
        <v>4618</v>
      </c>
      <c r="S320" t="s">
        <v>1699</v>
      </c>
      <c r="T320" t="s">
        <v>211</v>
      </c>
      <c r="U320" t="s">
        <v>5067</v>
      </c>
      <c r="V320" t="s">
        <v>4518</v>
      </c>
    </row>
    <row r="321" spans="1:22" hidden="1" x14ac:dyDescent="0.3">
      <c r="A321" t="s">
        <v>4229</v>
      </c>
      <c r="B321" t="s">
        <v>4230</v>
      </c>
      <c r="C321" t="s">
        <v>4231</v>
      </c>
      <c r="D321" t="s">
        <v>4232</v>
      </c>
      <c r="E321" t="s">
        <v>4233</v>
      </c>
      <c r="F321" t="s">
        <v>4234</v>
      </c>
      <c r="G321" t="s">
        <v>4322</v>
      </c>
      <c r="H321" t="s">
        <v>91</v>
      </c>
      <c r="I321" t="s">
        <v>4323</v>
      </c>
      <c r="J321" t="s">
        <v>92</v>
      </c>
      <c r="K321" t="s">
        <v>4401</v>
      </c>
      <c r="L321" t="s">
        <v>161</v>
      </c>
      <c r="M321" t="s">
        <v>4424</v>
      </c>
      <c r="N321" t="s">
        <v>171</v>
      </c>
      <c r="O321" t="s">
        <v>4515</v>
      </c>
      <c r="P321" t="s">
        <v>4616</v>
      </c>
      <c r="Q321" t="s">
        <v>4240</v>
      </c>
      <c r="R321" t="s">
        <v>4618</v>
      </c>
      <c r="S321" t="s">
        <v>1693</v>
      </c>
      <c r="T321" t="s">
        <v>1415</v>
      </c>
      <c r="U321" t="s">
        <v>5068</v>
      </c>
      <c r="V321" t="s">
        <v>4518</v>
      </c>
    </row>
    <row r="322" spans="1:22" hidden="1" x14ac:dyDescent="0.3">
      <c r="A322" t="s">
        <v>4229</v>
      </c>
      <c r="B322" t="s">
        <v>4230</v>
      </c>
      <c r="C322" t="s">
        <v>4231</v>
      </c>
      <c r="D322" t="s">
        <v>4232</v>
      </c>
      <c r="E322" t="s">
        <v>4233</v>
      </c>
      <c r="F322" t="s">
        <v>4234</v>
      </c>
      <c r="G322" t="s">
        <v>4322</v>
      </c>
      <c r="H322" t="s">
        <v>91</v>
      </c>
      <c r="I322" t="s">
        <v>4323</v>
      </c>
      <c r="J322" t="s">
        <v>92</v>
      </c>
      <c r="K322" t="s">
        <v>4401</v>
      </c>
      <c r="L322" t="s">
        <v>161</v>
      </c>
      <c r="M322" t="s">
        <v>4424</v>
      </c>
      <c r="N322" t="s">
        <v>171</v>
      </c>
      <c r="O322" t="s">
        <v>4515</v>
      </c>
      <c r="P322" t="s">
        <v>4616</v>
      </c>
      <c r="Q322" t="s">
        <v>4240</v>
      </c>
      <c r="R322" t="s">
        <v>4618</v>
      </c>
      <c r="S322" t="s">
        <v>1695</v>
      </c>
      <c r="T322" t="s">
        <v>53</v>
      </c>
      <c r="U322" t="s">
        <v>5069</v>
      </c>
      <c r="V322" t="s">
        <v>4518</v>
      </c>
    </row>
    <row r="323" spans="1:22" hidden="1" x14ac:dyDescent="0.3">
      <c r="A323" t="s">
        <v>4229</v>
      </c>
      <c r="B323" t="s">
        <v>4230</v>
      </c>
      <c r="C323" t="s">
        <v>4231</v>
      </c>
      <c r="D323" t="s">
        <v>4232</v>
      </c>
      <c r="E323" t="s">
        <v>4233</v>
      </c>
      <c r="F323" t="s">
        <v>4234</v>
      </c>
      <c r="G323" t="s">
        <v>4322</v>
      </c>
      <c r="H323" t="s">
        <v>91</v>
      </c>
      <c r="I323" t="s">
        <v>4323</v>
      </c>
      <c r="J323" t="s">
        <v>92</v>
      </c>
      <c r="K323" t="s">
        <v>4401</v>
      </c>
      <c r="L323" t="s">
        <v>161</v>
      </c>
      <c r="M323" t="s">
        <v>4424</v>
      </c>
      <c r="N323" t="s">
        <v>171</v>
      </c>
      <c r="O323" t="s">
        <v>4515</v>
      </c>
      <c r="P323" t="s">
        <v>4616</v>
      </c>
      <c r="Q323" t="s">
        <v>4240</v>
      </c>
      <c r="R323" t="s">
        <v>4618</v>
      </c>
      <c r="S323" t="s">
        <v>1704</v>
      </c>
      <c r="T323" t="s">
        <v>1119</v>
      </c>
      <c r="U323" t="s">
        <v>5070</v>
      </c>
      <c r="V323" t="s">
        <v>4518</v>
      </c>
    </row>
    <row r="324" spans="1:22" hidden="1" x14ac:dyDescent="0.3">
      <c r="A324" t="s">
        <v>4229</v>
      </c>
      <c r="B324" t="s">
        <v>4230</v>
      </c>
      <c r="C324" t="s">
        <v>4231</v>
      </c>
      <c r="D324" t="s">
        <v>4232</v>
      </c>
      <c r="E324" t="s">
        <v>4233</v>
      </c>
      <c r="F324" t="s">
        <v>4234</v>
      </c>
      <c r="G324" t="s">
        <v>4322</v>
      </c>
      <c r="H324" t="s">
        <v>91</v>
      </c>
      <c r="I324" t="s">
        <v>4323</v>
      </c>
      <c r="J324" t="s">
        <v>92</v>
      </c>
      <c r="K324" t="s">
        <v>4401</v>
      </c>
      <c r="L324" t="s">
        <v>161</v>
      </c>
      <c r="M324" t="s">
        <v>4424</v>
      </c>
      <c r="N324" t="s">
        <v>171</v>
      </c>
      <c r="O324" t="s">
        <v>4515</v>
      </c>
      <c r="P324" t="s">
        <v>4616</v>
      </c>
      <c r="Q324" t="s">
        <v>4240</v>
      </c>
      <c r="R324" t="s">
        <v>4618</v>
      </c>
      <c r="S324" t="s">
        <v>4810</v>
      </c>
      <c r="T324" t="s">
        <v>3967</v>
      </c>
      <c r="U324" t="s">
        <v>5071</v>
      </c>
      <c r="V324" t="s">
        <v>4518</v>
      </c>
    </row>
    <row r="325" spans="1:22" hidden="1" x14ac:dyDescent="0.3">
      <c r="A325" t="s">
        <v>4229</v>
      </c>
      <c r="B325" t="s">
        <v>4230</v>
      </c>
      <c r="C325" t="s">
        <v>4231</v>
      </c>
      <c r="D325" t="s">
        <v>4232</v>
      </c>
      <c r="E325" t="s">
        <v>4233</v>
      </c>
      <c r="F325" t="s">
        <v>4234</v>
      </c>
      <c r="G325" t="s">
        <v>4322</v>
      </c>
      <c r="H325" t="s">
        <v>91</v>
      </c>
      <c r="I325" t="s">
        <v>4323</v>
      </c>
      <c r="J325" t="s">
        <v>92</v>
      </c>
      <c r="K325" t="s">
        <v>4401</v>
      </c>
      <c r="L325" t="s">
        <v>161</v>
      </c>
      <c r="M325" t="s">
        <v>4424</v>
      </c>
      <c r="N325" t="s">
        <v>171</v>
      </c>
      <c r="O325" t="s">
        <v>4515</v>
      </c>
      <c r="P325" t="s">
        <v>4616</v>
      </c>
      <c r="Q325" t="s">
        <v>4341</v>
      </c>
      <c r="R325" t="s">
        <v>4619</v>
      </c>
      <c r="S325" t="s">
        <v>1690</v>
      </c>
      <c r="T325" t="s">
        <v>42</v>
      </c>
      <c r="U325" t="s">
        <v>5072</v>
      </c>
      <c r="V325" t="s">
        <v>4518</v>
      </c>
    </row>
    <row r="326" spans="1:22" hidden="1" x14ac:dyDescent="0.3">
      <c r="A326" t="s">
        <v>4229</v>
      </c>
      <c r="B326" t="s">
        <v>4230</v>
      </c>
      <c r="C326" t="s">
        <v>4231</v>
      </c>
      <c r="D326" t="s">
        <v>4232</v>
      </c>
      <c r="E326" t="s">
        <v>4233</v>
      </c>
      <c r="F326" t="s">
        <v>4234</v>
      </c>
      <c r="G326" t="s">
        <v>4322</v>
      </c>
      <c r="H326" t="s">
        <v>91</v>
      </c>
      <c r="I326" t="s">
        <v>4323</v>
      </c>
      <c r="J326" t="s">
        <v>92</v>
      </c>
      <c r="K326" t="s">
        <v>4401</v>
      </c>
      <c r="L326" t="s">
        <v>161</v>
      </c>
      <c r="M326" t="s">
        <v>4424</v>
      </c>
      <c r="N326" t="s">
        <v>171</v>
      </c>
      <c r="O326" t="s">
        <v>4515</v>
      </c>
      <c r="P326" t="s">
        <v>4616</v>
      </c>
      <c r="Q326" t="s">
        <v>4341</v>
      </c>
      <c r="R326" t="s">
        <v>4619</v>
      </c>
      <c r="S326" t="s">
        <v>1695</v>
      </c>
      <c r="T326" t="s">
        <v>53</v>
      </c>
      <c r="U326" t="s">
        <v>5073</v>
      </c>
      <c r="V326" t="s">
        <v>4518</v>
      </c>
    </row>
    <row r="327" spans="1:22" hidden="1" x14ac:dyDescent="0.3">
      <c r="A327" t="s">
        <v>4229</v>
      </c>
      <c r="B327" t="s">
        <v>4230</v>
      </c>
      <c r="C327" t="s">
        <v>4231</v>
      </c>
      <c r="D327" t="s">
        <v>4232</v>
      </c>
      <c r="E327" t="s">
        <v>4233</v>
      </c>
      <c r="F327" t="s">
        <v>4234</v>
      </c>
      <c r="G327" t="s">
        <v>4322</v>
      </c>
      <c r="H327" t="s">
        <v>91</v>
      </c>
      <c r="I327" t="s">
        <v>4323</v>
      </c>
      <c r="J327" t="s">
        <v>92</v>
      </c>
      <c r="K327" t="s">
        <v>4401</v>
      </c>
      <c r="L327" t="s">
        <v>161</v>
      </c>
      <c r="M327" t="s">
        <v>4424</v>
      </c>
      <c r="N327" t="s">
        <v>171</v>
      </c>
      <c r="O327" t="s">
        <v>4515</v>
      </c>
      <c r="P327" t="s">
        <v>4616</v>
      </c>
      <c r="Q327" t="s">
        <v>1687</v>
      </c>
      <c r="R327" t="s">
        <v>4620</v>
      </c>
      <c r="S327" t="s">
        <v>1690</v>
      </c>
      <c r="T327" t="s">
        <v>42</v>
      </c>
      <c r="U327" t="s">
        <v>5074</v>
      </c>
      <c r="V327" t="s">
        <v>4518</v>
      </c>
    </row>
    <row r="328" spans="1:22" hidden="1" x14ac:dyDescent="0.3">
      <c r="A328" t="s">
        <v>4229</v>
      </c>
      <c r="B328" t="s">
        <v>4230</v>
      </c>
      <c r="C328" t="s">
        <v>4231</v>
      </c>
      <c r="D328" t="s">
        <v>4232</v>
      </c>
      <c r="E328" t="s">
        <v>4233</v>
      </c>
      <c r="F328" t="s">
        <v>4234</v>
      </c>
      <c r="G328" t="s">
        <v>4322</v>
      </c>
      <c r="H328" t="s">
        <v>91</v>
      </c>
      <c r="I328" t="s">
        <v>4323</v>
      </c>
      <c r="J328" t="s">
        <v>92</v>
      </c>
      <c r="K328" t="s">
        <v>4401</v>
      </c>
      <c r="L328" t="s">
        <v>161</v>
      </c>
      <c r="M328" t="s">
        <v>4424</v>
      </c>
      <c r="N328" t="s">
        <v>171</v>
      </c>
      <c r="O328" t="s">
        <v>4515</v>
      </c>
      <c r="P328" t="s">
        <v>4616</v>
      </c>
      <c r="Q328" t="s">
        <v>1687</v>
      </c>
      <c r="R328" t="s">
        <v>4620</v>
      </c>
      <c r="S328" t="s">
        <v>1732</v>
      </c>
      <c r="T328" t="s">
        <v>1200</v>
      </c>
      <c r="U328" t="s">
        <v>5075</v>
      </c>
      <c r="V328" t="s">
        <v>4518</v>
      </c>
    </row>
    <row r="329" spans="1:22" hidden="1" x14ac:dyDescent="0.3">
      <c r="A329" t="s">
        <v>4229</v>
      </c>
      <c r="B329" t="s">
        <v>4230</v>
      </c>
      <c r="C329" t="s">
        <v>4231</v>
      </c>
      <c r="D329" t="s">
        <v>4232</v>
      </c>
      <c r="E329" t="s">
        <v>4233</v>
      </c>
      <c r="F329" t="s">
        <v>4234</v>
      </c>
      <c r="G329" t="s">
        <v>4322</v>
      </c>
      <c r="H329" t="s">
        <v>91</v>
      </c>
      <c r="I329" t="s">
        <v>4323</v>
      </c>
      <c r="J329" t="s">
        <v>92</v>
      </c>
      <c r="K329" t="s">
        <v>4401</v>
      </c>
      <c r="L329" t="s">
        <v>161</v>
      </c>
      <c r="M329" t="s">
        <v>4424</v>
      </c>
      <c r="N329" t="s">
        <v>171</v>
      </c>
      <c r="O329" t="s">
        <v>4515</v>
      </c>
      <c r="P329" t="s">
        <v>4616</v>
      </c>
      <c r="Q329" t="s">
        <v>1687</v>
      </c>
      <c r="R329" t="s">
        <v>4620</v>
      </c>
      <c r="S329" t="s">
        <v>1699</v>
      </c>
      <c r="T329" t="s">
        <v>211</v>
      </c>
      <c r="U329" t="s">
        <v>5076</v>
      </c>
      <c r="V329" t="s">
        <v>4518</v>
      </c>
    </row>
    <row r="330" spans="1:22" hidden="1" x14ac:dyDescent="0.3">
      <c r="A330" t="s">
        <v>4229</v>
      </c>
      <c r="B330" t="s">
        <v>4230</v>
      </c>
      <c r="C330" t="s">
        <v>4231</v>
      </c>
      <c r="D330" t="s">
        <v>4232</v>
      </c>
      <c r="E330" t="s">
        <v>4233</v>
      </c>
      <c r="F330" t="s">
        <v>4234</v>
      </c>
      <c r="G330" t="s">
        <v>4322</v>
      </c>
      <c r="H330" t="s">
        <v>91</v>
      </c>
      <c r="I330" t="s">
        <v>4323</v>
      </c>
      <c r="J330" t="s">
        <v>92</v>
      </c>
      <c r="K330" t="s">
        <v>4401</v>
      </c>
      <c r="L330" t="s">
        <v>161</v>
      </c>
      <c r="M330" t="s">
        <v>4424</v>
      </c>
      <c r="N330" t="s">
        <v>171</v>
      </c>
      <c r="O330" t="s">
        <v>4515</v>
      </c>
      <c r="P330" t="s">
        <v>4616</v>
      </c>
      <c r="Q330" t="s">
        <v>1687</v>
      </c>
      <c r="R330" t="s">
        <v>4620</v>
      </c>
      <c r="S330" t="s">
        <v>1693</v>
      </c>
      <c r="T330" t="s">
        <v>1415</v>
      </c>
      <c r="U330" t="s">
        <v>5077</v>
      </c>
      <c r="V330" t="s">
        <v>4518</v>
      </c>
    </row>
    <row r="331" spans="1:22" hidden="1" x14ac:dyDescent="0.3">
      <c r="A331" t="s">
        <v>4229</v>
      </c>
      <c r="B331" t="s">
        <v>4230</v>
      </c>
      <c r="C331" t="s">
        <v>4231</v>
      </c>
      <c r="D331" t="s">
        <v>4232</v>
      </c>
      <c r="E331" t="s">
        <v>4233</v>
      </c>
      <c r="F331" t="s">
        <v>4234</v>
      </c>
      <c r="G331" t="s">
        <v>4322</v>
      </c>
      <c r="H331" t="s">
        <v>91</v>
      </c>
      <c r="I331" t="s">
        <v>4323</v>
      </c>
      <c r="J331" t="s">
        <v>92</v>
      </c>
      <c r="K331" t="s">
        <v>4401</v>
      </c>
      <c r="L331" t="s">
        <v>161</v>
      </c>
      <c r="M331" t="s">
        <v>4424</v>
      </c>
      <c r="N331" t="s">
        <v>171</v>
      </c>
      <c r="O331" t="s">
        <v>4515</v>
      </c>
      <c r="P331" t="s">
        <v>4616</v>
      </c>
      <c r="Q331" t="s">
        <v>1687</v>
      </c>
      <c r="R331" t="s">
        <v>4620</v>
      </c>
      <c r="S331" t="s">
        <v>1695</v>
      </c>
      <c r="T331" t="s">
        <v>53</v>
      </c>
      <c r="U331" t="s">
        <v>5078</v>
      </c>
      <c r="V331" t="s">
        <v>4518</v>
      </c>
    </row>
    <row r="332" spans="1:22" hidden="1" x14ac:dyDescent="0.3">
      <c r="A332" t="s">
        <v>4229</v>
      </c>
      <c r="B332" t="s">
        <v>4230</v>
      </c>
      <c r="C332" t="s">
        <v>4231</v>
      </c>
      <c r="D332" t="s">
        <v>4232</v>
      </c>
      <c r="E332" t="s">
        <v>4233</v>
      </c>
      <c r="F332" t="s">
        <v>4234</v>
      </c>
      <c r="G332" t="s">
        <v>4322</v>
      </c>
      <c r="H332" t="s">
        <v>91</v>
      </c>
      <c r="I332" t="s">
        <v>4323</v>
      </c>
      <c r="J332" t="s">
        <v>92</v>
      </c>
      <c r="K332" t="s">
        <v>4401</v>
      </c>
      <c r="L332" t="s">
        <v>161</v>
      </c>
      <c r="M332" t="s">
        <v>4424</v>
      </c>
      <c r="N332" t="s">
        <v>171</v>
      </c>
      <c r="O332" t="s">
        <v>4515</v>
      </c>
      <c r="P332" t="s">
        <v>4616</v>
      </c>
      <c r="Q332" t="s">
        <v>1687</v>
      </c>
      <c r="R332" t="s">
        <v>4620</v>
      </c>
      <c r="S332" t="s">
        <v>1704</v>
      </c>
      <c r="T332" t="s">
        <v>1119</v>
      </c>
      <c r="U332" t="s">
        <v>5079</v>
      </c>
      <c r="V332" t="s">
        <v>4518</v>
      </c>
    </row>
    <row r="333" spans="1:22" hidden="1" x14ac:dyDescent="0.3">
      <c r="A333" t="s">
        <v>4229</v>
      </c>
      <c r="B333" t="s">
        <v>4230</v>
      </c>
      <c r="C333" t="s">
        <v>4231</v>
      </c>
      <c r="D333" t="s">
        <v>4232</v>
      </c>
      <c r="E333" t="s">
        <v>4233</v>
      </c>
      <c r="F333" t="s">
        <v>4234</v>
      </c>
      <c r="G333" t="s">
        <v>4322</v>
      </c>
      <c r="H333" t="s">
        <v>91</v>
      </c>
      <c r="I333" t="s">
        <v>4323</v>
      </c>
      <c r="J333" t="s">
        <v>92</v>
      </c>
      <c r="K333" t="s">
        <v>4401</v>
      </c>
      <c r="L333" t="s">
        <v>161</v>
      </c>
      <c r="M333" t="s">
        <v>4424</v>
      </c>
      <c r="N333" t="s">
        <v>171</v>
      </c>
      <c r="O333" t="s">
        <v>4515</v>
      </c>
      <c r="P333" t="s">
        <v>4616</v>
      </c>
      <c r="Q333" t="s">
        <v>4346</v>
      </c>
      <c r="R333" t="s">
        <v>4621</v>
      </c>
      <c r="S333" t="s">
        <v>1690</v>
      </c>
      <c r="T333" t="s">
        <v>42</v>
      </c>
      <c r="U333" t="s">
        <v>5080</v>
      </c>
      <c r="V333" t="s">
        <v>4518</v>
      </c>
    </row>
    <row r="334" spans="1:22" hidden="1" x14ac:dyDescent="0.3">
      <c r="A334" t="s">
        <v>4229</v>
      </c>
      <c r="B334" t="s">
        <v>4230</v>
      </c>
      <c r="C334" t="s">
        <v>4231</v>
      </c>
      <c r="D334" t="s">
        <v>4232</v>
      </c>
      <c r="E334" t="s">
        <v>4233</v>
      </c>
      <c r="F334" t="s">
        <v>4234</v>
      </c>
      <c r="G334" t="s">
        <v>4322</v>
      </c>
      <c r="H334" t="s">
        <v>91</v>
      </c>
      <c r="I334" t="s">
        <v>4323</v>
      </c>
      <c r="J334" t="s">
        <v>92</v>
      </c>
      <c r="K334" t="s">
        <v>4401</v>
      </c>
      <c r="L334" t="s">
        <v>161</v>
      </c>
      <c r="M334" t="s">
        <v>4424</v>
      </c>
      <c r="N334" t="s">
        <v>171</v>
      </c>
      <c r="O334" t="s">
        <v>4515</v>
      </c>
      <c r="P334" t="s">
        <v>4616</v>
      </c>
      <c r="Q334" t="s">
        <v>4346</v>
      </c>
      <c r="R334" t="s">
        <v>4621</v>
      </c>
      <c r="S334" t="s">
        <v>1699</v>
      </c>
      <c r="T334" t="s">
        <v>211</v>
      </c>
      <c r="U334" t="s">
        <v>5081</v>
      </c>
      <c r="V334" t="s">
        <v>4518</v>
      </c>
    </row>
    <row r="335" spans="1:22" hidden="1" x14ac:dyDescent="0.3">
      <c r="A335" t="s">
        <v>4229</v>
      </c>
      <c r="B335" t="s">
        <v>4230</v>
      </c>
      <c r="C335" t="s">
        <v>4231</v>
      </c>
      <c r="D335" t="s">
        <v>4232</v>
      </c>
      <c r="E335" t="s">
        <v>4233</v>
      </c>
      <c r="F335" t="s">
        <v>4234</v>
      </c>
      <c r="G335" t="s">
        <v>4322</v>
      </c>
      <c r="H335" t="s">
        <v>91</v>
      </c>
      <c r="I335" t="s">
        <v>4323</v>
      </c>
      <c r="J335" t="s">
        <v>92</v>
      </c>
      <c r="K335" t="s">
        <v>4401</v>
      </c>
      <c r="L335" t="s">
        <v>161</v>
      </c>
      <c r="M335" t="s">
        <v>4424</v>
      </c>
      <c r="N335" t="s">
        <v>171</v>
      </c>
      <c r="O335" t="s">
        <v>4515</v>
      </c>
      <c r="P335" t="s">
        <v>4616</v>
      </c>
      <c r="Q335" t="s">
        <v>4346</v>
      </c>
      <c r="R335" t="s">
        <v>4621</v>
      </c>
      <c r="S335" t="s">
        <v>1695</v>
      </c>
      <c r="T335" t="s">
        <v>53</v>
      </c>
      <c r="U335" t="s">
        <v>5082</v>
      </c>
      <c r="V335" t="s">
        <v>4518</v>
      </c>
    </row>
    <row r="336" spans="1:22" hidden="1" x14ac:dyDescent="0.3">
      <c r="A336" t="s">
        <v>4229</v>
      </c>
      <c r="B336" t="s">
        <v>4230</v>
      </c>
      <c r="C336" t="s">
        <v>4231</v>
      </c>
      <c r="D336" t="s">
        <v>4232</v>
      </c>
      <c r="E336" t="s">
        <v>4233</v>
      </c>
      <c r="F336" t="s">
        <v>4234</v>
      </c>
      <c r="G336" t="s">
        <v>4322</v>
      </c>
      <c r="H336" t="s">
        <v>91</v>
      </c>
      <c r="I336" t="s">
        <v>4323</v>
      </c>
      <c r="J336" t="s">
        <v>92</v>
      </c>
      <c r="K336" t="s">
        <v>4401</v>
      </c>
      <c r="L336" t="s">
        <v>161</v>
      </c>
      <c r="M336" t="s">
        <v>4424</v>
      </c>
      <c r="N336" t="s">
        <v>171</v>
      </c>
      <c r="O336" t="s">
        <v>4515</v>
      </c>
      <c r="P336" t="s">
        <v>4616</v>
      </c>
      <c r="Q336" t="s">
        <v>4346</v>
      </c>
      <c r="R336" t="s">
        <v>4621</v>
      </c>
      <c r="S336" t="s">
        <v>1704</v>
      </c>
      <c r="T336" t="s">
        <v>1119</v>
      </c>
      <c r="U336" t="s">
        <v>5083</v>
      </c>
      <c r="V336" t="s">
        <v>4518</v>
      </c>
    </row>
    <row r="337" spans="1:22" hidden="1" x14ac:dyDescent="0.3">
      <c r="A337" t="s">
        <v>4229</v>
      </c>
      <c r="B337" t="s">
        <v>4230</v>
      </c>
      <c r="C337" t="s">
        <v>4231</v>
      </c>
      <c r="D337" t="s">
        <v>4232</v>
      </c>
      <c r="E337" t="s">
        <v>4233</v>
      </c>
      <c r="F337" t="s">
        <v>4234</v>
      </c>
      <c r="G337" t="s">
        <v>4322</v>
      </c>
      <c r="H337" t="s">
        <v>91</v>
      </c>
      <c r="I337" t="s">
        <v>4323</v>
      </c>
      <c r="J337" t="s">
        <v>92</v>
      </c>
      <c r="K337" t="s">
        <v>4401</v>
      </c>
      <c r="L337" t="s">
        <v>161</v>
      </c>
      <c r="M337" t="s">
        <v>4424</v>
      </c>
      <c r="N337" t="s">
        <v>171</v>
      </c>
      <c r="O337" t="s">
        <v>4515</v>
      </c>
      <c r="P337" t="s">
        <v>4616</v>
      </c>
      <c r="Q337" t="s">
        <v>4346</v>
      </c>
      <c r="R337" t="s">
        <v>4621</v>
      </c>
      <c r="S337" t="s">
        <v>4810</v>
      </c>
      <c r="T337" t="s">
        <v>3967</v>
      </c>
      <c r="U337" t="s">
        <v>5084</v>
      </c>
      <c r="V337" t="s">
        <v>4518</v>
      </c>
    </row>
    <row r="338" spans="1:22" hidden="1" x14ac:dyDescent="0.3">
      <c r="A338" t="s">
        <v>4229</v>
      </c>
      <c r="B338" t="s">
        <v>4230</v>
      </c>
      <c r="C338" t="s">
        <v>4231</v>
      </c>
      <c r="D338" t="s">
        <v>4232</v>
      </c>
      <c r="E338" t="s">
        <v>4233</v>
      </c>
      <c r="F338" t="s">
        <v>4234</v>
      </c>
      <c r="G338" t="s">
        <v>4322</v>
      </c>
      <c r="H338" t="s">
        <v>91</v>
      </c>
      <c r="I338" t="s">
        <v>4323</v>
      </c>
      <c r="J338" t="s">
        <v>92</v>
      </c>
      <c r="K338" t="s">
        <v>4401</v>
      </c>
      <c r="L338" t="s">
        <v>161</v>
      </c>
      <c r="M338" t="s">
        <v>4424</v>
      </c>
      <c r="N338" t="s">
        <v>171</v>
      </c>
      <c r="O338" t="s">
        <v>4515</v>
      </c>
      <c r="P338" t="s">
        <v>4616</v>
      </c>
      <c r="Q338" t="s">
        <v>4523</v>
      </c>
      <c r="R338" t="s">
        <v>4622</v>
      </c>
      <c r="S338" t="s">
        <v>1690</v>
      </c>
      <c r="T338" t="s">
        <v>42</v>
      </c>
      <c r="U338" t="s">
        <v>5085</v>
      </c>
      <c r="V338" t="s">
        <v>4518</v>
      </c>
    </row>
    <row r="339" spans="1:22" hidden="1" x14ac:dyDescent="0.3">
      <c r="A339" t="s">
        <v>4229</v>
      </c>
      <c r="B339" t="s">
        <v>4230</v>
      </c>
      <c r="C339" t="s">
        <v>4231</v>
      </c>
      <c r="D339" t="s">
        <v>4232</v>
      </c>
      <c r="E339" t="s">
        <v>4233</v>
      </c>
      <c r="F339" t="s">
        <v>4234</v>
      </c>
      <c r="G339" t="s">
        <v>4322</v>
      </c>
      <c r="H339" t="s">
        <v>91</v>
      </c>
      <c r="I339" t="s">
        <v>4323</v>
      </c>
      <c r="J339" t="s">
        <v>92</v>
      </c>
      <c r="K339" t="s">
        <v>4401</v>
      </c>
      <c r="L339" t="s">
        <v>161</v>
      </c>
      <c r="M339" t="s">
        <v>4424</v>
      </c>
      <c r="N339" t="s">
        <v>171</v>
      </c>
      <c r="O339" t="s">
        <v>4515</v>
      </c>
      <c r="P339" t="s">
        <v>4616</v>
      </c>
      <c r="Q339" t="s">
        <v>4523</v>
      </c>
      <c r="R339" t="s">
        <v>4622</v>
      </c>
      <c r="S339" t="s">
        <v>1699</v>
      </c>
      <c r="T339" t="s">
        <v>211</v>
      </c>
      <c r="U339" t="s">
        <v>5086</v>
      </c>
      <c r="V339" t="s">
        <v>4518</v>
      </c>
    </row>
    <row r="340" spans="1:22" hidden="1" x14ac:dyDescent="0.3">
      <c r="A340" t="s">
        <v>4229</v>
      </c>
      <c r="B340" t="s">
        <v>4230</v>
      </c>
      <c r="C340" t="s">
        <v>4231</v>
      </c>
      <c r="D340" t="s">
        <v>4232</v>
      </c>
      <c r="E340" t="s">
        <v>4233</v>
      </c>
      <c r="F340" t="s">
        <v>4234</v>
      </c>
      <c r="G340" t="s">
        <v>4322</v>
      </c>
      <c r="H340" t="s">
        <v>91</v>
      </c>
      <c r="I340" t="s">
        <v>4323</v>
      </c>
      <c r="J340" t="s">
        <v>92</v>
      </c>
      <c r="K340" t="s">
        <v>4401</v>
      </c>
      <c r="L340" t="s">
        <v>161</v>
      </c>
      <c r="M340" t="s">
        <v>4424</v>
      </c>
      <c r="N340" t="s">
        <v>171</v>
      </c>
      <c r="O340" t="s">
        <v>4515</v>
      </c>
      <c r="P340" t="s">
        <v>4616</v>
      </c>
      <c r="Q340" t="s">
        <v>4523</v>
      </c>
      <c r="R340" t="s">
        <v>4622</v>
      </c>
      <c r="S340" t="s">
        <v>1693</v>
      </c>
      <c r="T340" t="s">
        <v>1415</v>
      </c>
      <c r="U340" t="s">
        <v>5087</v>
      </c>
      <c r="V340" t="s">
        <v>4518</v>
      </c>
    </row>
    <row r="341" spans="1:22" hidden="1" x14ac:dyDescent="0.3">
      <c r="A341" t="s">
        <v>4229</v>
      </c>
      <c r="B341" t="s">
        <v>4230</v>
      </c>
      <c r="C341" t="s">
        <v>4231</v>
      </c>
      <c r="D341" t="s">
        <v>4232</v>
      </c>
      <c r="E341" t="s">
        <v>4233</v>
      </c>
      <c r="F341" t="s">
        <v>4234</v>
      </c>
      <c r="G341" t="s">
        <v>4322</v>
      </c>
      <c r="H341" t="s">
        <v>91</v>
      </c>
      <c r="I341" t="s">
        <v>4323</v>
      </c>
      <c r="J341" t="s">
        <v>92</v>
      </c>
      <c r="K341" t="s">
        <v>4401</v>
      </c>
      <c r="L341" t="s">
        <v>161</v>
      </c>
      <c r="M341" t="s">
        <v>4424</v>
      </c>
      <c r="N341" t="s">
        <v>171</v>
      </c>
      <c r="O341" t="s">
        <v>4515</v>
      </c>
      <c r="P341" t="s">
        <v>4616</v>
      </c>
      <c r="Q341" t="s">
        <v>4523</v>
      </c>
      <c r="R341" t="s">
        <v>4622</v>
      </c>
      <c r="S341" t="s">
        <v>1695</v>
      </c>
      <c r="T341" t="s">
        <v>53</v>
      </c>
      <c r="U341" t="s">
        <v>5088</v>
      </c>
      <c r="V341" t="s">
        <v>4518</v>
      </c>
    </row>
    <row r="342" spans="1:22" hidden="1" x14ac:dyDescent="0.3">
      <c r="A342" t="s">
        <v>4229</v>
      </c>
      <c r="B342" t="s">
        <v>4230</v>
      </c>
      <c r="C342" t="s">
        <v>4231</v>
      </c>
      <c r="D342" t="s">
        <v>4232</v>
      </c>
      <c r="E342" t="s">
        <v>4233</v>
      </c>
      <c r="F342" t="s">
        <v>4234</v>
      </c>
      <c r="G342" t="s">
        <v>4322</v>
      </c>
      <c r="H342" t="s">
        <v>91</v>
      </c>
      <c r="I342" t="s">
        <v>4323</v>
      </c>
      <c r="J342" t="s">
        <v>92</v>
      </c>
      <c r="K342" t="s">
        <v>4401</v>
      </c>
      <c r="L342" t="s">
        <v>161</v>
      </c>
      <c r="M342" t="s">
        <v>4424</v>
      </c>
      <c r="N342" t="s">
        <v>171</v>
      </c>
      <c r="O342" t="s">
        <v>4515</v>
      </c>
      <c r="P342" t="s">
        <v>4616</v>
      </c>
      <c r="Q342" t="s">
        <v>4523</v>
      </c>
      <c r="R342" t="s">
        <v>4622</v>
      </c>
      <c r="S342" t="s">
        <v>1704</v>
      </c>
      <c r="T342" t="s">
        <v>1119</v>
      </c>
      <c r="U342" t="s">
        <v>5089</v>
      </c>
      <c r="V342" t="s">
        <v>4518</v>
      </c>
    </row>
    <row r="343" spans="1:22" hidden="1" x14ac:dyDescent="0.3">
      <c r="A343" t="s">
        <v>4229</v>
      </c>
      <c r="B343" t="s">
        <v>4230</v>
      </c>
      <c r="C343" t="s">
        <v>4231</v>
      </c>
      <c r="D343" t="s">
        <v>4232</v>
      </c>
      <c r="E343" t="s">
        <v>4233</v>
      </c>
      <c r="F343" t="s">
        <v>4234</v>
      </c>
      <c r="G343" t="s">
        <v>4322</v>
      </c>
      <c r="H343" t="s">
        <v>91</v>
      </c>
      <c r="I343" t="s">
        <v>4323</v>
      </c>
      <c r="J343" t="s">
        <v>92</v>
      </c>
      <c r="K343" t="s">
        <v>4401</v>
      </c>
      <c r="L343" t="s">
        <v>161</v>
      </c>
      <c r="M343" t="s">
        <v>4424</v>
      </c>
      <c r="N343" t="s">
        <v>171</v>
      </c>
      <c r="O343" t="s">
        <v>4515</v>
      </c>
      <c r="P343" t="s">
        <v>4616</v>
      </c>
      <c r="Q343" t="s">
        <v>4523</v>
      </c>
      <c r="R343" t="s">
        <v>4622</v>
      </c>
      <c r="S343" t="s">
        <v>4810</v>
      </c>
      <c r="T343" t="s">
        <v>3967</v>
      </c>
      <c r="U343" t="s">
        <v>5090</v>
      </c>
      <c r="V343" t="s">
        <v>4518</v>
      </c>
    </row>
    <row r="344" spans="1:22" hidden="1" x14ac:dyDescent="0.3">
      <c r="A344" t="s">
        <v>4229</v>
      </c>
      <c r="B344" t="s">
        <v>4230</v>
      </c>
      <c r="C344" t="s">
        <v>4231</v>
      </c>
      <c r="D344" t="s">
        <v>4232</v>
      </c>
      <c r="E344" t="s">
        <v>4233</v>
      </c>
      <c r="F344" t="s">
        <v>4234</v>
      </c>
      <c r="G344" t="s">
        <v>4322</v>
      </c>
      <c r="H344" t="s">
        <v>91</v>
      </c>
      <c r="I344" t="s">
        <v>4323</v>
      </c>
      <c r="J344" t="s">
        <v>92</v>
      </c>
      <c r="K344" t="s">
        <v>4401</v>
      </c>
      <c r="L344" t="s">
        <v>161</v>
      </c>
      <c r="M344" t="s">
        <v>4623</v>
      </c>
      <c r="N344" t="s">
        <v>4624</v>
      </c>
      <c r="O344" t="s">
        <v>4515</v>
      </c>
      <c r="P344" t="s">
        <v>4625</v>
      </c>
      <c r="Q344" t="s">
        <v>4267</v>
      </c>
      <c r="R344" t="s">
        <v>4626</v>
      </c>
      <c r="S344" t="s">
        <v>1690</v>
      </c>
      <c r="T344" t="s">
        <v>42</v>
      </c>
      <c r="U344" t="s">
        <v>5091</v>
      </c>
      <c r="V344" t="s">
        <v>4518</v>
      </c>
    </row>
    <row r="345" spans="1:22" hidden="1" x14ac:dyDescent="0.3">
      <c r="A345" t="s">
        <v>4229</v>
      </c>
      <c r="B345" t="s">
        <v>4230</v>
      </c>
      <c r="C345" t="s">
        <v>4231</v>
      </c>
      <c r="D345" t="s">
        <v>4232</v>
      </c>
      <c r="E345" t="s">
        <v>4233</v>
      </c>
      <c r="F345" t="s">
        <v>4234</v>
      </c>
      <c r="G345" t="s">
        <v>4322</v>
      </c>
      <c r="H345" t="s">
        <v>91</v>
      </c>
      <c r="I345" t="s">
        <v>4323</v>
      </c>
      <c r="J345" t="s">
        <v>92</v>
      </c>
      <c r="K345" t="s">
        <v>4401</v>
      </c>
      <c r="L345" t="s">
        <v>161</v>
      </c>
      <c r="M345" t="s">
        <v>4623</v>
      </c>
      <c r="N345" t="s">
        <v>4624</v>
      </c>
      <c r="O345" t="s">
        <v>4515</v>
      </c>
      <c r="P345" t="s">
        <v>4625</v>
      </c>
      <c r="Q345" t="s">
        <v>4267</v>
      </c>
      <c r="R345" t="s">
        <v>4626</v>
      </c>
      <c r="S345" t="s">
        <v>1699</v>
      </c>
      <c r="T345" t="s">
        <v>211</v>
      </c>
      <c r="U345" t="s">
        <v>5092</v>
      </c>
      <c r="V345" t="s">
        <v>4518</v>
      </c>
    </row>
    <row r="346" spans="1:22" hidden="1" x14ac:dyDescent="0.3">
      <c r="A346" t="s">
        <v>4229</v>
      </c>
      <c r="B346" t="s">
        <v>4230</v>
      </c>
      <c r="C346" t="s">
        <v>4231</v>
      </c>
      <c r="D346" t="s">
        <v>4232</v>
      </c>
      <c r="E346" t="s">
        <v>4233</v>
      </c>
      <c r="F346" t="s">
        <v>4234</v>
      </c>
      <c r="G346" t="s">
        <v>4322</v>
      </c>
      <c r="H346" t="s">
        <v>91</v>
      </c>
      <c r="I346" t="s">
        <v>4323</v>
      </c>
      <c r="J346" t="s">
        <v>92</v>
      </c>
      <c r="K346" t="s">
        <v>4401</v>
      </c>
      <c r="L346" t="s">
        <v>161</v>
      </c>
      <c r="M346" t="s">
        <v>4623</v>
      </c>
      <c r="N346" t="s">
        <v>4624</v>
      </c>
      <c r="O346" t="s">
        <v>4515</v>
      </c>
      <c r="P346" t="s">
        <v>4625</v>
      </c>
      <c r="Q346" t="s">
        <v>4267</v>
      </c>
      <c r="R346" t="s">
        <v>4626</v>
      </c>
      <c r="S346" t="s">
        <v>1695</v>
      </c>
      <c r="T346" t="s">
        <v>53</v>
      </c>
      <c r="U346" t="s">
        <v>5093</v>
      </c>
      <c r="V346" t="s">
        <v>4518</v>
      </c>
    </row>
    <row r="347" spans="1:22" hidden="1" x14ac:dyDescent="0.3">
      <c r="A347" t="s">
        <v>4229</v>
      </c>
      <c r="B347" t="s">
        <v>4230</v>
      </c>
      <c r="C347" t="s">
        <v>4231</v>
      </c>
      <c r="D347" t="s">
        <v>4232</v>
      </c>
      <c r="E347" t="s">
        <v>4233</v>
      </c>
      <c r="F347" t="s">
        <v>4234</v>
      </c>
      <c r="G347" t="s">
        <v>4322</v>
      </c>
      <c r="H347" t="s">
        <v>91</v>
      </c>
      <c r="I347" t="s">
        <v>4323</v>
      </c>
      <c r="J347" t="s">
        <v>92</v>
      </c>
      <c r="K347" t="s">
        <v>4401</v>
      </c>
      <c r="L347" t="s">
        <v>161</v>
      </c>
      <c r="M347" t="s">
        <v>4623</v>
      </c>
      <c r="N347" t="s">
        <v>4624</v>
      </c>
      <c r="O347" t="s">
        <v>4515</v>
      </c>
      <c r="P347" t="s">
        <v>4625</v>
      </c>
      <c r="Q347" t="s">
        <v>4240</v>
      </c>
      <c r="R347" t="s">
        <v>4627</v>
      </c>
      <c r="S347" t="s">
        <v>1690</v>
      </c>
      <c r="T347" t="s">
        <v>42</v>
      </c>
      <c r="U347" t="s">
        <v>5094</v>
      </c>
      <c r="V347" t="s">
        <v>4518</v>
      </c>
    </row>
    <row r="348" spans="1:22" hidden="1" x14ac:dyDescent="0.3">
      <c r="A348" t="s">
        <v>4229</v>
      </c>
      <c r="B348" t="s">
        <v>4230</v>
      </c>
      <c r="C348" t="s">
        <v>4231</v>
      </c>
      <c r="D348" t="s">
        <v>4232</v>
      </c>
      <c r="E348" t="s">
        <v>4233</v>
      </c>
      <c r="F348" t="s">
        <v>4234</v>
      </c>
      <c r="G348" t="s">
        <v>4322</v>
      </c>
      <c r="H348" t="s">
        <v>91</v>
      </c>
      <c r="I348" t="s">
        <v>4323</v>
      </c>
      <c r="J348" t="s">
        <v>92</v>
      </c>
      <c r="K348" t="s">
        <v>4401</v>
      </c>
      <c r="L348" t="s">
        <v>161</v>
      </c>
      <c r="M348" t="s">
        <v>4623</v>
      </c>
      <c r="N348" t="s">
        <v>4624</v>
      </c>
      <c r="O348" t="s">
        <v>4515</v>
      </c>
      <c r="P348" t="s">
        <v>4625</v>
      </c>
      <c r="Q348" t="s">
        <v>4240</v>
      </c>
      <c r="R348" t="s">
        <v>4627</v>
      </c>
      <c r="S348" t="s">
        <v>1699</v>
      </c>
      <c r="T348" t="s">
        <v>211</v>
      </c>
      <c r="U348" t="s">
        <v>5095</v>
      </c>
      <c r="V348" t="s">
        <v>4518</v>
      </c>
    </row>
    <row r="349" spans="1:22" hidden="1" x14ac:dyDescent="0.3">
      <c r="A349" t="s">
        <v>4229</v>
      </c>
      <c r="B349" t="s">
        <v>4230</v>
      </c>
      <c r="C349" t="s">
        <v>4231</v>
      </c>
      <c r="D349" t="s">
        <v>4232</v>
      </c>
      <c r="E349" t="s">
        <v>4233</v>
      </c>
      <c r="F349" t="s">
        <v>4234</v>
      </c>
      <c r="G349" t="s">
        <v>4322</v>
      </c>
      <c r="H349" t="s">
        <v>91</v>
      </c>
      <c r="I349" t="s">
        <v>4323</v>
      </c>
      <c r="J349" t="s">
        <v>92</v>
      </c>
      <c r="K349" t="s">
        <v>4401</v>
      </c>
      <c r="L349" t="s">
        <v>161</v>
      </c>
      <c r="M349" t="s">
        <v>4623</v>
      </c>
      <c r="N349" t="s">
        <v>4624</v>
      </c>
      <c r="O349" t="s">
        <v>4515</v>
      </c>
      <c r="P349" t="s">
        <v>4625</v>
      </c>
      <c r="Q349" t="s">
        <v>4240</v>
      </c>
      <c r="R349" t="s">
        <v>4627</v>
      </c>
      <c r="S349" t="s">
        <v>1693</v>
      </c>
      <c r="T349" t="s">
        <v>1415</v>
      </c>
      <c r="U349" t="s">
        <v>5096</v>
      </c>
      <c r="V349" t="s">
        <v>4518</v>
      </c>
    </row>
    <row r="350" spans="1:22" hidden="1" x14ac:dyDescent="0.3">
      <c r="A350" t="s">
        <v>4229</v>
      </c>
      <c r="B350" t="s">
        <v>4230</v>
      </c>
      <c r="C350" t="s">
        <v>4231</v>
      </c>
      <c r="D350" t="s">
        <v>4232</v>
      </c>
      <c r="E350" t="s">
        <v>4233</v>
      </c>
      <c r="F350" t="s">
        <v>4234</v>
      </c>
      <c r="G350" t="s">
        <v>4322</v>
      </c>
      <c r="H350" t="s">
        <v>91</v>
      </c>
      <c r="I350" t="s">
        <v>4323</v>
      </c>
      <c r="J350" t="s">
        <v>92</v>
      </c>
      <c r="K350" t="s">
        <v>4401</v>
      </c>
      <c r="L350" t="s">
        <v>161</v>
      </c>
      <c r="M350" t="s">
        <v>4623</v>
      </c>
      <c r="N350" t="s">
        <v>4624</v>
      </c>
      <c r="O350" t="s">
        <v>4515</v>
      </c>
      <c r="P350" t="s">
        <v>4625</v>
      </c>
      <c r="Q350" t="s">
        <v>4240</v>
      </c>
      <c r="R350" t="s">
        <v>4627</v>
      </c>
      <c r="S350" t="s">
        <v>1695</v>
      </c>
      <c r="T350" t="s">
        <v>53</v>
      </c>
      <c r="U350" t="s">
        <v>5097</v>
      </c>
      <c r="V350" t="s">
        <v>4518</v>
      </c>
    </row>
    <row r="351" spans="1:22" hidden="1" x14ac:dyDescent="0.3">
      <c r="A351" t="s">
        <v>4229</v>
      </c>
      <c r="B351" t="s">
        <v>4230</v>
      </c>
      <c r="C351" t="s">
        <v>4231</v>
      </c>
      <c r="D351" t="s">
        <v>4232</v>
      </c>
      <c r="E351" t="s">
        <v>4233</v>
      </c>
      <c r="F351" t="s">
        <v>4234</v>
      </c>
      <c r="G351" t="s">
        <v>4322</v>
      </c>
      <c r="H351" t="s">
        <v>91</v>
      </c>
      <c r="I351" t="s">
        <v>4323</v>
      </c>
      <c r="J351" t="s">
        <v>92</v>
      </c>
      <c r="K351" t="s">
        <v>4401</v>
      </c>
      <c r="L351" t="s">
        <v>161</v>
      </c>
      <c r="M351" t="s">
        <v>4623</v>
      </c>
      <c r="N351" t="s">
        <v>4624</v>
      </c>
      <c r="O351" t="s">
        <v>4515</v>
      </c>
      <c r="P351" t="s">
        <v>4625</v>
      </c>
      <c r="Q351" t="s">
        <v>4240</v>
      </c>
      <c r="R351" t="s">
        <v>4627</v>
      </c>
      <c r="S351" t="s">
        <v>4743</v>
      </c>
      <c r="T351" t="s">
        <v>4744</v>
      </c>
      <c r="U351" t="s">
        <v>5098</v>
      </c>
      <c r="V351" t="s">
        <v>4518</v>
      </c>
    </row>
    <row r="352" spans="1:22" hidden="1" x14ac:dyDescent="0.3">
      <c r="A352" t="s">
        <v>4229</v>
      </c>
      <c r="B352" t="s">
        <v>4230</v>
      </c>
      <c r="C352" t="s">
        <v>4231</v>
      </c>
      <c r="D352" t="s">
        <v>4232</v>
      </c>
      <c r="E352" t="s">
        <v>4233</v>
      </c>
      <c r="F352" t="s">
        <v>4234</v>
      </c>
      <c r="G352" t="s">
        <v>4322</v>
      </c>
      <c r="H352" t="s">
        <v>91</v>
      </c>
      <c r="I352" t="s">
        <v>4323</v>
      </c>
      <c r="J352" t="s">
        <v>92</v>
      </c>
      <c r="K352" t="s">
        <v>4401</v>
      </c>
      <c r="L352" t="s">
        <v>161</v>
      </c>
      <c r="M352" t="s">
        <v>4623</v>
      </c>
      <c r="N352" t="s">
        <v>4624</v>
      </c>
      <c r="O352" t="s">
        <v>4515</v>
      </c>
      <c r="P352" t="s">
        <v>4625</v>
      </c>
      <c r="Q352" t="s">
        <v>4341</v>
      </c>
      <c r="R352" t="s">
        <v>4628</v>
      </c>
      <c r="S352" t="s">
        <v>1690</v>
      </c>
      <c r="T352" t="s">
        <v>42</v>
      </c>
      <c r="U352" t="s">
        <v>5099</v>
      </c>
      <c r="V352" t="s">
        <v>4518</v>
      </c>
    </row>
    <row r="353" spans="1:22" hidden="1" x14ac:dyDescent="0.3">
      <c r="A353" t="s">
        <v>4229</v>
      </c>
      <c r="B353" t="s">
        <v>4230</v>
      </c>
      <c r="C353" t="s">
        <v>4231</v>
      </c>
      <c r="D353" t="s">
        <v>4232</v>
      </c>
      <c r="E353" t="s">
        <v>4233</v>
      </c>
      <c r="F353" t="s">
        <v>4234</v>
      </c>
      <c r="G353" t="s">
        <v>4322</v>
      </c>
      <c r="H353" t="s">
        <v>91</v>
      </c>
      <c r="I353" t="s">
        <v>4323</v>
      </c>
      <c r="J353" t="s">
        <v>92</v>
      </c>
      <c r="K353" t="s">
        <v>4401</v>
      </c>
      <c r="L353" t="s">
        <v>161</v>
      </c>
      <c r="M353" t="s">
        <v>4623</v>
      </c>
      <c r="N353" t="s">
        <v>4624</v>
      </c>
      <c r="O353" t="s">
        <v>4515</v>
      </c>
      <c r="P353" t="s">
        <v>4625</v>
      </c>
      <c r="Q353" t="s">
        <v>4341</v>
      </c>
      <c r="R353" t="s">
        <v>4628</v>
      </c>
      <c r="S353" t="s">
        <v>1699</v>
      </c>
      <c r="T353" t="s">
        <v>211</v>
      </c>
      <c r="U353" t="s">
        <v>5100</v>
      </c>
      <c r="V353" t="s">
        <v>4518</v>
      </c>
    </row>
    <row r="354" spans="1:22" hidden="1" x14ac:dyDescent="0.3">
      <c r="A354" t="s">
        <v>4229</v>
      </c>
      <c r="B354" t="s">
        <v>4230</v>
      </c>
      <c r="C354" t="s">
        <v>4231</v>
      </c>
      <c r="D354" t="s">
        <v>4232</v>
      </c>
      <c r="E354" t="s">
        <v>4233</v>
      </c>
      <c r="F354" t="s">
        <v>4234</v>
      </c>
      <c r="G354" t="s">
        <v>4322</v>
      </c>
      <c r="H354" t="s">
        <v>91</v>
      </c>
      <c r="I354" t="s">
        <v>4323</v>
      </c>
      <c r="J354" t="s">
        <v>92</v>
      </c>
      <c r="K354" t="s">
        <v>4401</v>
      </c>
      <c r="L354" t="s">
        <v>161</v>
      </c>
      <c r="M354" t="s">
        <v>4623</v>
      </c>
      <c r="N354" t="s">
        <v>4624</v>
      </c>
      <c r="O354" t="s">
        <v>4515</v>
      </c>
      <c r="P354" t="s">
        <v>4625</v>
      </c>
      <c r="Q354" t="s">
        <v>4341</v>
      </c>
      <c r="R354" t="s">
        <v>4628</v>
      </c>
      <c r="S354" t="s">
        <v>1695</v>
      </c>
      <c r="T354" t="s">
        <v>53</v>
      </c>
      <c r="U354" t="s">
        <v>5101</v>
      </c>
      <c r="V354" t="s">
        <v>4518</v>
      </c>
    </row>
    <row r="355" spans="1:22" hidden="1" x14ac:dyDescent="0.3">
      <c r="A355" t="s">
        <v>4229</v>
      </c>
      <c r="B355" t="s">
        <v>4230</v>
      </c>
      <c r="C355" t="s">
        <v>4231</v>
      </c>
      <c r="D355" t="s">
        <v>4232</v>
      </c>
      <c r="E355" t="s">
        <v>4233</v>
      </c>
      <c r="F355" t="s">
        <v>4234</v>
      </c>
      <c r="G355" t="s">
        <v>4322</v>
      </c>
      <c r="H355" t="s">
        <v>91</v>
      </c>
      <c r="I355" t="s">
        <v>4323</v>
      </c>
      <c r="J355" t="s">
        <v>92</v>
      </c>
      <c r="K355" t="s">
        <v>4401</v>
      </c>
      <c r="L355" t="s">
        <v>161</v>
      </c>
      <c r="M355" t="s">
        <v>4623</v>
      </c>
      <c r="N355" t="s">
        <v>4624</v>
      </c>
      <c r="O355" t="s">
        <v>4515</v>
      </c>
      <c r="P355" t="s">
        <v>4625</v>
      </c>
      <c r="Q355" t="s">
        <v>1687</v>
      </c>
      <c r="R355" t="s">
        <v>4629</v>
      </c>
      <c r="S355" t="s">
        <v>1690</v>
      </c>
      <c r="T355" t="s">
        <v>42</v>
      </c>
      <c r="U355" t="s">
        <v>5102</v>
      </c>
      <c r="V355" t="s">
        <v>4518</v>
      </c>
    </row>
    <row r="356" spans="1:22" hidden="1" x14ac:dyDescent="0.3">
      <c r="A356" t="s">
        <v>4229</v>
      </c>
      <c r="B356" t="s">
        <v>4230</v>
      </c>
      <c r="C356" t="s">
        <v>4231</v>
      </c>
      <c r="D356" t="s">
        <v>4232</v>
      </c>
      <c r="E356" t="s">
        <v>4233</v>
      </c>
      <c r="F356" t="s">
        <v>4234</v>
      </c>
      <c r="G356" t="s">
        <v>4322</v>
      </c>
      <c r="H356" t="s">
        <v>91</v>
      </c>
      <c r="I356" t="s">
        <v>4323</v>
      </c>
      <c r="J356" t="s">
        <v>92</v>
      </c>
      <c r="K356" t="s">
        <v>4401</v>
      </c>
      <c r="L356" t="s">
        <v>161</v>
      </c>
      <c r="M356" t="s">
        <v>4623</v>
      </c>
      <c r="N356" t="s">
        <v>4624</v>
      </c>
      <c r="O356" t="s">
        <v>4515</v>
      </c>
      <c r="P356" t="s">
        <v>4625</v>
      </c>
      <c r="Q356" t="s">
        <v>1687</v>
      </c>
      <c r="R356" t="s">
        <v>4629</v>
      </c>
      <c r="S356" t="s">
        <v>1693</v>
      </c>
      <c r="T356" t="s">
        <v>1415</v>
      </c>
      <c r="U356" t="s">
        <v>5103</v>
      </c>
      <c r="V356" t="s">
        <v>4518</v>
      </c>
    </row>
    <row r="357" spans="1:22" hidden="1" x14ac:dyDescent="0.3">
      <c r="A357" t="s">
        <v>4229</v>
      </c>
      <c r="B357" t="s">
        <v>4230</v>
      </c>
      <c r="C357" t="s">
        <v>4231</v>
      </c>
      <c r="D357" t="s">
        <v>4232</v>
      </c>
      <c r="E357" t="s">
        <v>4233</v>
      </c>
      <c r="F357" t="s">
        <v>4234</v>
      </c>
      <c r="G357" t="s">
        <v>4322</v>
      </c>
      <c r="H357" t="s">
        <v>91</v>
      </c>
      <c r="I357" t="s">
        <v>4323</v>
      </c>
      <c r="J357" t="s">
        <v>92</v>
      </c>
      <c r="K357" t="s">
        <v>4401</v>
      </c>
      <c r="L357" t="s">
        <v>161</v>
      </c>
      <c r="M357" t="s">
        <v>4623</v>
      </c>
      <c r="N357" t="s">
        <v>4624</v>
      </c>
      <c r="O357" t="s">
        <v>4515</v>
      </c>
      <c r="P357" t="s">
        <v>4625</v>
      </c>
      <c r="Q357" t="s">
        <v>1687</v>
      </c>
      <c r="R357" t="s">
        <v>4629</v>
      </c>
      <c r="S357" t="s">
        <v>4810</v>
      </c>
      <c r="T357" t="s">
        <v>3967</v>
      </c>
      <c r="U357" t="s">
        <v>5104</v>
      </c>
      <c r="V357" t="s">
        <v>4518</v>
      </c>
    </row>
    <row r="358" spans="1:22" hidden="1" x14ac:dyDescent="0.3">
      <c r="A358" t="s">
        <v>4229</v>
      </c>
      <c r="B358" t="s">
        <v>4230</v>
      </c>
      <c r="C358" t="s">
        <v>4231</v>
      </c>
      <c r="D358" t="s">
        <v>4232</v>
      </c>
      <c r="E358" t="s">
        <v>4233</v>
      </c>
      <c r="F358" t="s">
        <v>4234</v>
      </c>
      <c r="G358" t="s">
        <v>4322</v>
      </c>
      <c r="H358" t="s">
        <v>91</v>
      </c>
      <c r="I358" t="s">
        <v>4323</v>
      </c>
      <c r="J358" t="s">
        <v>92</v>
      </c>
      <c r="K358" t="s">
        <v>4577</v>
      </c>
      <c r="L358" t="s">
        <v>1803</v>
      </c>
      <c r="M358" t="s">
        <v>4578</v>
      </c>
      <c r="N358" t="s">
        <v>1804</v>
      </c>
      <c r="O358" t="s">
        <v>4515</v>
      </c>
      <c r="P358" t="s">
        <v>4579</v>
      </c>
      <c r="Q358" t="s">
        <v>4267</v>
      </c>
      <c r="R358" t="s">
        <v>4580</v>
      </c>
      <c r="S358" t="s">
        <v>1715</v>
      </c>
      <c r="T358" t="s">
        <v>1720</v>
      </c>
      <c r="U358" t="s">
        <v>5105</v>
      </c>
      <c r="V358" t="s">
        <v>4518</v>
      </c>
    </row>
    <row r="359" spans="1:22" hidden="1" x14ac:dyDescent="0.3">
      <c r="A359" t="s">
        <v>4229</v>
      </c>
      <c r="B359" t="s">
        <v>4230</v>
      </c>
      <c r="C359" t="s">
        <v>4231</v>
      </c>
      <c r="D359" t="s">
        <v>4232</v>
      </c>
      <c r="E359" t="s">
        <v>4233</v>
      </c>
      <c r="F359" t="s">
        <v>4234</v>
      </c>
      <c r="G359" t="s">
        <v>4322</v>
      </c>
      <c r="H359" t="s">
        <v>91</v>
      </c>
      <c r="I359" t="s">
        <v>4323</v>
      </c>
      <c r="J359" t="s">
        <v>92</v>
      </c>
      <c r="K359" t="s">
        <v>4577</v>
      </c>
      <c r="L359" t="s">
        <v>1803</v>
      </c>
      <c r="M359" t="s">
        <v>4578</v>
      </c>
      <c r="N359" t="s">
        <v>1804</v>
      </c>
      <c r="O359" t="s">
        <v>4535</v>
      </c>
      <c r="P359" t="s">
        <v>4581</v>
      </c>
      <c r="Q359" t="s">
        <v>4267</v>
      </c>
      <c r="R359" t="s">
        <v>4582</v>
      </c>
      <c r="S359" t="s">
        <v>1715</v>
      </c>
      <c r="T359" t="s">
        <v>1720</v>
      </c>
      <c r="U359" t="s">
        <v>5106</v>
      </c>
      <c r="V359" t="s">
        <v>4518</v>
      </c>
    </row>
    <row r="360" spans="1:22" hidden="1" x14ac:dyDescent="0.3">
      <c r="A360" t="s">
        <v>4229</v>
      </c>
      <c r="B360" t="s">
        <v>4230</v>
      </c>
      <c r="C360" t="s">
        <v>4231</v>
      </c>
      <c r="D360" t="s">
        <v>4232</v>
      </c>
      <c r="E360" t="s">
        <v>4233</v>
      </c>
      <c r="F360" t="s">
        <v>4234</v>
      </c>
      <c r="G360" t="s">
        <v>4322</v>
      </c>
      <c r="H360" t="s">
        <v>91</v>
      </c>
      <c r="I360" t="s">
        <v>4323</v>
      </c>
      <c r="J360" t="s">
        <v>92</v>
      </c>
      <c r="K360" t="s">
        <v>4577</v>
      </c>
      <c r="L360" t="s">
        <v>1803</v>
      </c>
      <c r="M360" t="s">
        <v>4583</v>
      </c>
      <c r="N360" t="s">
        <v>4584</v>
      </c>
      <c r="O360" t="s">
        <v>4535</v>
      </c>
      <c r="P360" t="s">
        <v>4585</v>
      </c>
      <c r="Q360" t="s">
        <v>4267</v>
      </c>
      <c r="R360" t="s">
        <v>4586</v>
      </c>
      <c r="S360" t="s">
        <v>5107</v>
      </c>
      <c r="T360" t="s">
        <v>5108</v>
      </c>
      <c r="U360" t="s">
        <v>5109</v>
      </c>
      <c r="V360" t="s">
        <v>4518</v>
      </c>
    </row>
    <row r="361" spans="1:22" hidden="1" x14ac:dyDescent="0.3">
      <c r="A361" t="s">
        <v>4229</v>
      </c>
      <c r="B361" t="s">
        <v>4230</v>
      </c>
      <c r="C361" t="s">
        <v>4231</v>
      </c>
      <c r="D361" t="s">
        <v>4232</v>
      </c>
      <c r="E361" t="s">
        <v>4233</v>
      </c>
      <c r="F361" t="s">
        <v>4234</v>
      </c>
      <c r="G361" t="s">
        <v>4322</v>
      </c>
      <c r="H361" t="s">
        <v>91</v>
      </c>
      <c r="I361" t="s">
        <v>4323</v>
      </c>
      <c r="J361" t="s">
        <v>92</v>
      </c>
      <c r="K361" t="s">
        <v>4587</v>
      </c>
      <c r="L361" t="s">
        <v>4588</v>
      </c>
      <c r="M361" t="s">
        <v>4589</v>
      </c>
      <c r="N361" t="s">
        <v>4590</v>
      </c>
      <c r="O361" t="s">
        <v>4515</v>
      </c>
      <c r="P361" t="s">
        <v>4591</v>
      </c>
      <c r="Q361" t="s">
        <v>4267</v>
      </c>
      <c r="R361" t="s">
        <v>4592</v>
      </c>
      <c r="S361" t="s">
        <v>1690</v>
      </c>
      <c r="T361" t="s">
        <v>42</v>
      </c>
      <c r="U361" t="s">
        <v>5110</v>
      </c>
      <c r="V361" t="s">
        <v>4518</v>
      </c>
    </row>
    <row r="362" spans="1:22" hidden="1" x14ac:dyDescent="0.3">
      <c r="A362" t="s">
        <v>4229</v>
      </c>
      <c r="B362" t="s">
        <v>4230</v>
      </c>
      <c r="C362" t="s">
        <v>4231</v>
      </c>
      <c r="D362" t="s">
        <v>4232</v>
      </c>
      <c r="E362" t="s">
        <v>4233</v>
      </c>
      <c r="F362" t="s">
        <v>4234</v>
      </c>
      <c r="G362" t="s">
        <v>4322</v>
      </c>
      <c r="H362" t="s">
        <v>91</v>
      </c>
      <c r="I362" t="s">
        <v>4323</v>
      </c>
      <c r="J362" t="s">
        <v>92</v>
      </c>
      <c r="K362" t="s">
        <v>4587</v>
      </c>
      <c r="L362" t="s">
        <v>4588</v>
      </c>
      <c r="M362" t="s">
        <v>4589</v>
      </c>
      <c r="N362" t="s">
        <v>4590</v>
      </c>
      <c r="O362" t="s">
        <v>4515</v>
      </c>
      <c r="P362" t="s">
        <v>4591</v>
      </c>
      <c r="Q362" t="s">
        <v>4267</v>
      </c>
      <c r="R362" t="s">
        <v>4592</v>
      </c>
      <c r="S362" t="s">
        <v>4773</v>
      </c>
      <c r="T362" t="s">
        <v>4774</v>
      </c>
      <c r="U362" t="s">
        <v>5111</v>
      </c>
      <c r="V362" t="s">
        <v>4518</v>
      </c>
    </row>
    <row r="363" spans="1:22" hidden="1" x14ac:dyDescent="0.3">
      <c r="A363" t="s">
        <v>4229</v>
      </c>
      <c r="B363" t="s">
        <v>4230</v>
      </c>
      <c r="C363" t="s">
        <v>4231</v>
      </c>
      <c r="D363" t="s">
        <v>4232</v>
      </c>
      <c r="E363" t="s">
        <v>4233</v>
      </c>
      <c r="F363" t="s">
        <v>4234</v>
      </c>
      <c r="G363" t="s">
        <v>4322</v>
      </c>
      <c r="H363" t="s">
        <v>91</v>
      </c>
      <c r="I363" t="s">
        <v>4323</v>
      </c>
      <c r="J363" t="s">
        <v>92</v>
      </c>
      <c r="K363" t="s">
        <v>4587</v>
      </c>
      <c r="L363" t="s">
        <v>4588</v>
      </c>
      <c r="M363" t="s">
        <v>4589</v>
      </c>
      <c r="N363" t="s">
        <v>4590</v>
      </c>
      <c r="O363" t="s">
        <v>4515</v>
      </c>
      <c r="P363" t="s">
        <v>4591</v>
      </c>
      <c r="Q363" t="s">
        <v>4267</v>
      </c>
      <c r="R363" t="s">
        <v>4592</v>
      </c>
      <c r="S363" t="s">
        <v>1697</v>
      </c>
      <c r="T363" t="s">
        <v>84</v>
      </c>
      <c r="U363" t="s">
        <v>5112</v>
      </c>
      <c r="V363" t="s">
        <v>4518</v>
      </c>
    </row>
    <row r="364" spans="1:22" hidden="1" x14ac:dyDescent="0.3">
      <c r="A364" t="s">
        <v>4229</v>
      </c>
      <c r="B364" t="s">
        <v>4230</v>
      </c>
      <c r="C364" t="s">
        <v>4231</v>
      </c>
      <c r="D364" t="s">
        <v>4232</v>
      </c>
      <c r="E364" t="s">
        <v>4233</v>
      </c>
      <c r="F364" t="s">
        <v>4234</v>
      </c>
      <c r="G364" t="s">
        <v>4322</v>
      </c>
      <c r="H364" t="s">
        <v>91</v>
      </c>
      <c r="I364" t="s">
        <v>4323</v>
      </c>
      <c r="J364" t="s">
        <v>92</v>
      </c>
      <c r="K364" t="s">
        <v>4587</v>
      </c>
      <c r="L364" t="s">
        <v>4588</v>
      </c>
      <c r="M364" t="s">
        <v>4589</v>
      </c>
      <c r="N364" t="s">
        <v>4590</v>
      </c>
      <c r="O364" t="s">
        <v>4515</v>
      </c>
      <c r="P364" t="s">
        <v>4591</v>
      </c>
      <c r="Q364" t="s">
        <v>4267</v>
      </c>
      <c r="R364" t="s">
        <v>4592</v>
      </c>
      <c r="S364" t="s">
        <v>1699</v>
      </c>
      <c r="T364" t="s">
        <v>211</v>
      </c>
      <c r="U364" t="s">
        <v>5113</v>
      </c>
      <c r="V364" t="s">
        <v>4518</v>
      </c>
    </row>
    <row r="365" spans="1:22" hidden="1" x14ac:dyDescent="0.3">
      <c r="A365" t="s">
        <v>4229</v>
      </c>
      <c r="B365" t="s">
        <v>4230</v>
      </c>
      <c r="C365" t="s">
        <v>4231</v>
      </c>
      <c r="D365" t="s">
        <v>4232</v>
      </c>
      <c r="E365" t="s">
        <v>4233</v>
      </c>
      <c r="F365" t="s">
        <v>4234</v>
      </c>
      <c r="G365" t="s">
        <v>4322</v>
      </c>
      <c r="H365" t="s">
        <v>91</v>
      </c>
      <c r="I365" t="s">
        <v>4323</v>
      </c>
      <c r="J365" t="s">
        <v>92</v>
      </c>
      <c r="K365" t="s">
        <v>4587</v>
      </c>
      <c r="L365" t="s">
        <v>4588</v>
      </c>
      <c r="M365" t="s">
        <v>4589</v>
      </c>
      <c r="N365" t="s">
        <v>4590</v>
      </c>
      <c r="O365" t="s">
        <v>4515</v>
      </c>
      <c r="P365" t="s">
        <v>4591</v>
      </c>
      <c r="Q365" t="s">
        <v>4267</v>
      </c>
      <c r="R365" t="s">
        <v>4592</v>
      </c>
      <c r="S365" t="s">
        <v>1693</v>
      </c>
      <c r="T365" t="s">
        <v>1415</v>
      </c>
      <c r="U365" t="s">
        <v>5114</v>
      </c>
      <c r="V365" t="s">
        <v>4518</v>
      </c>
    </row>
    <row r="366" spans="1:22" hidden="1" x14ac:dyDescent="0.3">
      <c r="A366" t="s">
        <v>4229</v>
      </c>
      <c r="B366" t="s">
        <v>4230</v>
      </c>
      <c r="C366" t="s">
        <v>4231</v>
      </c>
      <c r="D366" t="s">
        <v>4232</v>
      </c>
      <c r="E366" t="s">
        <v>4233</v>
      </c>
      <c r="F366" t="s">
        <v>4234</v>
      </c>
      <c r="G366" t="s">
        <v>4322</v>
      </c>
      <c r="H366" t="s">
        <v>91</v>
      </c>
      <c r="I366" t="s">
        <v>4323</v>
      </c>
      <c r="J366" t="s">
        <v>92</v>
      </c>
      <c r="K366" t="s">
        <v>4587</v>
      </c>
      <c r="L366" t="s">
        <v>4588</v>
      </c>
      <c r="M366" t="s">
        <v>4589</v>
      </c>
      <c r="N366" t="s">
        <v>4590</v>
      </c>
      <c r="O366" t="s">
        <v>4515</v>
      </c>
      <c r="P366" t="s">
        <v>4591</v>
      </c>
      <c r="Q366" t="s">
        <v>4267</v>
      </c>
      <c r="R366" t="s">
        <v>4592</v>
      </c>
      <c r="S366" t="s">
        <v>1830</v>
      </c>
      <c r="T366" t="s">
        <v>1831</v>
      </c>
      <c r="U366" t="s">
        <v>5115</v>
      </c>
      <c r="V366" t="s">
        <v>4518</v>
      </c>
    </row>
    <row r="367" spans="1:22" hidden="1" x14ac:dyDescent="0.3">
      <c r="A367" t="s">
        <v>4229</v>
      </c>
      <c r="B367" t="s">
        <v>4230</v>
      </c>
      <c r="C367" t="s">
        <v>4231</v>
      </c>
      <c r="D367" t="s">
        <v>4232</v>
      </c>
      <c r="E367" t="s">
        <v>4233</v>
      </c>
      <c r="F367" t="s">
        <v>4234</v>
      </c>
      <c r="G367" t="s">
        <v>4322</v>
      </c>
      <c r="H367" t="s">
        <v>91</v>
      </c>
      <c r="I367" t="s">
        <v>4323</v>
      </c>
      <c r="J367" t="s">
        <v>92</v>
      </c>
      <c r="K367" t="s">
        <v>4587</v>
      </c>
      <c r="L367" t="s">
        <v>4588</v>
      </c>
      <c r="M367" t="s">
        <v>4589</v>
      </c>
      <c r="N367" t="s">
        <v>4590</v>
      </c>
      <c r="O367" t="s">
        <v>4515</v>
      </c>
      <c r="P367" t="s">
        <v>4591</v>
      </c>
      <c r="Q367" t="s">
        <v>4267</v>
      </c>
      <c r="R367" t="s">
        <v>4592</v>
      </c>
      <c r="S367" t="s">
        <v>1695</v>
      </c>
      <c r="T367" t="s">
        <v>53</v>
      </c>
      <c r="U367" t="s">
        <v>5116</v>
      </c>
      <c r="V367" t="s">
        <v>4518</v>
      </c>
    </row>
    <row r="368" spans="1:22" hidden="1" x14ac:dyDescent="0.3">
      <c r="A368" t="s">
        <v>4229</v>
      </c>
      <c r="B368" t="s">
        <v>4230</v>
      </c>
      <c r="C368" t="s">
        <v>4231</v>
      </c>
      <c r="D368" t="s">
        <v>4232</v>
      </c>
      <c r="E368" t="s">
        <v>4233</v>
      </c>
      <c r="F368" t="s">
        <v>4234</v>
      </c>
      <c r="G368" t="s">
        <v>4322</v>
      </c>
      <c r="H368" t="s">
        <v>91</v>
      </c>
      <c r="I368" t="s">
        <v>4323</v>
      </c>
      <c r="J368" t="s">
        <v>92</v>
      </c>
      <c r="K368" t="s">
        <v>4587</v>
      </c>
      <c r="L368" t="s">
        <v>4588</v>
      </c>
      <c r="M368" t="s">
        <v>4589</v>
      </c>
      <c r="N368" t="s">
        <v>4590</v>
      </c>
      <c r="O368" t="s">
        <v>4515</v>
      </c>
      <c r="P368" t="s">
        <v>4591</v>
      </c>
      <c r="Q368" t="s">
        <v>4267</v>
      </c>
      <c r="R368" t="s">
        <v>4592</v>
      </c>
      <c r="S368" t="s">
        <v>4743</v>
      </c>
      <c r="T368" t="s">
        <v>4744</v>
      </c>
      <c r="U368" t="s">
        <v>5117</v>
      </c>
      <c r="V368" t="s">
        <v>4518</v>
      </c>
    </row>
    <row r="369" spans="1:22" hidden="1" x14ac:dyDescent="0.3">
      <c r="A369" t="s">
        <v>4229</v>
      </c>
      <c r="B369" t="s">
        <v>4230</v>
      </c>
      <c r="C369" t="s">
        <v>4231</v>
      </c>
      <c r="D369" t="s">
        <v>4232</v>
      </c>
      <c r="E369" t="s">
        <v>4233</v>
      </c>
      <c r="F369" t="s">
        <v>4234</v>
      </c>
      <c r="G369" t="s">
        <v>4322</v>
      </c>
      <c r="H369" t="s">
        <v>91</v>
      </c>
      <c r="I369" t="s">
        <v>4323</v>
      </c>
      <c r="J369" t="s">
        <v>92</v>
      </c>
      <c r="K369" t="s">
        <v>4587</v>
      </c>
      <c r="L369" t="s">
        <v>4588</v>
      </c>
      <c r="M369" t="s">
        <v>4589</v>
      </c>
      <c r="N369" t="s">
        <v>4590</v>
      </c>
      <c r="O369" t="s">
        <v>4515</v>
      </c>
      <c r="P369" t="s">
        <v>4591</v>
      </c>
      <c r="Q369" t="s">
        <v>4240</v>
      </c>
      <c r="R369" t="s">
        <v>4593</v>
      </c>
      <c r="S369" t="s">
        <v>1690</v>
      </c>
      <c r="T369" t="s">
        <v>42</v>
      </c>
      <c r="U369" t="s">
        <v>5118</v>
      </c>
      <c r="V369" t="s">
        <v>4518</v>
      </c>
    </row>
    <row r="370" spans="1:22" hidden="1" x14ac:dyDescent="0.3">
      <c r="A370" t="s">
        <v>4229</v>
      </c>
      <c r="B370" t="s">
        <v>4230</v>
      </c>
      <c r="C370" t="s">
        <v>4231</v>
      </c>
      <c r="D370" t="s">
        <v>4232</v>
      </c>
      <c r="E370" t="s">
        <v>4233</v>
      </c>
      <c r="F370" t="s">
        <v>4234</v>
      </c>
      <c r="G370" t="s">
        <v>4322</v>
      </c>
      <c r="H370" t="s">
        <v>91</v>
      </c>
      <c r="I370" t="s">
        <v>4323</v>
      </c>
      <c r="J370" t="s">
        <v>92</v>
      </c>
      <c r="K370" t="s">
        <v>4587</v>
      </c>
      <c r="L370" t="s">
        <v>4588</v>
      </c>
      <c r="M370" t="s">
        <v>4589</v>
      </c>
      <c r="N370" t="s">
        <v>4590</v>
      </c>
      <c r="O370" t="s">
        <v>4515</v>
      </c>
      <c r="P370" t="s">
        <v>4591</v>
      </c>
      <c r="Q370" t="s">
        <v>4240</v>
      </c>
      <c r="R370" t="s">
        <v>4593</v>
      </c>
      <c r="S370" t="s">
        <v>1830</v>
      </c>
      <c r="T370" t="s">
        <v>1831</v>
      </c>
      <c r="U370" t="s">
        <v>5119</v>
      </c>
      <c r="V370" t="s">
        <v>4518</v>
      </c>
    </row>
    <row r="371" spans="1:22" hidden="1" x14ac:dyDescent="0.3">
      <c r="A371" t="s">
        <v>4229</v>
      </c>
      <c r="B371" t="s">
        <v>4230</v>
      </c>
      <c r="C371" t="s">
        <v>4231</v>
      </c>
      <c r="D371" t="s">
        <v>4232</v>
      </c>
      <c r="E371" t="s">
        <v>4233</v>
      </c>
      <c r="F371" t="s">
        <v>4234</v>
      </c>
      <c r="G371" t="s">
        <v>4322</v>
      </c>
      <c r="H371" t="s">
        <v>91</v>
      </c>
      <c r="I371" t="s">
        <v>4323</v>
      </c>
      <c r="J371" t="s">
        <v>92</v>
      </c>
      <c r="K371" t="s">
        <v>4587</v>
      </c>
      <c r="L371" t="s">
        <v>4588</v>
      </c>
      <c r="M371" t="s">
        <v>4589</v>
      </c>
      <c r="N371" t="s">
        <v>4590</v>
      </c>
      <c r="O371" t="s">
        <v>4515</v>
      </c>
      <c r="P371" t="s">
        <v>4591</v>
      </c>
      <c r="Q371" t="s">
        <v>4240</v>
      </c>
      <c r="R371" t="s">
        <v>4593</v>
      </c>
      <c r="S371" t="s">
        <v>1695</v>
      </c>
      <c r="T371" t="s">
        <v>53</v>
      </c>
      <c r="U371" t="s">
        <v>5120</v>
      </c>
      <c r="V371" t="s">
        <v>4518</v>
      </c>
    </row>
    <row r="372" spans="1:22" hidden="1" x14ac:dyDescent="0.3">
      <c r="A372" t="s">
        <v>4229</v>
      </c>
      <c r="B372" t="s">
        <v>4230</v>
      </c>
      <c r="C372" t="s">
        <v>4231</v>
      </c>
      <c r="D372" t="s">
        <v>4232</v>
      </c>
      <c r="E372" t="s">
        <v>4233</v>
      </c>
      <c r="F372" t="s">
        <v>4234</v>
      </c>
      <c r="G372" t="s">
        <v>4322</v>
      </c>
      <c r="H372" t="s">
        <v>91</v>
      </c>
      <c r="I372" t="s">
        <v>4323</v>
      </c>
      <c r="J372" t="s">
        <v>92</v>
      </c>
      <c r="K372" t="s">
        <v>4587</v>
      </c>
      <c r="L372" t="s">
        <v>4588</v>
      </c>
      <c r="M372" t="s">
        <v>4589</v>
      </c>
      <c r="N372" t="s">
        <v>4590</v>
      </c>
      <c r="O372" t="s">
        <v>4535</v>
      </c>
      <c r="P372" t="s">
        <v>4594</v>
      </c>
      <c r="Q372" t="s">
        <v>4267</v>
      </c>
      <c r="R372" t="s">
        <v>4595</v>
      </c>
      <c r="S372" t="s">
        <v>1690</v>
      </c>
      <c r="T372" t="s">
        <v>42</v>
      </c>
      <c r="U372" t="s">
        <v>5121</v>
      </c>
      <c r="V372" t="s">
        <v>4518</v>
      </c>
    </row>
    <row r="373" spans="1:22" hidden="1" x14ac:dyDescent="0.3">
      <c r="A373" t="s">
        <v>4229</v>
      </c>
      <c r="B373" t="s">
        <v>4230</v>
      </c>
      <c r="C373" t="s">
        <v>4231</v>
      </c>
      <c r="D373" t="s">
        <v>4232</v>
      </c>
      <c r="E373" t="s">
        <v>4233</v>
      </c>
      <c r="F373" t="s">
        <v>4234</v>
      </c>
      <c r="G373" t="s">
        <v>4322</v>
      </c>
      <c r="H373" t="s">
        <v>91</v>
      </c>
      <c r="I373" t="s">
        <v>4323</v>
      </c>
      <c r="J373" t="s">
        <v>92</v>
      </c>
      <c r="K373" t="s">
        <v>4587</v>
      </c>
      <c r="L373" t="s">
        <v>4588</v>
      </c>
      <c r="M373" t="s">
        <v>4589</v>
      </c>
      <c r="N373" t="s">
        <v>4590</v>
      </c>
      <c r="O373" t="s">
        <v>4535</v>
      </c>
      <c r="P373" t="s">
        <v>4594</v>
      </c>
      <c r="Q373" t="s">
        <v>4267</v>
      </c>
      <c r="R373" t="s">
        <v>4595</v>
      </c>
      <c r="S373" t="s">
        <v>1732</v>
      </c>
      <c r="T373" t="s">
        <v>1200</v>
      </c>
      <c r="U373" t="s">
        <v>5122</v>
      </c>
      <c r="V373" t="s">
        <v>4518</v>
      </c>
    </row>
    <row r="374" spans="1:22" hidden="1" x14ac:dyDescent="0.3">
      <c r="A374" t="s">
        <v>4229</v>
      </c>
      <c r="B374" t="s">
        <v>4230</v>
      </c>
      <c r="C374" t="s">
        <v>4231</v>
      </c>
      <c r="D374" t="s">
        <v>4232</v>
      </c>
      <c r="E374" t="s">
        <v>4233</v>
      </c>
      <c r="F374" t="s">
        <v>4234</v>
      </c>
      <c r="G374" t="s">
        <v>4322</v>
      </c>
      <c r="H374" t="s">
        <v>91</v>
      </c>
      <c r="I374" t="s">
        <v>4323</v>
      </c>
      <c r="J374" t="s">
        <v>92</v>
      </c>
      <c r="K374" t="s">
        <v>4587</v>
      </c>
      <c r="L374" t="s">
        <v>4588</v>
      </c>
      <c r="M374" t="s">
        <v>4589</v>
      </c>
      <c r="N374" t="s">
        <v>4590</v>
      </c>
      <c r="O374" t="s">
        <v>4535</v>
      </c>
      <c r="P374" t="s">
        <v>4594</v>
      </c>
      <c r="Q374" t="s">
        <v>4267</v>
      </c>
      <c r="R374" t="s">
        <v>4595</v>
      </c>
      <c r="S374" t="s">
        <v>1699</v>
      </c>
      <c r="T374" t="s">
        <v>211</v>
      </c>
      <c r="U374" t="s">
        <v>5123</v>
      </c>
      <c r="V374" t="s">
        <v>4518</v>
      </c>
    </row>
    <row r="375" spans="1:22" hidden="1" x14ac:dyDescent="0.3">
      <c r="A375" t="s">
        <v>4229</v>
      </c>
      <c r="B375" t="s">
        <v>4230</v>
      </c>
      <c r="C375" t="s">
        <v>4231</v>
      </c>
      <c r="D375" t="s">
        <v>4232</v>
      </c>
      <c r="E375" t="s">
        <v>4233</v>
      </c>
      <c r="F375" t="s">
        <v>4234</v>
      </c>
      <c r="G375" t="s">
        <v>4322</v>
      </c>
      <c r="H375" t="s">
        <v>91</v>
      </c>
      <c r="I375" t="s">
        <v>4323</v>
      </c>
      <c r="J375" t="s">
        <v>92</v>
      </c>
      <c r="K375" t="s">
        <v>4587</v>
      </c>
      <c r="L375" t="s">
        <v>4588</v>
      </c>
      <c r="M375" t="s">
        <v>4589</v>
      </c>
      <c r="N375" t="s">
        <v>4590</v>
      </c>
      <c r="O375" t="s">
        <v>4535</v>
      </c>
      <c r="P375" t="s">
        <v>4594</v>
      </c>
      <c r="Q375" t="s">
        <v>4267</v>
      </c>
      <c r="R375" t="s">
        <v>4595</v>
      </c>
      <c r="S375" t="s">
        <v>1693</v>
      </c>
      <c r="T375" t="s">
        <v>1415</v>
      </c>
      <c r="U375" t="s">
        <v>5124</v>
      </c>
      <c r="V375" t="s">
        <v>4518</v>
      </c>
    </row>
    <row r="376" spans="1:22" hidden="1" x14ac:dyDescent="0.3">
      <c r="A376" t="s">
        <v>4229</v>
      </c>
      <c r="B376" t="s">
        <v>4230</v>
      </c>
      <c r="C376" t="s">
        <v>4231</v>
      </c>
      <c r="D376" t="s">
        <v>4232</v>
      </c>
      <c r="E376" t="s">
        <v>4233</v>
      </c>
      <c r="F376" t="s">
        <v>4234</v>
      </c>
      <c r="G376" t="s">
        <v>4322</v>
      </c>
      <c r="H376" t="s">
        <v>91</v>
      </c>
      <c r="I376" t="s">
        <v>4323</v>
      </c>
      <c r="J376" t="s">
        <v>92</v>
      </c>
      <c r="K376" t="s">
        <v>4587</v>
      </c>
      <c r="L376" t="s">
        <v>4588</v>
      </c>
      <c r="M376" t="s">
        <v>4589</v>
      </c>
      <c r="N376" t="s">
        <v>4590</v>
      </c>
      <c r="O376" t="s">
        <v>4535</v>
      </c>
      <c r="P376" t="s">
        <v>4594</v>
      </c>
      <c r="Q376" t="s">
        <v>4267</v>
      </c>
      <c r="R376" t="s">
        <v>4595</v>
      </c>
      <c r="S376" t="s">
        <v>1701</v>
      </c>
      <c r="T376" t="s">
        <v>714</v>
      </c>
      <c r="U376" t="s">
        <v>5125</v>
      </c>
      <c r="V376" t="s">
        <v>4518</v>
      </c>
    </row>
    <row r="377" spans="1:22" hidden="1" x14ac:dyDescent="0.3">
      <c r="A377" t="s">
        <v>4229</v>
      </c>
      <c r="B377" t="s">
        <v>4230</v>
      </c>
      <c r="C377" t="s">
        <v>4231</v>
      </c>
      <c r="D377" t="s">
        <v>4232</v>
      </c>
      <c r="E377" t="s">
        <v>4233</v>
      </c>
      <c r="F377" t="s">
        <v>4234</v>
      </c>
      <c r="G377" t="s">
        <v>4322</v>
      </c>
      <c r="H377" t="s">
        <v>91</v>
      </c>
      <c r="I377" t="s">
        <v>4323</v>
      </c>
      <c r="J377" t="s">
        <v>92</v>
      </c>
      <c r="K377" t="s">
        <v>4587</v>
      </c>
      <c r="L377" t="s">
        <v>4588</v>
      </c>
      <c r="M377" t="s">
        <v>4589</v>
      </c>
      <c r="N377" t="s">
        <v>4590</v>
      </c>
      <c r="O377" t="s">
        <v>4535</v>
      </c>
      <c r="P377" t="s">
        <v>4594</v>
      </c>
      <c r="Q377" t="s">
        <v>4267</v>
      </c>
      <c r="R377" t="s">
        <v>4595</v>
      </c>
      <c r="S377" t="s">
        <v>1695</v>
      </c>
      <c r="T377" t="s">
        <v>53</v>
      </c>
      <c r="U377" t="s">
        <v>5126</v>
      </c>
      <c r="V377" t="s">
        <v>4518</v>
      </c>
    </row>
    <row r="378" spans="1:22" hidden="1" x14ac:dyDescent="0.3">
      <c r="A378" t="s">
        <v>4229</v>
      </c>
      <c r="B378" t="s">
        <v>4230</v>
      </c>
      <c r="C378" t="s">
        <v>4231</v>
      </c>
      <c r="D378" t="s">
        <v>4232</v>
      </c>
      <c r="E378" t="s">
        <v>4233</v>
      </c>
      <c r="F378" t="s">
        <v>4234</v>
      </c>
      <c r="G378" t="s">
        <v>4322</v>
      </c>
      <c r="H378" t="s">
        <v>91</v>
      </c>
      <c r="I378" t="s">
        <v>4323</v>
      </c>
      <c r="J378" t="s">
        <v>92</v>
      </c>
      <c r="K378" t="s">
        <v>4587</v>
      </c>
      <c r="L378" t="s">
        <v>4588</v>
      </c>
      <c r="M378" t="s">
        <v>4589</v>
      </c>
      <c r="N378" t="s">
        <v>4590</v>
      </c>
      <c r="O378" t="s">
        <v>4535</v>
      </c>
      <c r="P378" t="s">
        <v>4594</v>
      </c>
      <c r="Q378" t="s">
        <v>4267</v>
      </c>
      <c r="R378" t="s">
        <v>4595</v>
      </c>
      <c r="S378" t="s">
        <v>4743</v>
      </c>
      <c r="T378" t="s">
        <v>4744</v>
      </c>
      <c r="U378" t="s">
        <v>5127</v>
      </c>
      <c r="V378" t="s">
        <v>4518</v>
      </c>
    </row>
    <row r="379" spans="1:22" hidden="1" x14ac:dyDescent="0.3">
      <c r="A379" t="s">
        <v>4229</v>
      </c>
      <c r="B379" t="s">
        <v>4230</v>
      </c>
      <c r="C379" t="s">
        <v>4231</v>
      </c>
      <c r="D379" t="s">
        <v>4232</v>
      </c>
      <c r="E379" t="s">
        <v>4233</v>
      </c>
      <c r="F379" t="s">
        <v>4234</v>
      </c>
      <c r="G379" t="s">
        <v>4322</v>
      </c>
      <c r="H379" t="s">
        <v>91</v>
      </c>
      <c r="I379" t="s">
        <v>4323</v>
      </c>
      <c r="J379" t="s">
        <v>92</v>
      </c>
      <c r="K379" t="s">
        <v>4587</v>
      </c>
      <c r="L379" t="s">
        <v>4588</v>
      </c>
      <c r="M379" t="s">
        <v>4589</v>
      </c>
      <c r="N379" t="s">
        <v>4590</v>
      </c>
      <c r="O379" t="s">
        <v>4535</v>
      </c>
      <c r="P379" t="s">
        <v>4594</v>
      </c>
      <c r="Q379" t="s">
        <v>4240</v>
      </c>
      <c r="R379" t="s">
        <v>4596</v>
      </c>
      <c r="S379" t="s">
        <v>1690</v>
      </c>
      <c r="T379" t="s">
        <v>42</v>
      </c>
      <c r="U379" t="s">
        <v>5128</v>
      </c>
      <c r="V379" t="s">
        <v>4518</v>
      </c>
    </row>
    <row r="380" spans="1:22" hidden="1" x14ac:dyDescent="0.3">
      <c r="A380" t="s">
        <v>4229</v>
      </c>
      <c r="B380" t="s">
        <v>4230</v>
      </c>
      <c r="C380" t="s">
        <v>4231</v>
      </c>
      <c r="D380" t="s">
        <v>4232</v>
      </c>
      <c r="E380" t="s">
        <v>4233</v>
      </c>
      <c r="F380" t="s">
        <v>4234</v>
      </c>
      <c r="G380" t="s">
        <v>4322</v>
      </c>
      <c r="H380" t="s">
        <v>91</v>
      </c>
      <c r="I380" t="s">
        <v>4323</v>
      </c>
      <c r="J380" t="s">
        <v>92</v>
      </c>
      <c r="K380" t="s">
        <v>4587</v>
      </c>
      <c r="L380" t="s">
        <v>4588</v>
      </c>
      <c r="M380" t="s">
        <v>4589</v>
      </c>
      <c r="N380" t="s">
        <v>4590</v>
      </c>
      <c r="O380" t="s">
        <v>4535</v>
      </c>
      <c r="P380" t="s">
        <v>4594</v>
      </c>
      <c r="Q380" t="s">
        <v>4240</v>
      </c>
      <c r="R380" t="s">
        <v>4596</v>
      </c>
      <c r="S380" t="s">
        <v>1699</v>
      </c>
      <c r="T380" t="s">
        <v>211</v>
      </c>
      <c r="U380" t="s">
        <v>5129</v>
      </c>
      <c r="V380" t="s">
        <v>4518</v>
      </c>
    </row>
    <row r="381" spans="1:22" hidden="1" x14ac:dyDescent="0.3">
      <c r="A381" t="s">
        <v>4229</v>
      </c>
      <c r="B381" t="s">
        <v>4230</v>
      </c>
      <c r="C381" t="s">
        <v>4231</v>
      </c>
      <c r="D381" t="s">
        <v>4232</v>
      </c>
      <c r="E381" t="s">
        <v>4233</v>
      </c>
      <c r="F381" t="s">
        <v>4234</v>
      </c>
      <c r="G381" t="s">
        <v>4322</v>
      </c>
      <c r="H381" t="s">
        <v>91</v>
      </c>
      <c r="I381" t="s">
        <v>4323</v>
      </c>
      <c r="J381" t="s">
        <v>92</v>
      </c>
      <c r="K381" t="s">
        <v>4587</v>
      </c>
      <c r="L381" t="s">
        <v>4588</v>
      </c>
      <c r="M381" t="s">
        <v>4589</v>
      </c>
      <c r="N381" t="s">
        <v>4590</v>
      </c>
      <c r="O381" t="s">
        <v>4535</v>
      </c>
      <c r="P381" t="s">
        <v>4594</v>
      </c>
      <c r="Q381" t="s">
        <v>4240</v>
      </c>
      <c r="R381" t="s">
        <v>4596</v>
      </c>
      <c r="S381" t="s">
        <v>1695</v>
      </c>
      <c r="T381" t="s">
        <v>53</v>
      </c>
      <c r="U381" t="s">
        <v>5130</v>
      </c>
      <c r="V381" t="s">
        <v>4518</v>
      </c>
    </row>
    <row r="382" spans="1:22" hidden="1" x14ac:dyDescent="0.3">
      <c r="A382" t="s">
        <v>4229</v>
      </c>
      <c r="B382" t="s">
        <v>4230</v>
      </c>
      <c r="C382" t="s">
        <v>4231</v>
      </c>
      <c r="D382" t="s">
        <v>4232</v>
      </c>
      <c r="E382" t="s">
        <v>4233</v>
      </c>
      <c r="F382" t="s">
        <v>4234</v>
      </c>
      <c r="G382" t="s">
        <v>4322</v>
      </c>
      <c r="H382" t="s">
        <v>91</v>
      </c>
      <c r="I382" t="s">
        <v>4323</v>
      </c>
      <c r="J382" t="s">
        <v>92</v>
      </c>
      <c r="K382" t="s">
        <v>4587</v>
      </c>
      <c r="L382" t="s">
        <v>4588</v>
      </c>
      <c r="M382" t="s">
        <v>4589</v>
      </c>
      <c r="N382" t="s">
        <v>4590</v>
      </c>
      <c r="O382" t="s">
        <v>4537</v>
      </c>
      <c r="P382" t="s">
        <v>4597</v>
      </c>
      <c r="Q382" t="s">
        <v>4267</v>
      </c>
      <c r="R382" t="s">
        <v>4598</v>
      </c>
      <c r="S382" t="s">
        <v>1690</v>
      </c>
      <c r="T382" t="s">
        <v>42</v>
      </c>
      <c r="U382" t="s">
        <v>5131</v>
      </c>
      <c r="V382" t="s">
        <v>4518</v>
      </c>
    </row>
    <row r="383" spans="1:22" hidden="1" x14ac:dyDescent="0.3">
      <c r="A383" t="s">
        <v>4229</v>
      </c>
      <c r="B383" t="s">
        <v>4230</v>
      </c>
      <c r="C383" t="s">
        <v>4231</v>
      </c>
      <c r="D383" t="s">
        <v>4232</v>
      </c>
      <c r="E383" t="s">
        <v>4233</v>
      </c>
      <c r="F383" t="s">
        <v>4234</v>
      </c>
      <c r="G383" t="s">
        <v>4322</v>
      </c>
      <c r="H383" t="s">
        <v>91</v>
      </c>
      <c r="I383" t="s">
        <v>4323</v>
      </c>
      <c r="J383" t="s">
        <v>92</v>
      </c>
      <c r="K383" t="s">
        <v>4587</v>
      </c>
      <c r="L383" t="s">
        <v>4588</v>
      </c>
      <c r="M383" t="s">
        <v>4589</v>
      </c>
      <c r="N383" t="s">
        <v>4590</v>
      </c>
      <c r="O383" t="s">
        <v>4537</v>
      </c>
      <c r="P383" t="s">
        <v>4597</v>
      </c>
      <c r="Q383" t="s">
        <v>4267</v>
      </c>
      <c r="R383" t="s">
        <v>4598</v>
      </c>
      <c r="S383" t="s">
        <v>1699</v>
      </c>
      <c r="T383" t="s">
        <v>211</v>
      </c>
      <c r="U383" t="s">
        <v>5132</v>
      </c>
      <c r="V383" t="s">
        <v>4518</v>
      </c>
    </row>
    <row r="384" spans="1:22" hidden="1" x14ac:dyDescent="0.3">
      <c r="A384" t="s">
        <v>4229</v>
      </c>
      <c r="B384" t="s">
        <v>4230</v>
      </c>
      <c r="C384" t="s">
        <v>4231</v>
      </c>
      <c r="D384" t="s">
        <v>4232</v>
      </c>
      <c r="E384" t="s">
        <v>4233</v>
      </c>
      <c r="F384" t="s">
        <v>4234</v>
      </c>
      <c r="G384" t="s">
        <v>4322</v>
      </c>
      <c r="H384" t="s">
        <v>91</v>
      </c>
      <c r="I384" t="s">
        <v>4323</v>
      </c>
      <c r="J384" t="s">
        <v>92</v>
      </c>
      <c r="K384" t="s">
        <v>4587</v>
      </c>
      <c r="L384" t="s">
        <v>4588</v>
      </c>
      <c r="M384" t="s">
        <v>4589</v>
      </c>
      <c r="N384" t="s">
        <v>4590</v>
      </c>
      <c r="O384" t="s">
        <v>4537</v>
      </c>
      <c r="P384" t="s">
        <v>4597</v>
      </c>
      <c r="Q384" t="s">
        <v>4267</v>
      </c>
      <c r="R384" t="s">
        <v>4598</v>
      </c>
      <c r="S384" t="s">
        <v>1693</v>
      </c>
      <c r="T384" t="s">
        <v>1415</v>
      </c>
      <c r="U384" t="s">
        <v>5133</v>
      </c>
      <c r="V384" t="s">
        <v>4518</v>
      </c>
    </row>
    <row r="385" spans="1:22" hidden="1" x14ac:dyDescent="0.3">
      <c r="A385" t="s">
        <v>4229</v>
      </c>
      <c r="B385" t="s">
        <v>4230</v>
      </c>
      <c r="C385" t="s">
        <v>4231</v>
      </c>
      <c r="D385" t="s">
        <v>4232</v>
      </c>
      <c r="E385" t="s">
        <v>4233</v>
      </c>
      <c r="F385" t="s">
        <v>4234</v>
      </c>
      <c r="G385" t="s">
        <v>4322</v>
      </c>
      <c r="H385" t="s">
        <v>91</v>
      </c>
      <c r="I385" t="s">
        <v>4323</v>
      </c>
      <c r="J385" t="s">
        <v>92</v>
      </c>
      <c r="K385" t="s">
        <v>4587</v>
      </c>
      <c r="L385" t="s">
        <v>4588</v>
      </c>
      <c r="M385" t="s">
        <v>4589</v>
      </c>
      <c r="N385" t="s">
        <v>4590</v>
      </c>
      <c r="O385" t="s">
        <v>4537</v>
      </c>
      <c r="P385" t="s">
        <v>4597</v>
      </c>
      <c r="Q385" t="s">
        <v>4267</v>
      </c>
      <c r="R385" t="s">
        <v>4598</v>
      </c>
      <c r="S385" t="s">
        <v>1830</v>
      </c>
      <c r="T385" t="s">
        <v>1831</v>
      </c>
      <c r="U385" t="s">
        <v>5134</v>
      </c>
      <c r="V385" t="s">
        <v>4518</v>
      </c>
    </row>
    <row r="386" spans="1:22" hidden="1" x14ac:dyDescent="0.3">
      <c r="A386" t="s">
        <v>4229</v>
      </c>
      <c r="B386" t="s">
        <v>4230</v>
      </c>
      <c r="C386" t="s">
        <v>4231</v>
      </c>
      <c r="D386" t="s">
        <v>4232</v>
      </c>
      <c r="E386" t="s">
        <v>4233</v>
      </c>
      <c r="F386" t="s">
        <v>4234</v>
      </c>
      <c r="G386" t="s">
        <v>4322</v>
      </c>
      <c r="H386" t="s">
        <v>91</v>
      </c>
      <c r="I386" t="s">
        <v>4323</v>
      </c>
      <c r="J386" t="s">
        <v>92</v>
      </c>
      <c r="K386" t="s">
        <v>4587</v>
      </c>
      <c r="L386" t="s">
        <v>4588</v>
      </c>
      <c r="M386" t="s">
        <v>4589</v>
      </c>
      <c r="N386" t="s">
        <v>4590</v>
      </c>
      <c r="O386" t="s">
        <v>4537</v>
      </c>
      <c r="P386" t="s">
        <v>4597</v>
      </c>
      <c r="Q386" t="s">
        <v>4267</v>
      </c>
      <c r="R386" t="s">
        <v>4598</v>
      </c>
      <c r="S386" t="s">
        <v>1695</v>
      </c>
      <c r="T386" t="s">
        <v>53</v>
      </c>
      <c r="U386" t="s">
        <v>5135</v>
      </c>
      <c r="V386" t="s">
        <v>4518</v>
      </c>
    </row>
    <row r="387" spans="1:22" hidden="1" x14ac:dyDescent="0.3">
      <c r="A387" t="s">
        <v>4229</v>
      </c>
      <c r="B387" t="s">
        <v>4230</v>
      </c>
      <c r="C387" t="s">
        <v>4231</v>
      </c>
      <c r="D387" t="s">
        <v>4232</v>
      </c>
      <c r="E387" t="s">
        <v>4233</v>
      </c>
      <c r="F387" t="s">
        <v>4234</v>
      </c>
      <c r="G387" t="s">
        <v>4322</v>
      </c>
      <c r="H387" t="s">
        <v>91</v>
      </c>
      <c r="I387" t="s">
        <v>4323</v>
      </c>
      <c r="J387" t="s">
        <v>92</v>
      </c>
      <c r="K387" t="s">
        <v>4587</v>
      </c>
      <c r="L387" t="s">
        <v>4588</v>
      </c>
      <c r="M387" t="s">
        <v>4589</v>
      </c>
      <c r="N387" t="s">
        <v>4590</v>
      </c>
      <c r="O387" t="s">
        <v>4537</v>
      </c>
      <c r="P387" t="s">
        <v>4597</v>
      </c>
      <c r="Q387" t="s">
        <v>4267</v>
      </c>
      <c r="R387" t="s">
        <v>4598</v>
      </c>
      <c r="S387" t="s">
        <v>4743</v>
      </c>
      <c r="T387" t="s">
        <v>4744</v>
      </c>
      <c r="U387" t="s">
        <v>5136</v>
      </c>
      <c r="V387" t="s">
        <v>4518</v>
      </c>
    </row>
    <row r="388" spans="1:22" hidden="1" x14ac:dyDescent="0.3">
      <c r="A388" t="s">
        <v>4229</v>
      </c>
      <c r="B388" t="s">
        <v>4230</v>
      </c>
      <c r="C388" t="s">
        <v>4231</v>
      </c>
      <c r="D388" t="s">
        <v>4232</v>
      </c>
      <c r="E388" t="s">
        <v>4233</v>
      </c>
      <c r="F388" t="s">
        <v>4234</v>
      </c>
      <c r="G388" t="s">
        <v>4322</v>
      </c>
      <c r="H388" t="s">
        <v>91</v>
      </c>
      <c r="I388" t="s">
        <v>4323</v>
      </c>
      <c r="J388" t="s">
        <v>92</v>
      </c>
      <c r="K388" t="s">
        <v>4587</v>
      </c>
      <c r="L388" t="s">
        <v>4588</v>
      </c>
      <c r="M388" t="s">
        <v>4589</v>
      </c>
      <c r="N388" t="s">
        <v>4590</v>
      </c>
      <c r="O388" t="s">
        <v>4537</v>
      </c>
      <c r="P388" t="s">
        <v>4597</v>
      </c>
      <c r="Q388" t="s">
        <v>4240</v>
      </c>
      <c r="R388" t="s">
        <v>4599</v>
      </c>
      <c r="S388" t="s">
        <v>1690</v>
      </c>
      <c r="T388" t="s">
        <v>42</v>
      </c>
      <c r="U388" t="s">
        <v>5137</v>
      </c>
      <c r="V388" t="s">
        <v>4518</v>
      </c>
    </row>
    <row r="389" spans="1:22" hidden="1" x14ac:dyDescent="0.3">
      <c r="A389" t="s">
        <v>4229</v>
      </c>
      <c r="B389" t="s">
        <v>4230</v>
      </c>
      <c r="C389" t="s">
        <v>4231</v>
      </c>
      <c r="D389" t="s">
        <v>4232</v>
      </c>
      <c r="E389" t="s">
        <v>4233</v>
      </c>
      <c r="F389" t="s">
        <v>4234</v>
      </c>
      <c r="G389" t="s">
        <v>4322</v>
      </c>
      <c r="H389" t="s">
        <v>91</v>
      </c>
      <c r="I389" t="s">
        <v>4323</v>
      </c>
      <c r="J389" t="s">
        <v>92</v>
      </c>
      <c r="K389" t="s">
        <v>4587</v>
      </c>
      <c r="L389" t="s">
        <v>4588</v>
      </c>
      <c r="M389" t="s">
        <v>4589</v>
      </c>
      <c r="N389" t="s">
        <v>4590</v>
      </c>
      <c r="O389" t="s">
        <v>4537</v>
      </c>
      <c r="P389" t="s">
        <v>4597</v>
      </c>
      <c r="Q389" t="s">
        <v>4240</v>
      </c>
      <c r="R389" t="s">
        <v>4599</v>
      </c>
      <c r="S389" t="s">
        <v>1732</v>
      </c>
      <c r="T389" t="s">
        <v>1200</v>
      </c>
      <c r="U389" t="s">
        <v>5138</v>
      </c>
      <c r="V389" t="s">
        <v>4518</v>
      </c>
    </row>
    <row r="390" spans="1:22" hidden="1" x14ac:dyDescent="0.3">
      <c r="A390" t="s">
        <v>4229</v>
      </c>
      <c r="B390" t="s">
        <v>4230</v>
      </c>
      <c r="C390" t="s">
        <v>4231</v>
      </c>
      <c r="D390" t="s">
        <v>4232</v>
      </c>
      <c r="E390" t="s">
        <v>4233</v>
      </c>
      <c r="F390" t="s">
        <v>4234</v>
      </c>
      <c r="G390" t="s">
        <v>4322</v>
      </c>
      <c r="H390" t="s">
        <v>91</v>
      </c>
      <c r="I390" t="s">
        <v>4323</v>
      </c>
      <c r="J390" t="s">
        <v>92</v>
      </c>
      <c r="K390" t="s">
        <v>4587</v>
      </c>
      <c r="L390" t="s">
        <v>4588</v>
      </c>
      <c r="M390" t="s">
        <v>4589</v>
      </c>
      <c r="N390" t="s">
        <v>4590</v>
      </c>
      <c r="O390" t="s">
        <v>4537</v>
      </c>
      <c r="P390" t="s">
        <v>4597</v>
      </c>
      <c r="Q390" t="s">
        <v>4240</v>
      </c>
      <c r="R390" t="s">
        <v>4599</v>
      </c>
      <c r="S390" t="s">
        <v>1699</v>
      </c>
      <c r="T390" t="s">
        <v>211</v>
      </c>
      <c r="U390" t="s">
        <v>5139</v>
      </c>
      <c r="V390" t="s">
        <v>4518</v>
      </c>
    </row>
    <row r="391" spans="1:22" hidden="1" x14ac:dyDescent="0.3">
      <c r="A391" t="s">
        <v>4229</v>
      </c>
      <c r="B391" t="s">
        <v>4230</v>
      </c>
      <c r="C391" t="s">
        <v>4231</v>
      </c>
      <c r="D391" t="s">
        <v>4232</v>
      </c>
      <c r="E391" t="s">
        <v>4233</v>
      </c>
      <c r="F391" t="s">
        <v>4234</v>
      </c>
      <c r="G391" t="s">
        <v>4322</v>
      </c>
      <c r="H391" t="s">
        <v>91</v>
      </c>
      <c r="I391" t="s">
        <v>4323</v>
      </c>
      <c r="J391" t="s">
        <v>92</v>
      </c>
      <c r="K391" t="s">
        <v>4587</v>
      </c>
      <c r="L391" t="s">
        <v>4588</v>
      </c>
      <c r="M391" t="s">
        <v>4589</v>
      </c>
      <c r="N391" t="s">
        <v>4590</v>
      </c>
      <c r="O391" t="s">
        <v>4537</v>
      </c>
      <c r="P391" t="s">
        <v>4597</v>
      </c>
      <c r="Q391" t="s">
        <v>4240</v>
      </c>
      <c r="R391" t="s">
        <v>4599</v>
      </c>
      <c r="S391" t="s">
        <v>1701</v>
      </c>
      <c r="T391" t="s">
        <v>714</v>
      </c>
      <c r="U391" t="s">
        <v>5140</v>
      </c>
      <c r="V391" t="s">
        <v>4518</v>
      </c>
    </row>
    <row r="392" spans="1:22" hidden="1" x14ac:dyDescent="0.3">
      <c r="A392" t="s">
        <v>4229</v>
      </c>
      <c r="B392" t="s">
        <v>4230</v>
      </c>
      <c r="C392" t="s">
        <v>4231</v>
      </c>
      <c r="D392" t="s">
        <v>4232</v>
      </c>
      <c r="E392" t="s">
        <v>4233</v>
      </c>
      <c r="F392" t="s">
        <v>4234</v>
      </c>
      <c r="G392" t="s">
        <v>4322</v>
      </c>
      <c r="H392" t="s">
        <v>91</v>
      </c>
      <c r="I392" t="s">
        <v>4323</v>
      </c>
      <c r="J392" t="s">
        <v>92</v>
      </c>
      <c r="K392" t="s">
        <v>4587</v>
      </c>
      <c r="L392" t="s">
        <v>4588</v>
      </c>
      <c r="M392" t="s">
        <v>4589</v>
      </c>
      <c r="N392" t="s">
        <v>4590</v>
      </c>
      <c r="O392" t="s">
        <v>4537</v>
      </c>
      <c r="P392" t="s">
        <v>4597</v>
      </c>
      <c r="Q392" t="s">
        <v>4240</v>
      </c>
      <c r="R392" t="s">
        <v>4599</v>
      </c>
      <c r="S392" t="s">
        <v>1695</v>
      </c>
      <c r="T392" t="s">
        <v>53</v>
      </c>
      <c r="U392" t="s">
        <v>5141</v>
      </c>
      <c r="V392" t="s">
        <v>4518</v>
      </c>
    </row>
    <row r="393" spans="1:22" hidden="1" x14ac:dyDescent="0.3">
      <c r="A393" t="s">
        <v>4229</v>
      </c>
      <c r="B393" t="s">
        <v>4230</v>
      </c>
      <c r="C393" t="s">
        <v>4231</v>
      </c>
      <c r="D393" t="s">
        <v>4232</v>
      </c>
      <c r="E393" t="s">
        <v>4233</v>
      </c>
      <c r="F393" t="s">
        <v>4234</v>
      </c>
      <c r="G393" t="s">
        <v>4322</v>
      </c>
      <c r="H393" t="s">
        <v>91</v>
      </c>
      <c r="I393" t="s">
        <v>4323</v>
      </c>
      <c r="J393" t="s">
        <v>92</v>
      </c>
      <c r="K393" t="s">
        <v>4587</v>
      </c>
      <c r="L393" t="s">
        <v>4588</v>
      </c>
      <c r="M393" t="s">
        <v>4589</v>
      </c>
      <c r="N393" t="s">
        <v>4590</v>
      </c>
      <c r="O393" t="s">
        <v>4537</v>
      </c>
      <c r="P393" t="s">
        <v>4597</v>
      </c>
      <c r="Q393" t="s">
        <v>4240</v>
      </c>
      <c r="R393" t="s">
        <v>4599</v>
      </c>
      <c r="S393" t="s">
        <v>4743</v>
      </c>
      <c r="T393" t="s">
        <v>4744</v>
      </c>
      <c r="U393" t="s">
        <v>5142</v>
      </c>
      <c r="V393" t="s">
        <v>4518</v>
      </c>
    </row>
    <row r="394" spans="1:22" hidden="1" x14ac:dyDescent="0.3">
      <c r="A394" t="s">
        <v>4229</v>
      </c>
      <c r="B394" t="s">
        <v>4230</v>
      </c>
      <c r="C394" t="s">
        <v>4231</v>
      </c>
      <c r="D394" t="s">
        <v>4232</v>
      </c>
      <c r="E394" t="s">
        <v>4233</v>
      </c>
      <c r="F394" t="s">
        <v>4234</v>
      </c>
      <c r="G394" t="s">
        <v>4322</v>
      </c>
      <c r="H394" t="s">
        <v>91</v>
      </c>
      <c r="I394" t="s">
        <v>4323</v>
      </c>
      <c r="J394" t="s">
        <v>92</v>
      </c>
      <c r="K394" t="s">
        <v>4630</v>
      </c>
      <c r="L394" t="s">
        <v>4631</v>
      </c>
      <c r="M394" t="s">
        <v>4238</v>
      </c>
      <c r="N394" t="s">
        <v>4632</v>
      </c>
      <c r="O394" t="s">
        <v>4515</v>
      </c>
      <c r="P394" t="s">
        <v>4633</v>
      </c>
      <c r="Q394" t="s">
        <v>4267</v>
      </c>
      <c r="R394" t="s">
        <v>4634</v>
      </c>
      <c r="S394" t="s">
        <v>1830</v>
      </c>
      <c r="T394" t="s">
        <v>1831</v>
      </c>
      <c r="U394" t="s">
        <v>5143</v>
      </c>
      <c r="V394" t="s">
        <v>4518</v>
      </c>
    </row>
    <row r="395" spans="1:22" hidden="1" x14ac:dyDescent="0.3">
      <c r="A395" t="s">
        <v>4229</v>
      </c>
      <c r="B395" t="s">
        <v>4230</v>
      </c>
      <c r="C395" t="s">
        <v>4231</v>
      </c>
      <c r="D395" t="s">
        <v>4232</v>
      </c>
      <c r="E395" t="s">
        <v>4233</v>
      </c>
      <c r="F395" t="s">
        <v>4234</v>
      </c>
      <c r="G395" t="s">
        <v>4235</v>
      </c>
      <c r="H395" t="s">
        <v>36</v>
      </c>
      <c r="I395" t="s">
        <v>4672</v>
      </c>
      <c r="J395" t="s">
        <v>4673</v>
      </c>
      <c r="K395" t="s">
        <v>4237</v>
      </c>
      <c r="L395" t="s">
        <v>4674</v>
      </c>
      <c r="M395" t="s">
        <v>4238</v>
      </c>
      <c r="N395" t="s">
        <v>4675</v>
      </c>
      <c r="O395" t="s">
        <v>4239</v>
      </c>
      <c r="P395" t="s">
        <v>4676</v>
      </c>
      <c r="Q395" t="s">
        <v>4267</v>
      </c>
      <c r="R395" t="s">
        <v>4677</v>
      </c>
      <c r="S395" t="s">
        <v>1690</v>
      </c>
      <c r="T395" t="s">
        <v>42</v>
      </c>
      <c r="U395" t="s">
        <v>5144</v>
      </c>
      <c r="V395" t="s">
        <v>4638</v>
      </c>
    </row>
    <row r="396" spans="1:22" hidden="1" x14ac:dyDescent="0.3">
      <c r="A396" t="s">
        <v>4229</v>
      </c>
      <c r="B396" t="s">
        <v>4230</v>
      </c>
      <c r="C396" t="s">
        <v>4231</v>
      </c>
      <c r="D396" t="s">
        <v>4232</v>
      </c>
      <c r="E396" t="s">
        <v>4233</v>
      </c>
      <c r="F396" t="s">
        <v>4234</v>
      </c>
      <c r="G396" t="s">
        <v>4235</v>
      </c>
      <c r="H396" t="s">
        <v>36</v>
      </c>
      <c r="I396" t="s">
        <v>4672</v>
      </c>
      <c r="J396" t="s">
        <v>4673</v>
      </c>
      <c r="K396" t="s">
        <v>4237</v>
      </c>
      <c r="L396" t="s">
        <v>4674</v>
      </c>
      <c r="M396" t="s">
        <v>4238</v>
      </c>
      <c r="N396" t="s">
        <v>4675</v>
      </c>
      <c r="O396" t="s">
        <v>4239</v>
      </c>
      <c r="P396" t="s">
        <v>4676</v>
      </c>
      <c r="Q396" t="s">
        <v>4267</v>
      </c>
      <c r="R396" t="s">
        <v>4677</v>
      </c>
      <c r="S396" t="s">
        <v>1693</v>
      </c>
      <c r="T396" t="s">
        <v>1415</v>
      </c>
      <c r="U396" t="s">
        <v>5145</v>
      </c>
      <c r="V396" t="s">
        <v>4638</v>
      </c>
    </row>
    <row r="397" spans="1:22" hidden="1" x14ac:dyDescent="0.3">
      <c r="A397" t="s">
        <v>4229</v>
      </c>
      <c r="B397" t="s">
        <v>4230</v>
      </c>
      <c r="C397" t="s">
        <v>4231</v>
      </c>
      <c r="D397" t="s">
        <v>4232</v>
      </c>
      <c r="E397" t="s">
        <v>4233</v>
      </c>
      <c r="F397" t="s">
        <v>4234</v>
      </c>
      <c r="G397" t="s">
        <v>4235</v>
      </c>
      <c r="H397" t="s">
        <v>36</v>
      </c>
      <c r="I397" t="s">
        <v>4672</v>
      </c>
      <c r="J397" t="s">
        <v>4673</v>
      </c>
      <c r="K397" t="s">
        <v>4237</v>
      </c>
      <c r="L397" t="s">
        <v>4674</v>
      </c>
      <c r="M397" t="s">
        <v>4238</v>
      </c>
      <c r="N397" t="s">
        <v>4675</v>
      </c>
      <c r="O397" t="s">
        <v>4239</v>
      </c>
      <c r="P397" t="s">
        <v>4676</v>
      </c>
      <c r="Q397" t="s">
        <v>4267</v>
      </c>
      <c r="R397" t="s">
        <v>4677</v>
      </c>
      <c r="S397" t="s">
        <v>1695</v>
      </c>
      <c r="T397" t="s">
        <v>53</v>
      </c>
      <c r="U397" t="s">
        <v>5146</v>
      </c>
      <c r="V397" t="s">
        <v>4638</v>
      </c>
    </row>
    <row r="398" spans="1:22" hidden="1" x14ac:dyDescent="0.3">
      <c r="A398" t="s">
        <v>4229</v>
      </c>
      <c r="B398" t="s">
        <v>4230</v>
      </c>
      <c r="C398" t="s">
        <v>4231</v>
      </c>
      <c r="D398" t="s">
        <v>4232</v>
      </c>
      <c r="E398" t="s">
        <v>4233</v>
      </c>
      <c r="F398" t="s">
        <v>4234</v>
      </c>
      <c r="G398" t="s">
        <v>4235</v>
      </c>
      <c r="H398" t="s">
        <v>36</v>
      </c>
      <c r="I398" t="s">
        <v>4672</v>
      </c>
      <c r="J398" t="s">
        <v>4673</v>
      </c>
      <c r="K398" t="s">
        <v>4237</v>
      </c>
      <c r="L398" t="s">
        <v>4674</v>
      </c>
      <c r="M398" t="s">
        <v>4238</v>
      </c>
      <c r="N398" t="s">
        <v>4675</v>
      </c>
      <c r="O398" t="s">
        <v>4239</v>
      </c>
      <c r="P398" t="s">
        <v>4676</v>
      </c>
      <c r="Q398" t="s">
        <v>4267</v>
      </c>
      <c r="R398" t="s">
        <v>4677</v>
      </c>
      <c r="S398" t="s">
        <v>4810</v>
      </c>
      <c r="T398" t="s">
        <v>3967</v>
      </c>
      <c r="U398" t="s">
        <v>5147</v>
      </c>
      <c r="V398" t="s">
        <v>4638</v>
      </c>
    </row>
    <row r="399" spans="1:22" hidden="1" x14ac:dyDescent="0.3">
      <c r="A399" t="s">
        <v>4229</v>
      </c>
      <c r="B399" t="s">
        <v>4230</v>
      </c>
      <c r="C399" t="s">
        <v>4231</v>
      </c>
      <c r="D399" t="s">
        <v>4232</v>
      </c>
      <c r="E399" t="s">
        <v>4233</v>
      </c>
      <c r="F399" t="s">
        <v>4234</v>
      </c>
      <c r="G399" t="s">
        <v>4235</v>
      </c>
      <c r="H399" t="s">
        <v>36</v>
      </c>
      <c r="I399" t="s">
        <v>4672</v>
      </c>
      <c r="J399" t="s">
        <v>4673</v>
      </c>
      <c r="K399" t="s">
        <v>4237</v>
      </c>
      <c r="L399" t="s">
        <v>4674</v>
      </c>
      <c r="M399" t="s">
        <v>4238</v>
      </c>
      <c r="N399" t="s">
        <v>4675</v>
      </c>
      <c r="O399" t="s">
        <v>4239</v>
      </c>
      <c r="P399" t="s">
        <v>4676</v>
      </c>
      <c r="Q399" t="s">
        <v>4240</v>
      </c>
      <c r="R399" t="s">
        <v>4678</v>
      </c>
      <c r="S399" t="s">
        <v>1690</v>
      </c>
      <c r="T399" t="s">
        <v>42</v>
      </c>
      <c r="U399" t="s">
        <v>5148</v>
      </c>
      <c r="V399" t="s">
        <v>4638</v>
      </c>
    </row>
    <row r="400" spans="1:22" hidden="1" x14ac:dyDescent="0.3">
      <c r="A400" t="s">
        <v>4229</v>
      </c>
      <c r="B400" t="s">
        <v>4230</v>
      </c>
      <c r="C400" t="s">
        <v>4231</v>
      </c>
      <c r="D400" t="s">
        <v>4232</v>
      </c>
      <c r="E400" t="s">
        <v>4233</v>
      </c>
      <c r="F400" t="s">
        <v>4234</v>
      </c>
      <c r="G400" t="s">
        <v>4235</v>
      </c>
      <c r="H400" t="s">
        <v>36</v>
      </c>
      <c r="I400" t="s">
        <v>4672</v>
      </c>
      <c r="J400" t="s">
        <v>4673</v>
      </c>
      <c r="K400" t="s">
        <v>4237</v>
      </c>
      <c r="L400" t="s">
        <v>4674</v>
      </c>
      <c r="M400" t="s">
        <v>4238</v>
      </c>
      <c r="N400" t="s">
        <v>4675</v>
      </c>
      <c r="O400" t="s">
        <v>4239</v>
      </c>
      <c r="P400" t="s">
        <v>4676</v>
      </c>
      <c r="Q400" t="s">
        <v>4240</v>
      </c>
      <c r="R400" t="s">
        <v>4678</v>
      </c>
      <c r="S400" t="s">
        <v>1693</v>
      </c>
      <c r="T400" t="s">
        <v>1415</v>
      </c>
      <c r="U400" t="s">
        <v>5149</v>
      </c>
      <c r="V400" t="s">
        <v>4638</v>
      </c>
    </row>
    <row r="401" spans="1:22" hidden="1" x14ac:dyDescent="0.3">
      <c r="A401" t="s">
        <v>4229</v>
      </c>
      <c r="B401" t="s">
        <v>4230</v>
      </c>
      <c r="C401" t="s">
        <v>4231</v>
      </c>
      <c r="D401" t="s">
        <v>4232</v>
      </c>
      <c r="E401" t="s">
        <v>4233</v>
      </c>
      <c r="F401" t="s">
        <v>4234</v>
      </c>
      <c r="G401" t="s">
        <v>4235</v>
      </c>
      <c r="H401" t="s">
        <v>36</v>
      </c>
      <c r="I401" t="s">
        <v>4672</v>
      </c>
      <c r="J401" t="s">
        <v>4673</v>
      </c>
      <c r="K401" t="s">
        <v>4237</v>
      </c>
      <c r="L401" t="s">
        <v>4674</v>
      </c>
      <c r="M401" t="s">
        <v>4238</v>
      </c>
      <c r="N401" t="s">
        <v>4675</v>
      </c>
      <c r="O401" t="s">
        <v>4239</v>
      </c>
      <c r="P401" t="s">
        <v>4676</v>
      </c>
      <c r="Q401" t="s">
        <v>4240</v>
      </c>
      <c r="R401" t="s">
        <v>4678</v>
      </c>
      <c r="S401" t="s">
        <v>1695</v>
      </c>
      <c r="T401" t="s">
        <v>53</v>
      </c>
      <c r="U401" t="s">
        <v>5150</v>
      </c>
      <c r="V401" t="s">
        <v>4638</v>
      </c>
    </row>
    <row r="402" spans="1:22" hidden="1" x14ac:dyDescent="0.3">
      <c r="A402" t="s">
        <v>4229</v>
      </c>
      <c r="B402" t="s">
        <v>4230</v>
      </c>
      <c r="C402" t="s">
        <v>4231</v>
      </c>
      <c r="D402" t="s">
        <v>4232</v>
      </c>
      <c r="E402" t="s">
        <v>4233</v>
      </c>
      <c r="F402" t="s">
        <v>4234</v>
      </c>
      <c r="G402" t="s">
        <v>4235</v>
      </c>
      <c r="H402" t="s">
        <v>36</v>
      </c>
      <c r="I402" t="s">
        <v>4672</v>
      </c>
      <c r="J402" t="s">
        <v>4673</v>
      </c>
      <c r="K402" t="s">
        <v>4237</v>
      </c>
      <c r="L402" t="s">
        <v>4674</v>
      </c>
      <c r="M402" t="s">
        <v>4238</v>
      </c>
      <c r="N402" t="s">
        <v>4675</v>
      </c>
      <c r="O402" t="s">
        <v>4239</v>
      </c>
      <c r="P402" t="s">
        <v>4676</v>
      </c>
      <c r="Q402" t="s">
        <v>4240</v>
      </c>
      <c r="R402" t="s">
        <v>4678</v>
      </c>
      <c r="S402" t="s">
        <v>4810</v>
      </c>
      <c r="T402" t="s">
        <v>3967</v>
      </c>
      <c r="U402" t="s">
        <v>5151</v>
      </c>
      <c r="V402" t="s">
        <v>4638</v>
      </c>
    </row>
    <row r="403" spans="1:22" hidden="1" x14ac:dyDescent="0.3">
      <c r="A403" t="s">
        <v>4229</v>
      </c>
      <c r="B403" t="s">
        <v>4230</v>
      </c>
      <c r="C403" t="s">
        <v>4231</v>
      </c>
      <c r="D403" t="s">
        <v>4232</v>
      </c>
      <c r="E403" t="s">
        <v>4233</v>
      </c>
      <c r="F403" t="s">
        <v>4234</v>
      </c>
      <c r="G403" t="s">
        <v>4235</v>
      </c>
      <c r="H403" t="s">
        <v>36</v>
      </c>
      <c r="I403" t="s">
        <v>4672</v>
      </c>
      <c r="J403" t="s">
        <v>4673</v>
      </c>
      <c r="K403" t="s">
        <v>4237</v>
      </c>
      <c r="L403" t="s">
        <v>4674</v>
      </c>
      <c r="M403" t="s">
        <v>4238</v>
      </c>
      <c r="N403" t="s">
        <v>4675</v>
      </c>
      <c r="O403" t="s">
        <v>4239</v>
      </c>
      <c r="P403" t="s">
        <v>4676</v>
      </c>
      <c r="Q403" t="s">
        <v>4341</v>
      </c>
      <c r="R403" t="s">
        <v>4679</v>
      </c>
      <c r="S403" t="s">
        <v>1690</v>
      </c>
      <c r="T403" t="s">
        <v>42</v>
      </c>
      <c r="U403" t="s">
        <v>5152</v>
      </c>
      <c r="V403" t="s">
        <v>4638</v>
      </c>
    </row>
    <row r="404" spans="1:22" hidden="1" x14ac:dyDescent="0.3">
      <c r="A404" t="s">
        <v>4229</v>
      </c>
      <c r="B404" t="s">
        <v>4230</v>
      </c>
      <c r="C404" t="s">
        <v>4231</v>
      </c>
      <c r="D404" t="s">
        <v>4232</v>
      </c>
      <c r="E404" t="s">
        <v>4233</v>
      </c>
      <c r="F404" t="s">
        <v>4234</v>
      </c>
      <c r="G404" t="s">
        <v>4235</v>
      </c>
      <c r="H404" t="s">
        <v>36</v>
      </c>
      <c r="I404" t="s">
        <v>4672</v>
      </c>
      <c r="J404" t="s">
        <v>4673</v>
      </c>
      <c r="K404" t="s">
        <v>4237</v>
      </c>
      <c r="L404" t="s">
        <v>4674</v>
      </c>
      <c r="M404" t="s">
        <v>4238</v>
      </c>
      <c r="N404" t="s">
        <v>4675</v>
      </c>
      <c r="O404" t="s">
        <v>4239</v>
      </c>
      <c r="P404" t="s">
        <v>4676</v>
      </c>
      <c r="Q404" t="s">
        <v>4341</v>
      </c>
      <c r="R404" t="s">
        <v>4679</v>
      </c>
      <c r="S404" t="s">
        <v>1695</v>
      </c>
      <c r="T404" t="s">
        <v>53</v>
      </c>
      <c r="U404" t="s">
        <v>5153</v>
      </c>
      <c r="V404" t="s">
        <v>4638</v>
      </c>
    </row>
    <row r="405" spans="1:22" hidden="1" x14ac:dyDescent="0.3">
      <c r="A405" t="s">
        <v>4229</v>
      </c>
      <c r="B405" t="s">
        <v>4230</v>
      </c>
      <c r="C405" t="s">
        <v>4231</v>
      </c>
      <c r="D405" t="s">
        <v>4232</v>
      </c>
      <c r="E405" t="s">
        <v>4233</v>
      </c>
      <c r="F405" t="s">
        <v>4234</v>
      </c>
      <c r="G405" t="s">
        <v>4235</v>
      </c>
      <c r="H405" t="s">
        <v>36</v>
      </c>
      <c r="I405" t="s">
        <v>4672</v>
      </c>
      <c r="J405" t="s">
        <v>4673</v>
      </c>
      <c r="K405" t="s">
        <v>4237</v>
      </c>
      <c r="L405" t="s">
        <v>4674</v>
      </c>
      <c r="M405" t="s">
        <v>4238</v>
      </c>
      <c r="N405" t="s">
        <v>4675</v>
      </c>
      <c r="O405" t="s">
        <v>4239</v>
      </c>
      <c r="P405" t="s">
        <v>4676</v>
      </c>
      <c r="Q405" t="s">
        <v>1687</v>
      </c>
      <c r="R405" t="s">
        <v>4680</v>
      </c>
      <c r="S405" t="s">
        <v>1690</v>
      </c>
      <c r="T405" t="s">
        <v>42</v>
      </c>
      <c r="U405" t="s">
        <v>5154</v>
      </c>
      <c r="V405" t="s">
        <v>4638</v>
      </c>
    </row>
    <row r="406" spans="1:22" hidden="1" x14ac:dyDescent="0.3">
      <c r="A406" t="s">
        <v>4229</v>
      </c>
      <c r="B406" t="s">
        <v>4230</v>
      </c>
      <c r="C406" t="s">
        <v>4231</v>
      </c>
      <c r="D406" t="s">
        <v>4232</v>
      </c>
      <c r="E406" t="s">
        <v>4233</v>
      </c>
      <c r="F406" t="s">
        <v>4234</v>
      </c>
      <c r="G406" t="s">
        <v>4235</v>
      </c>
      <c r="H406" t="s">
        <v>36</v>
      </c>
      <c r="I406" t="s">
        <v>4672</v>
      </c>
      <c r="J406" t="s">
        <v>4673</v>
      </c>
      <c r="K406" t="s">
        <v>4237</v>
      </c>
      <c r="L406" t="s">
        <v>4674</v>
      </c>
      <c r="M406" t="s">
        <v>4238</v>
      </c>
      <c r="N406" t="s">
        <v>4675</v>
      </c>
      <c r="O406" t="s">
        <v>4239</v>
      </c>
      <c r="P406" t="s">
        <v>4676</v>
      </c>
      <c r="Q406" t="s">
        <v>1687</v>
      </c>
      <c r="R406" t="s">
        <v>4680</v>
      </c>
      <c r="S406" t="s">
        <v>1693</v>
      </c>
      <c r="T406" t="s">
        <v>1415</v>
      </c>
      <c r="U406" t="s">
        <v>5155</v>
      </c>
      <c r="V406" t="s">
        <v>4638</v>
      </c>
    </row>
    <row r="407" spans="1:22" hidden="1" x14ac:dyDescent="0.3">
      <c r="A407" t="s">
        <v>4229</v>
      </c>
      <c r="B407" t="s">
        <v>4230</v>
      </c>
      <c r="C407" t="s">
        <v>4231</v>
      </c>
      <c r="D407" t="s">
        <v>4232</v>
      </c>
      <c r="E407" t="s">
        <v>4233</v>
      </c>
      <c r="F407" t="s">
        <v>4234</v>
      </c>
      <c r="G407" t="s">
        <v>4235</v>
      </c>
      <c r="H407" t="s">
        <v>36</v>
      </c>
      <c r="I407" t="s">
        <v>4672</v>
      </c>
      <c r="J407" t="s">
        <v>4673</v>
      </c>
      <c r="K407" t="s">
        <v>4237</v>
      </c>
      <c r="L407" t="s">
        <v>4674</v>
      </c>
      <c r="M407" t="s">
        <v>4238</v>
      </c>
      <c r="N407" t="s">
        <v>4675</v>
      </c>
      <c r="O407" t="s">
        <v>4239</v>
      </c>
      <c r="P407" t="s">
        <v>4676</v>
      </c>
      <c r="Q407" t="s">
        <v>1687</v>
      </c>
      <c r="R407" t="s">
        <v>4680</v>
      </c>
      <c r="S407" t="s">
        <v>1830</v>
      </c>
      <c r="T407" t="s">
        <v>1831</v>
      </c>
      <c r="U407" t="s">
        <v>5156</v>
      </c>
      <c r="V407" t="s">
        <v>4638</v>
      </c>
    </row>
    <row r="408" spans="1:22" hidden="1" x14ac:dyDescent="0.3">
      <c r="A408" t="s">
        <v>4229</v>
      </c>
      <c r="B408" t="s">
        <v>4230</v>
      </c>
      <c r="C408" t="s">
        <v>4231</v>
      </c>
      <c r="D408" t="s">
        <v>4232</v>
      </c>
      <c r="E408" t="s">
        <v>4233</v>
      </c>
      <c r="F408" t="s">
        <v>4234</v>
      </c>
      <c r="G408" t="s">
        <v>4235</v>
      </c>
      <c r="H408" t="s">
        <v>36</v>
      </c>
      <c r="I408" t="s">
        <v>4672</v>
      </c>
      <c r="J408" t="s">
        <v>4673</v>
      </c>
      <c r="K408" t="s">
        <v>4237</v>
      </c>
      <c r="L408" t="s">
        <v>4674</v>
      </c>
      <c r="M408" t="s">
        <v>4238</v>
      </c>
      <c r="N408" t="s">
        <v>4675</v>
      </c>
      <c r="O408" t="s">
        <v>4239</v>
      </c>
      <c r="P408" t="s">
        <v>4676</v>
      </c>
      <c r="Q408" t="s">
        <v>1687</v>
      </c>
      <c r="R408" t="s">
        <v>4680</v>
      </c>
      <c r="S408" t="s">
        <v>1695</v>
      </c>
      <c r="T408" t="s">
        <v>53</v>
      </c>
      <c r="U408" t="s">
        <v>5157</v>
      </c>
      <c r="V408" t="s">
        <v>4638</v>
      </c>
    </row>
    <row r="409" spans="1:22" hidden="1" x14ac:dyDescent="0.3">
      <c r="A409" t="s">
        <v>4229</v>
      </c>
      <c r="B409" t="s">
        <v>4230</v>
      </c>
      <c r="C409" t="s">
        <v>4231</v>
      </c>
      <c r="D409" t="s">
        <v>4232</v>
      </c>
      <c r="E409" t="s">
        <v>4233</v>
      </c>
      <c r="F409" t="s">
        <v>4234</v>
      </c>
      <c r="G409" t="s">
        <v>4235</v>
      </c>
      <c r="H409" t="s">
        <v>36</v>
      </c>
      <c r="I409" t="s">
        <v>4672</v>
      </c>
      <c r="J409" t="s">
        <v>4673</v>
      </c>
      <c r="K409" t="s">
        <v>4237</v>
      </c>
      <c r="L409" t="s">
        <v>4674</v>
      </c>
      <c r="M409" t="s">
        <v>4238</v>
      </c>
      <c r="N409" t="s">
        <v>4675</v>
      </c>
      <c r="O409" t="s">
        <v>4239</v>
      </c>
      <c r="P409" t="s">
        <v>4676</v>
      </c>
      <c r="Q409" t="s">
        <v>4346</v>
      </c>
      <c r="R409" t="s">
        <v>4681</v>
      </c>
      <c r="S409" t="s">
        <v>1690</v>
      </c>
      <c r="T409" t="s">
        <v>42</v>
      </c>
      <c r="U409" t="s">
        <v>5158</v>
      </c>
      <c r="V409" t="s">
        <v>4638</v>
      </c>
    </row>
    <row r="410" spans="1:22" hidden="1" x14ac:dyDescent="0.3">
      <c r="A410" t="s">
        <v>4229</v>
      </c>
      <c r="B410" t="s">
        <v>4230</v>
      </c>
      <c r="C410" t="s">
        <v>4231</v>
      </c>
      <c r="D410" t="s">
        <v>4232</v>
      </c>
      <c r="E410" t="s">
        <v>4233</v>
      </c>
      <c r="F410" t="s">
        <v>4234</v>
      </c>
      <c r="G410" t="s">
        <v>4235</v>
      </c>
      <c r="H410" t="s">
        <v>36</v>
      </c>
      <c r="I410" t="s">
        <v>4672</v>
      </c>
      <c r="J410" t="s">
        <v>4673</v>
      </c>
      <c r="K410" t="s">
        <v>4237</v>
      </c>
      <c r="L410" t="s">
        <v>4674</v>
      </c>
      <c r="M410" t="s">
        <v>4238</v>
      </c>
      <c r="N410" t="s">
        <v>4675</v>
      </c>
      <c r="O410" t="s">
        <v>4239</v>
      </c>
      <c r="P410" t="s">
        <v>4676</v>
      </c>
      <c r="Q410" t="s">
        <v>4346</v>
      </c>
      <c r="R410" t="s">
        <v>4681</v>
      </c>
      <c r="S410" t="s">
        <v>1830</v>
      </c>
      <c r="T410" t="s">
        <v>1831</v>
      </c>
      <c r="U410" t="s">
        <v>5159</v>
      </c>
      <c r="V410" t="s">
        <v>4638</v>
      </c>
    </row>
    <row r="411" spans="1:22" hidden="1" x14ac:dyDescent="0.3">
      <c r="A411" t="s">
        <v>4229</v>
      </c>
      <c r="B411" t="s">
        <v>4230</v>
      </c>
      <c r="C411" t="s">
        <v>4231</v>
      </c>
      <c r="D411" t="s">
        <v>4232</v>
      </c>
      <c r="E411" t="s">
        <v>4233</v>
      </c>
      <c r="F411" t="s">
        <v>4234</v>
      </c>
      <c r="G411" t="s">
        <v>4235</v>
      </c>
      <c r="H411" t="s">
        <v>36</v>
      </c>
      <c r="I411" t="s">
        <v>4672</v>
      </c>
      <c r="J411" t="s">
        <v>4673</v>
      </c>
      <c r="K411" t="s">
        <v>4237</v>
      </c>
      <c r="L411" t="s">
        <v>4674</v>
      </c>
      <c r="M411" t="s">
        <v>4238</v>
      </c>
      <c r="N411" t="s">
        <v>4675</v>
      </c>
      <c r="O411" t="s">
        <v>4239</v>
      </c>
      <c r="P411" t="s">
        <v>4676</v>
      </c>
      <c r="Q411" t="s">
        <v>4346</v>
      </c>
      <c r="R411" t="s">
        <v>4681</v>
      </c>
      <c r="S411" t="s">
        <v>1695</v>
      </c>
      <c r="T411" t="s">
        <v>53</v>
      </c>
      <c r="U411" t="s">
        <v>5160</v>
      </c>
      <c r="V411" t="s">
        <v>4638</v>
      </c>
    </row>
    <row r="412" spans="1:22" hidden="1" x14ac:dyDescent="0.3">
      <c r="A412" t="s">
        <v>4229</v>
      </c>
      <c r="B412" t="s">
        <v>4230</v>
      </c>
      <c r="C412" t="s">
        <v>4231</v>
      </c>
      <c r="D412" t="s">
        <v>4232</v>
      </c>
      <c r="E412" t="s">
        <v>4233</v>
      </c>
      <c r="F412" t="s">
        <v>4234</v>
      </c>
      <c r="G412" t="s">
        <v>4235</v>
      </c>
      <c r="H412" t="s">
        <v>36</v>
      </c>
      <c r="I412" t="s">
        <v>4672</v>
      </c>
      <c r="J412" t="s">
        <v>4673</v>
      </c>
      <c r="K412" t="s">
        <v>4237</v>
      </c>
      <c r="L412" t="s">
        <v>4674</v>
      </c>
      <c r="M412" t="s">
        <v>4238</v>
      </c>
      <c r="N412" t="s">
        <v>4675</v>
      </c>
      <c r="O412" t="s">
        <v>4266</v>
      </c>
      <c r="P412" t="s">
        <v>4682</v>
      </c>
      <c r="Q412" t="s">
        <v>4267</v>
      </c>
      <c r="R412" t="s">
        <v>4683</v>
      </c>
      <c r="S412" t="s">
        <v>1690</v>
      </c>
      <c r="T412" t="s">
        <v>42</v>
      </c>
      <c r="U412" t="s">
        <v>5161</v>
      </c>
      <c r="V412" t="s">
        <v>4638</v>
      </c>
    </row>
    <row r="413" spans="1:22" hidden="1" x14ac:dyDescent="0.3">
      <c r="A413" t="s">
        <v>4229</v>
      </c>
      <c r="B413" t="s">
        <v>4230</v>
      </c>
      <c r="C413" t="s">
        <v>4231</v>
      </c>
      <c r="D413" t="s">
        <v>4232</v>
      </c>
      <c r="E413" t="s">
        <v>4233</v>
      </c>
      <c r="F413" t="s">
        <v>4234</v>
      </c>
      <c r="G413" t="s">
        <v>4235</v>
      </c>
      <c r="H413" t="s">
        <v>36</v>
      </c>
      <c r="I413" t="s">
        <v>4672</v>
      </c>
      <c r="J413" t="s">
        <v>4673</v>
      </c>
      <c r="K413" t="s">
        <v>4237</v>
      </c>
      <c r="L413" t="s">
        <v>4674</v>
      </c>
      <c r="M413" t="s">
        <v>4238</v>
      </c>
      <c r="N413" t="s">
        <v>4675</v>
      </c>
      <c r="O413" t="s">
        <v>4266</v>
      </c>
      <c r="P413" t="s">
        <v>4682</v>
      </c>
      <c r="Q413" t="s">
        <v>4240</v>
      </c>
      <c r="R413" t="s">
        <v>4684</v>
      </c>
      <c r="S413" t="s">
        <v>1690</v>
      </c>
      <c r="T413" t="s">
        <v>42</v>
      </c>
      <c r="U413" t="s">
        <v>5162</v>
      </c>
      <c r="V413" t="s">
        <v>4638</v>
      </c>
    </row>
    <row r="414" spans="1:22" hidden="1" x14ac:dyDescent="0.3">
      <c r="A414" t="s">
        <v>4229</v>
      </c>
      <c r="B414" t="s">
        <v>4230</v>
      </c>
      <c r="C414" t="s">
        <v>4231</v>
      </c>
      <c r="D414" t="s">
        <v>4232</v>
      </c>
      <c r="E414" t="s">
        <v>4233</v>
      </c>
      <c r="F414" t="s">
        <v>4234</v>
      </c>
      <c r="G414" t="s">
        <v>4235</v>
      </c>
      <c r="H414" t="s">
        <v>36</v>
      </c>
      <c r="I414" t="s">
        <v>4672</v>
      </c>
      <c r="J414" t="s">
        <v>4673</v>
      </c>
      <c r="K414" t="s">
        <v>4237</v>
      </c>
      <c r="L414" t="s">
        <v>4674</v>
      </c>
      <c r="M414" t="s">
        <v>4238</v>
      </c>
      <c r="N414" t="s">
        <v>4675</v>
      </c>
      <c r="O414" t="s">
        <v>4266</v>
      </c>
      <c r="P414" t="s">
        <v>4682</v>
      </c>
      <c r="Q414" t="s">
        <v>4240</v>
      </c>
      <c r="R414" t="s">
        <v>4684</v>
      </c>
      <c r="S414" t="s">
        <v>4773</v>
      </c>
      <c r="T414" t="s">
        <v>4774</v>
      </c>
      <c r="U414" t="s">
        <v>5163</v>
      </c>
      <c r="V414" t="s">
        <v>4638</v>
      </c>
    </row>
    <row r="415" spans="1:22" hidden="1" x14ac:dyDescent="0.3">
      <c r="A415" t="s">
        <v>4229</v>
      </c>
      <c r="B415" t="s">
        <v>4230</v>
      </c>
      <c r="C415" t="s">
        <v>4231</v>
      </c>
      <c r="D415" t="s">
        <v>4232</v>
      </c>
      <c r="E415" t="s">
        <v>4233</v>
      </c>
      <c r="F415" t="s">
        <v>4234</v>
      </c>
      <c r="G415" t="s">
        <v>4235</v>
      </c>
      <c r="H415" t="s">
        <v>36</v>
      </c>
      <c r="I415" t="s">
        <v>4672</v>
      </c>
      <c r="J415" t="s">
        <v>4673</v>
      </c>
      <c r="K415" t="s">
        <v>4237</v>
      </c>
      <c r="L415" t="s">
        <v>4674</v>
      </c>
      <c r="M415" t="s">
        <v>4238</v>
      </c>
      <c r="N415" t="s">
        <v>4675</v>
      </c>
      <c r="O415" t="s">
        <v>4266</v>
      </c>
      <c r="P415" t="s">
        <v>4682</v>
      </c>
      <c r="Q415" t="s">
        <v>4240</v>
      </c>
      <c r="R415" t="s">
        <v>4684</v>
      </c>
      <c r="S415" t="s">
        <v>1732</v>
      </c>
      <c r="T415" t="s">
        <v>1200</v>
      </c>
      <c r="U415" t="s">
        <v>5164</v>
      </c>
      <c r="V415" t="s">
        <v>4638</v>
      </c>
    </row>
    <row r="416" spans="1:22" hidden="1" x14ac:dyDescent="0.3">
      <c r="A416" t="s">
        <v>4229</v>
      </c>
      <c r="B416" t="s">
        <v>4230</v>
      </c>
      <c r="C416" t="s">
        <v>4231</v>
      </c>
      <c r="D416" t="s">
        <v>4232</v>
      </c>
      <c r="E416" t="s">
        <v>4233</v>
      </c>
      <c r="F416" t="s">
        <v>4234</v>
      </c>
      <c r="G416" t="s">
        <v>4235</v>
      </c>
      <c r="H416" t="s">
        <v>36</v>
      </c>
      <c r="I416" t="s">
        <v>4672</v>
      </c>
      <c r="J416" t="s">
        <v>4673</v>
      </c>
      <c r="K416" t="s">
        <v>4237</v>
      </c>
      <c r="L416" t="s">
        <v>4674</v>
      </c>
      <c r="M416" t="s">
        <v>4238</v>
      </c>
      <c r="N416" t="s">
        <v>4675</v>
      </c>
      <c r="O416" t="s">
        <v>4266</v>
      </c>
      <c r="P416" t="s">
        <v>4682</v>
      </c>
      <c r="Q416" t="s">
        <v>4240</v>
      </c>
      <c r="R416" t="s">
        <v>4684</v>
      </c>
      <c r="S416" t="s">
        <v>1695</v>
      </c>
      <c r="T416" t="s">
        <v>53</v>
      </c>
      <c r="U416" t="s">
        <v>5165</v>
      </c>
      <c r="V416" t="s">
        <v>4638</v>
      </c>
    </row>
    <row r="417" spans="1:22" hidden="1" x14ac:dyDescent="0.3">
      <c r="A417" t="s">
        <v>4229</v>
      </c>
      <c r="B417" t="s">
        <v>4230</v>
      </c>
      <c r="C417" t="s">
        <v>4231</v>
      </c>
      <c r="D417" t="s">
        <v>4232</v>
      </c>
      <c r="E417" t="s">
        <v>4233</v>
      </c>
      <c r="F417" t="s">
        <v>4234</v>
      </c>
      <c r="G417" t="s">
        <v>4235</v>
      </c>
      <c r="H417" t="s">
        <v>36</v>
      </c>
      <c r="I417" t="s">
        <v>4672</v>
      </c>
      <c r="J417" t="s">
        <v>4673</v>
      </c>
      <c r="K417" t="s">
        <v>4237</v>
      </c>
      <c r="L417" t="s">
        <v>4674</v>
      </c>
      <c r="M417" t="s">
        <v>4238</v>
      </c>
      <c r="N417" t="s">
        <v>4675</v>
      </c>
      <c r="O417" t="s">
        <v>4266</v>
      </c>
      <c r="P417" t="s">
        <v>4682</v>
      </c>
      <c r="Q417" t="s">
        <v>4240</v>
      </c>
      <c r="R417" t="s">
        <v>4684</v>
      </c>
      <c r="S417" t="s">
        <v>4810</v>
      </c>
      <c r="T417" t="s">
        <v>3967</v>
      </c>
      <c r="U417" t="s">
        <v>5166</v>
      </c>
      <c r="V417" t="s">
        <v>4638</v>
      </c>
    </row>
    <row r="418" spans="1:22" hidden="1" x14ac:dyDescent="0.3">
      <c r="A418" t="s">
        <v>4229</v>
      </c>
      <c r="B418" t="s">
        <v>4230</v>
      </c>
      <c r="C418" t="s">
        <v>4231</v>
      </c>
      <c r="D418" t="s">
        <v>4232</v>
      </c>
      <c r="E418" t="s">
        <v>4233</v>
      </c>
      <c r="F418" t="s">
        <v>4234</v>
      </c>
      <c r="G418" t="s">
        <v>4235</v>
      </c>
      <c r="H418" t="s">
        <v>36</v>
      </c>
      <c r="I418" t="s">
        <v>4672</v>
      </c>
      <c r="J418" t="s">
        <v>4673</v>
      </c>
      <c r="K418" t="s">
        <v>4237</v>
      </c>
      <c r="L418" t="s">
        <v>4674</v>
      </c>
      <c r="M418" t="s">
        <v>4238</v>
      </c>
      <c r="N418" t="s">
        <v>4675</v>
      </c>
      <c r="O418" t="s">
        <v>4266</v>
      </c>
      <c r="P418" t="s">
        <v>4682</v>
      </c>
      <c r="Q418" t="s">
        <v>4341</v>
      </c>
      <c r="R418" t="s">
        <v>4685</v>
      </c>
      <c r="S418" t="s">
        <v>1690</v>
      </c>
      <c r="T418" t="s">
        <v>42</v>
      </c>
      <c r="U418" t="s">
        <v>5167</v>
      </c>
      <c r="V418" t="s">
        <v>4638</v>
      </c>
    </row>
    <row r="419" spans="1:22" hidden="1" x14ac:dyDescent="0.3">
      <c r="A419" t="s">
        <v>4229</v>
      </c>
      <c r="B419" t="s">
        <v>4230</v>
      </c>
      <c r="C419" t="s">
        <v>4231</v>
      </c>
      <c r="D419" t="s">
        <v>4232</v>
      </c>
      <c r="E419" t="s">
        <v>4233</v>
      </c>
      <c r="F419" t="s">
        <v>4234</v>
      </c>
      <c r="G419" t="s">
        <v>4235</v>
      </c>
      <c r="H419" t="s">
        <v>36</v>
      </c>
      <c r="I419" t="s">
        <v>4672</v>
      </c>
      <c r="J419" t="s">
        <v>4673</v>
      </c>
      <c r="K419" t="s">
        <v>4237</v>
      </c>
      <c r="L419" t="s">
        <v>4674</v>
      </c>
      <c r="M419" t="s">
        <v>4238</v>
      </c>
      <c r="N419" t="s">
        <v>4675</v>
      </c>
      <c r="O419" t="s">
        <v>4266</v>
      </c>
      <c r="P419" t="s">
        <v>4682</v>
      </c>
      <c r="Q419" t="s">
        <v>1687</v>
      </c>
      <c r="R419" t="s">
        <v>4686</v>
      </c>
      <c r="S419" t="s">
        <v>1690</v>
      </c>
      <c r="T419" t="s">
        <v>42</v>
      </c>
      <c r="U419" t="s">
        <v>5168</v>
      </c>
      <c r="V419" t="s">
        <v>4638</v>
      </c>
    </row>
    <row r="420" spans="1:22" hidden="1" x14ac:dyDescent="0.3">
      <c r="A420" t="s">
        <v>4229</v>
      </c>
      <c r="B420" t="s">
        <v>4230</v>
      </c>
      <c r="C420" t="s">
        <v>4231</v>
      </c>
      <c r="D420" t="s">
        <v>4232</v>
      </c>
      <c r="E420" t="s">
        <v>4233</v>
      </c>
      <c r="F420" t="s">
        <v>4234</v>
      </c>
      <c r="G420" t="s">
        <v>4235</v>
      </c>
      <c r="H420" t="s">
        <v>36</v>
      </c>
      <c r="I420" t="s">
        <v>4672</v>
      </c>
      <c r="J420" t="s">
        <v>4673</v>
      </c>
      <c r="K420" t="s">
        <v>4237</v>
      </c>
      <c r="L420" t="s">
        <v>4674</v>
      </c>
      <c r="M420" t="s">
        <v>4238</v>
      </c>
      <c r="N420" t="s">
        <v>4675</v>
      </c>
      <c r="O420" t="s">
        <v>4266</v>
      </c>
      <c r="P420" t="s">
        <v>4682</v>
      </c>
      <c r="Q420" t="s">
        <v>1687</v>
      </c>
      <c r="R420" t="s">
        <v>4686</v>
      </c>
      <c r="S420" t="s">
        <v>4773</v>
      </c>
      <c r="T420" t="s">
        <v>4774</v>
      </c>
      <c r="U420" t="s">
        <v>5169</v>
      </c>
      <c r="V420" t="s">
        <v>4638</v>
      </c>
    </row>
    <row r="421" spans="1:22" hidden="1" x14ac:dyDescent="0.3">
      <c r="A421" t="s">
        <v>4229</v>
      </c>
      <c r="B421" t="s">
        <v>4230</v>
      </c>
      <c r="C421" t="s">
        <v>4231</v>
      </c>
      <c r="D421" t="s">
        <v>4232</v>
      </c>
      <c r="E421" t="s">
        <v>4233</v>
      </c>
      <c r="F421" t="s">
        <v>4234</v>
      </c>
      <c r="G421" t="s">
        <v>4235</v>
      </c>
      <c r="H421" t="s">
        <v>36</v>
      </c>
      <c r="I421" t="s">
        <v>4672</v>
      </c>
      <c r="J421" t="s">
        <v>4673</v>
      </c>
      <c r="K421" t="s">
        <v>4237</v>
      </c>
      <c r="L421" t="s">
        <v>4674</v>
      </c>
      <c r="M421" t="s">
        <v>4238</v>
      </c>
      <c r="N421" t="s">
        <v>4675</v>
      </c>
      <c r="O421" t="s">
        <v>4266</v>
      </c>
      <c r="P421" t="s">
        <v>4682</v>
      </c>
      <c r="Q421" t="s">
        <v>1687</v>
      </c>
      <c r="R421" t="s">
        <v>4686</v>
      </c>
      <c r="S421" t="s">
        <v>4810</v>
      </c>
      <c r="T421" t="s">
        <v>3967</v>
      </c>
      <c r="U421" t="s">
        <v>5170</v>
      </c>
      <c r="V421" t="s">
        <v>4638</v>
      </c>
    </row>
    <row r="422" spans="1:22" hidden="1" x14ac:dyDescent="0.3">
      <c r="A422" t="s">
        <v>4229</v>
      </c>
      <c r="B422" t="s">
        <v>4230</v>
      </c>
      <c r="C422" t="s">
        <v>4231</v>
      </c>
      <c r="D422" t="s">
        <v>4232</v>
      </c>
      <c r="E422" t="s">
        <v>4233</v>
      </c>
      <c r="F422" t="s">
        <v>4234</v>
      </c>
      <c r="G422" t="s">
        <v>4235</v>
      </c>
      <c r="H422" t="s">
        <v>36</v>
      </c>
      <c r="I422" t="s">
        <v>4672</v>
      </c>
      <c r="J422" t="s">
        <v>4673</v>
      </c>
      <c r="K422" t="s">
        <v>4237</v>
      </c>
      <c r="L422" t="s">
        <v>4674</v>
      </c>
      <c r="M422" t="s">
        <v>4238</v>
      </c>
      <c r="N422" t="s">
        <v>4675</v>
      </c>
      <c r="O422" t="s">
        <v>4266</v>
      </c>
      <c r="P422" t="s">
        <v>4682</v>
      </c>
      <c r="Q422" t="s">
        <v>4346</v>
      </c>
      <c r="R422" t="s">
        <v>4687</v>
      </c>
      <c r="S422" t="s">
        <v>1690</v>
      </c>
      <c r="T422" t="s">
        <v>42</v>
      </c>
      <c r="U422" t="s">
        <v>5171</v>
      </c>
      <c r="V422" t="s">
        <v>4638</v>
      </c>
    </row>
    <row r="423" spans="1:22" hidden="1" x14ac:dyDescent="0.3">
      <c r="A423" t="s">
        <v>4229</v>
      </c>
      <c r="B423" t="s">
        <v>4230</v>
      </c>
      <c r="C423" t="s">
        <v>4231</v>
      </c>
      <c r="D423" t="s">
        <v>4232</v>
      </c>
      <c r="E423" t="s">
        <v>4233</v>
      </c>
      <c r="F423" t="s">
        <v>4234</v>
      </c>
      <c r="G423" t="s">
        <v>4235</v>
      </c>
      <c r="H423" t="s">
        <v>36</v>
      </c>
      <c r="I423" t="s">
        <v>4672</v>
      </c>
      <c r="J423" t="s">
        <v>4673</v>
      </c>
      <c r="K423" t="s">
        <v>4237</v>
      </c>
      <c r="L423" t="s">
        <v>4674</v>
      </c>
      <c r="M423" t="s">
        <v>4238</v>
      </c>
      <c r="N423" t="s">
        <v>4675</v>
      </c>
      <c r="O423" t="s">
        <v>4266</v>
      </c>
      <c r="P423" t="s">
        <v>4682</v>
      </c>
      <c r="Q423" t="s">
        <v>4346</v>
      </c>
      <c r="R423" t="s">
        <v>4687</v>
      </c>
      <c r="S423" t="s">
        <v>1704</v>
      </c>
      <c r="T423" t="s">
        <v>1119</v>
      </c>
      <c r="U423" t="s">
        <v>5172</v>
      </c>
      <c r="V423" t="s">
        <v>4638</v>
      </c>
    </row>
    <row r="424" spans="1:22" hidden="1" x14ac:dyDescent="0.3">
      <c r="A424" t="s">
        <v>4229</v>
      </c>
      <c r="B424" t="s">
        <v>4230</v>
      </c>
      <c r="C424" t="s">
        <v>4231</v>
      </c>
      <c r="D424" t="s">
        <v>4232</v>
      </c>
      <c r="E424" t="s">
        <v>4233</v>
      </c>
      <c r="F424" t="s">
        <v>4234</v>
      </c>
      <c r="G424" t="s">
        <v>4235</v>
      </c>
      <c r="H424" t="s">
        <v>36</v>
      </c>
      <c r="I424" t="s">
        <v>4672</v>
      </c>
      <c r="J424" t="s">
        <v>4673</v>
      </c>
      <c r="K424" t="s">
        <v>4237</v>
      </c>
      <c r="L424" t="s">
        <v>4674</v>
      </c>
      <c r="M424" t="s">
        <v>4238</v>
      </c>
      <c r="N424" t="s">
        <v>4675</v>
      </c>
      <c r="O424" t="s">
        <v>4266</v>
      </c>
      <c r="P424" t="s">
        <v>4682</v>
      </c>
      <c r="Q424" t="s">
        <v>4346</v>
      </c>
      <c r="R424" t="s">
        <v>4687</v>
      </c>
      <c r="S424" t="s">
        <v>4743</v>
      </c>
      <c r="T424" t="s">
        <v>4744</v>
      </c>
      <c r="U424" t="s">
        <v>5173</v>
      </c>
      <c r="V424" t="s">
        <v>4638</v>
      </c>
    </row>
    <row r="425" spans="1:22" hidden="1" x14ac:dyDescent="0.3">
      <c r="A425" t="s">
        <v>4229</v>
      </c>
      <c r="B425" t="s">
        <v>4230</v>
      </c>
      <c r="C425" t="s">
        <v>4231</v>
      </c>
      <c r="D425" t="s">
        <v>4232</v>
      </c>
      <c r="E425" t="s">
        <v>4233</v>
      </c>
      <c r="F425" t="s">
        <v>4234</v>
      </c>
      <c r="G425" t="s">
        <v>4235</v>
      </c>
      <c r="H425" t="s">
        <v>36</v>
      </c>
      <c r="I425" t="s">
        <v>4672</v>
      </c>
      <c r="J425" t="s">
        <v>4673</v>
      </c>
      <c r="K425" t="s">
        <v>4237</v>
      </c>
      <c r="L425" t="s">
        <v>4674</v>
      </c>
      <c r="M425" t="s">
        <v>4238</v>
      </c>
      <c r="N425" t="s">
        <v>4675</v>
      </c>
      <c r="O425" t="s">
        <v>4266</v>
      </c>
      <c r="P425" t="s">
        <v>4682</v>
      </c>
      <c r="Q425" t="s">
        <v>4523</v>
      </c>
      <c r="R425" t="s">
        <v>4688</v>
      </c>
      <c r="S425" t="s">
        <v>1690</v>
      </c>
      <c r="T425" t="s">
        <v>42</v>
      </c>
      <c r="U425" t="s">
        <v>5174</v>
      </c>
      <c r="V425" t="s">
        <v>4638</v>
      </c>
    </row>
    <row r="426" spans="1:22" hidden="1" x14ac:dyDescent="0.3">
      <c r="A426" t="s">
        <v>4229</v>
      </c>
      <c r="B426" t="s">
        <v>4230</v>
      </c>
      <c r="C426" t="s">
        <v>4231</v>
      </c>
      <c r="D426" t="s">
        <v>4232</v>
      </c>
      <c r="E426" t="s">
        <v>4233</v>
      </c>
      <c r="F426" t="s">
        <v>4234</v>
      </c>
      <c r="G426" t="s">
        <v>4235</v>
      </c>
      <c r="H426" t="s">
        <v>36</v>
      </c>
      <c r="I426" t="s">
        <v>4672</v>
      </c>
      <c r="J426" t="s">
        <v>4673</v>
      </c>
      <c r="K426" t="s">
        <v>4237</v>
      </c>
      <c r="L426" t="s">
        <v>4674</v>
      </c>
      <c r="M426" t="s">
        <v>4238</v>
      </c>
      <c r="N426" t="s">
        <v>4675</v>
      </c>
      <c r="O426" t="s">
        <v>4266</v>
      </c>
      <c r="P426" t="s">
        <v>4682</v>
      </c>
      <c r="Q426" t="s">
        <v>4523</v>
      </c>
      <c r="R426" t="s">
        <v>4688</v>
      </c>
      <c r="S426" t="s">
        <v>1693</v>
      </c>
      <c r="T426" t="s">
        <v>1415</v>
      </c>
      <c r="U426" t="s">
        <v>5175</v>
      </c>
      <c r="V426" t="s">
        <v>4638</v>
      </c>
    </row>
    <row r="427" spans="1:22" hidden="1" x14ac:dyDescent="0.3">
      <c r="A427" t="s">
        <v>4229</v>
      </c>
      <c r="B427" t="s">
        <v>4230</v>
      </c>
      <c r="C427" t="s">
        <v>4231</v>
      </c>
      <c r="D427" t="s">
        <v>4232</v>
      </c>
      <c r="E427" t="s">
        <v>4233</v>
      </c>
      <c r="F427" t="s">
        <v>4234</v>
      </c>
      <c r="G427" t="s">
        <v>4235</v>
      </c>
      <c r="H427" t="s">
        <v>36</v>
      </c>
      <c r="I427" t="s">
        <v>4672</v>
      </c>
      <c r="J427" t="s">
        <v>4673</v>
      </c>
      <c r="K427" t="s">
        <v>4237</v>
      </c>
      <c r="L427" t="s">
        <v>4674</v>
      </c>
      <c r="M427" t="s">
        <v>4238</v>
      </c>
      <c r="N427" t="s">
        <v>4675</v>
      </c>
      <c r="O427" t="s">
        <v>4266</v>
      </c>
      <c r="P427" t="s">
        <v>4682</v>
      </c>
      <c r="Q427" t="s">
        <v>4523</v>
      </c>
      <c r="R427" t="s">
        <v>4688</v>
      </c>
      <c r="S427" t="s">
        <v>1695</v>
      </c>
      <c r="T427" t="s">
        <v>53</v>
      </c>
      <c r="U427" t="s">
        <v>5176</v>
      </c>
      <c r="V427" t="s">
        <v>4638</v>
      </c>
    </row>
    <row r="428" spans="1:22" hidden="1" x14ac:dyDescent="0.3">
      <c r="A428" t="s">
        <v>4229</v>
      </c>
      <c r="B428" t="s">
        <v>4230</v>
      </c>
      <c r="C428" t="s">
        <v>4231</v>
      </c>
      <c r="D428" t="s">
        <v>4232</v>
      </c>
      <c r="E428" t="s">
        <v>4233</v>
      </c>
      <c r="F428" t="s">
        <v>4234</v>
      </c>
      <c r="G428" t="s">
        <v>4235</v>
      </c>
      <c r="H428" t="s">
        <v>36</v>
      </c>
      <c r="I428" t="s">
        <v>4672</v>
      </c>
      <c r="J428" t="s">
        <v>4673</v>
      </c>
      <c r="K428" t="s">
        <v>4237</v>
      </c>
      <c r="L428" t="s">
        <v>4674</v>
      </c>
      <c r="M428" t="s">
        <v>4238</v>
      </c>
      <c r="N428" t="s">
        <v>4675</v>
      </c>
      <c r="O428" t="s">
        <v>4266</v>
      </c>
      <c r="P428" t="s">
        <v>4682</v>
      </c>
      <c r="Q428" t="s">
        <v>4523</v>
      </c>
      <c r="R428" t="s">
        <v>4688</v>
      </c>
      <c r="S428" t="s">
        <v>4810</v>
      </c>
      <c r="T428" t="s">
        <v>3967</v>
      </c>
      <c r="U428" t="s">
        <v>5177</v>
      </c>
      <c r="V428" t="s">
        <v>4638</v>
      </c>
    </row>
    <row r="429" spans="1:22" hidden="1" x14ac:dyDescent="0.3">
      <c r="A429" t="s">
        <v>4229</v>
      </c>
      <c r="B429" t="s">
        <v>4230</v>
      </c>
      <c r="C429" t="s">
        <v>4231</v>
      </c>
      <c r="D429" t="s">
        <v>4232</v>
      </c>
      <c r="E429" t="s">
        <v>4233</v>
      </c>
      <c r="F429" t="s">
        <v>4234</v>
      </c>
      <c r="G429" t="s">
        <v>4235</v>
      </c>
      <c r="H429" t="s">
        <v>36</v>
      </c>
      <c r="I429" t="s">
        <v>4672</v>
      </c>
      <c r="J429" t="s">
        <v>4673</v>
      </c>
      <c r="K429" t="s">
        <v>4237</v>
      </c>
      <c r="L429" t="s">
        <v>4674</v>
      </c>
      <c r="M429" t="s">
        <v>4238</v>
      </c>
      <c r="N429" t="s">
        <v>4675</v>
      </c>
      <c r="O429" t="s">
        <v>4287</v>
      </c>
      <c r="P429" t="s">
        <v>4689</v>
      </c>
      <c r="Q429" t="s">
        <v>4267</v>
      </c>
      <c r="R429" t="s">
        <v>4690</v>
      </c>
      <c r="S429" t="s">
        <v>1690</v>
      </c>
      <c r="T429" t="s">
        <v>42</v>
      </c>
      <c r="U429" t="s">
        <v>5178</v>
      </c>
      <c r="V429" t="s">
        <v>4638</v>
      </c>
    </row>
    <row r="430" spans="1:22" hidden="1" x14ac:dyDescent="0.3">
      <c r="A430" t="s">
        <v>4229</v>
      </c>
      <c r="B430" t="s">
        <v>4230</v>
      </c>
      <c r="C430" t="s">
        <v>4231</v>
      </c>
      <c r="D430" t="s">
        <v>4232</v>
      </c>
      <c r="E430" t="s">
        <v>4233</v>
      </c>
      <c r="F430" t="s">
        <v>4234</v>
      </c>
      <c r="G430" t="s">
        <v>4235</v>
      </c>
      <c r="H430" t="s">
        <v>36</v>
      </c>
      <c r="I430" t="s">
        <v>4672</v>
      </c>
      <c r="J430" t="s">
        <v>4673</v>
      </c>
      <c r="K430" t="s">
        <v>4237</v>
      </c>
      <c r="L430" t="s">
        <v>4674</v>
      </c>
      <c r="M430" t="s">
        <v>4238</v>
      </c>
      <c r="N430" t="s">
        <v>4675</v>
      </c>
      <c r="O430" t="s">
        <v>4287</v>
      </c>
      <c r="P430" t="s">
        <v>4689</v>
      </c>
      <c r="Q430" t="s">
        <v>4267</v>
      </c>
      <c r="R430" t="s">
        <v>4690</v>
      </c>
      <c r="S430" t="s">
        <v>1695</v>
      </c>
      <c r="T430" t="s">
        <v>53</v>
      </c>
      <c r="U430" t="s">
        <v>5179</v>
      </c>
      <c r="V430" t="s">
        <v>4638</v>
      </c>
    </row>
    <row r="431" spans="1:22" hidden="1" x14ac:dyDescent="0.3">
      <c r="A431" t="s">
        <v>4229</v>
      </c>
      <c r="B431" t="s">
        <v>4230</v>
      </c>
      <c r="C431" t="s">
        <v>4231</v>
      </c>
      <c r="D431" t="s">
        <v>4232</v>
      </c>
      <c r="E431" t="s">
        <v>4233</v>
      </c>
      <c r="F431" t="s">
        <v>4234</v>
      </c>
      <c r="G431" t="s">
        <v>4235</v>
      </c>
      <c r="H431" t="s">
        <v>36</v>
      </c>
      <c r="I431" t="s">
        <v>4672</v>
      </c>
      <c r="J431" t="s">
        <v>4673</v>
      </c>
      <c r="K431" t="s">
        <v>4237</v>
      </c>
      <c r="L431" t="s">
        <v>4674</v>
      </c>
      <c r="M431" t="s">
        <v>4238</v>
      </c>
      <c r="N431" t="s">
        <v>4675</v>
      </c>
      <c r="O431" t="s">
        <v>4287</v>
      </c>
      <c r="P431" t="s">
        <v>4689</v>
      </c>
      <c r="Q431" t="s">
        <v>4267</v>
      </c>
      <c r="R431" t="s">
        <v>4690</v>
      </c>
      <c r="S431" t="s">
        <v>4743</v>
      </c>
      <c r="T431" t="s">
        <v>4744</v>
      </c>
      <c r="U431" t="s">
        <v>5180</v>
      </c>
      <c r="V431" t="s">
        <v>4638</v>
      </c>
    </row>
    <row r="432" spans="1:22" hidden="1" x14ac:dyDescent="0.3">
      <c r="A432" t="s">
        <v>4229</v>
      </c>
      <c r="B432" t="s">
        <v>4230</v>
      </c>
      <c r="C432" t="s">
        <v>4231</v>
      </c>
      <c r="D432" t="s">
        <v>4232</v>
      </c>
      <c r="E432" t="s">
        <v>4233</v>
      </c>
      <c r="F432" t="s">
        <v>4234</v>
      </c>
      <c r="G432" t="s">
        <v>4235</v>
      </c>
      <c r="H432" t="s">
        <v>36</v>
      </c>
      <c r="I432" t="s">
        <v>4672</v>
      </c>
      <c r="J432" t="s">
        <v>4673</v>
      </c>
      <c r="K432" t="s">
        <v>4237</v>
      </c>
      <c r="L432" t="s">
        <v>4674</v>
      </c>
      <c r="M432" t="s">
        <v>4238</v>
      </c>
      <c r="N432" t="s">
        <v>4675</v>
      </c>
      <c r="O432" t="s">
        <v>4287</v>
      </c>
      <c r="P432" t="s">
        <v>4689</v>
      </c>
      <c r="Q432" t="s">
        <v>4267</v>
      </c>
      <c r="R432" t="s">
        <v>4690</v>
      </c>
      <c r="S432" t="s">
        <v>4810</v>
      </c>
      <c r="T432" t="s">
        <v>3967</v>
      </c>
      <c r="U432" t="s">
        <v>5181</v>
      </c>
      <c r="V432" t="s">
        <v>4638</v>
      </c>
    </row>
    <row r="433" spans="1:22" hidden="1" x14ac:dyDescent="0.3">
      <c r="A433" t="s">
        <v>4229</v>
      </c>
      <c r="B433" t="s">
        <v>4230</v>
      </c>
      <c r="C433" t="s">
        <v>4231</v>
      </c>
      <c r="D433" t="s">
        <v>4232</v>
      </c>
      <c r="E433" t="s">
        <v>4233</v>
      </c>
      <c r="F433" t="s">
        <v>4234</v>
      </c>
      <c r="G433" t="s">
        <v>4235</v>
      </c>
      <c r="H433" t="s">
        <v>36</v>
      </c>
      <c r="I433" t="s">
        <v>4672</v>
      </c>
      <c r="J433" t="s">
        <v>4673</v>
      </c>
      <c r="K433" t="s">
        <v>4237</v>
      </c>
      <c r="L433" t="s">
        <v>4674</v>
      </c>
      <c r="M433" t="s">
        <v>4238</v>
      </c>
      <c r="N433" t="s">
        <v>4675</v>
      </c>
      <c r="O433" t="s">
        <v>4287</v>
      </c>
      <c r="P433" t="s">
        <v>4689</v>
      </c>
      <c r="Q433" t="s">
        <v>4240</v>
      </c>
      <c r="R433" t="s">
        <v>4691</v>
      </c>
      <c r="S433" t="s">
        <v>1690</v>
      </c>
      <c r="T433" t="s">
        <v>42</v>
      </c>
      <c r="U433" t="s">
        <v>5182</v>
      </c>
      <c r="V433" t="s">
        <v>4638</v>
      </c>
    </row>
    <row r="434" spans="1:22" hidden="1" x14ac:dyDescent="0.3">
      <c r="A434" t="s">
        <v>4229</v>
      </c>
      <c r="B434" t="s">
        <v>4230</v>
      </c>
      <c r="C434" t="s">
        <v>4231</v>
      </c>
      <c r="D434" t="s">
        <v>4232</v>
      </c>
      <c r="E434" t="s">
        <v>4233</v>
      </c>
      <c r="F434" t="s">
        <v>4234</v>
      </c>
      <c r="G434" t="s">
        <v>4235</v>
      </c>
      <c r="H434" t="s">
        <v>36</v>
      </c>
      <c r="I434" t="s">
        <v>4672</v>
      </c>
      <c r="J434" t="s">
        <v>4673</v>
      </c>
      <c r="K434" t="s">
        <v>4237</v>
      </c>
      <c r="L434" t="s">
        <v>4674</v>
      </c>
      <c r="M434" t="s">
        <v>4238</v>
      </c>
      <c r="N434" t="s">
        <v>4675</v>
      </c>
      <c r="O434" t="s">
        <v>4287</v>
      </c>
      <c r="P434" t="s">
        <v>4689</v>
      </c>
      <c r="Q434" t="s">
        <v>4240</v>
      </c>
      <c r="R434" t="s">
        <v>4691</v>
      </c>
      <c r="S434" t="s">
        <v>1693</v>
      </c>
      <c r="T434" t="s">
        <v>1415</v>
      </c>
      <c r="U434" t="s">
        <v>5183</v>
      </c>
      <c r="V434" t="s">
        <v>4638</v>
      </c>
    </row>
    <row r="435" spans="1:22" hidden="1" x14ac:dyDescent="0.3">
      <c r="A435" t="s">
        <v>4229</v>
      </c>
      <c r="B435" t="s">
        <v>4230</v>
      </c>
      <c r="C435" t="s">
        <v>4231</v>
      </c>
      <c r="D435" t="s">
        <v>4232</v>
      </c>
      <c r="E435" t="s">
        <v>4233</v>
      </c>
      <c r="F435" t="s">
        <v>4234</v>
      </c>
      <c r="G435" t="s">
        <v>4235</v>
      </c>
      <c r="H435" t="s">
        <v>36</v>
      </c>
      <c r="I435" t="s">
        <v>4672</v>
      </c>
      <c r="J435" t="s">
        <v>4673</v>
      </c>
      <c r="K435" t="s">
        <v>4237</v>
      </c>
      <c r="L435" t="s">
        <v>4674</v>
      </c>
      <c r="M435" t="s">
        <v>4238</v>
      </c>
      <c r="N435" t="s">
        <v>4675</v>
      </c>
      <c r="O435" t="s">
        <v>4287</v>
      </c>
      <c r="P435" t="s">
        <v>4689</v>
      </c>
      <c r="Q435" t="s">
        <v>4240</v>
      </c>
      <c r="R435" t="s">
        <v>4691</v>
      </c>
      <c r="S435" t="s">
        <v>1695</v>
      </c>
      <c r="T435" t="s">
        <v>53</v>
      </c>
      <c r="U435" t="s">
        <v>5184</v>
      </c>
      <c r="V435" t="s">
        <v>4638</v>
      </c>
    </row>
    <row r="436" spans="1:22" hidden="1" x14ac:dyDescent="0.3">
      <c r="A436" t="s">
        <v>4229</v>
      </c>
      <c r="B436" t="s">
        <v>4230</v>
      </c>
      <c r="C436" t="s">
        <v>4231</v>
      </c>
      <c r="D436" t="s">
        <v>4232</v>
      </c>
      <c r="E436" t="s">
        <v>4233</v>
      </c>
      <c r="F436" t="s">
        <v>4234</v>
      </c>
      <c r="G436" t="s">
        <v>4235</v>
      </c>
      <c r="H436" t="s">
        <v>36</v>
      </c>
      <c r="I436" t="s">
        <v>4672</v>
      </c>
      <c r="J436" t="s">
        <v>4673</v>
      </c>
      <c r="K436" t="s">
        <v>4237</v>
      </c>
      <c r="L436" t="s">
        <v>4674</v>
      </c>
      <c r="M436" t="s">
        <v>4238</v>
      </c>
      <c r="N436" t="s">
        <v>4675</v>
      </c>
      <c r="O436" t="s">
        <v>4287</v>
      </c>
      <c r="P436" t="s">
        <v>4689</v>
      </c>
      <c r="Q436" t="s">
        <v>4240</v>
      </c>
      <c r="R436" t="s">
        <v>4691</v>
      </c>
      <c r="S436" t="s">
        <v>4810</v>
      </c>
      <c r="T436" t="s">
        <v>3967</v>
      </c>
      <c r="U436" t="s">
        <v>5185</v>
      </c>
      <c r="V436" t="s">
        <v>4638</v>
      </c>
    </row>
    <row r="437" spans="1:22" hidden="1" x14ac:dyDescent="0.3">
      <c r="A437" t="s">
        <v>4229</v>
      </c>
      <c r="B437" t="s">
        <v>4230</v>
      </c>
      <c r="C437" t="s">
        <v>4231</v>
      </c>
      <c r="D437" t="s">
        <v>4232</v>
      </c>
      <c r="E437" t="s">
        <v>4233</v>
      </c>
      <c r="F437" t="s">
        <v>4234</v>
      </c>
      <c r="G437" t="s">
        <v>4235</v>
      </c>
      <c r="H437" t="s">
        <v>36</v>
      </c>
      <c r="I437" t="s">
        <v>4672</v>
      </c>
      <c r="J437" t="s">
        <v>4673</v>
      </c>
      <c r="K437" t="s">
        <v>4237</v>
      </c>
      <c r="L437" t="s">
        <v>4674</v>
      </c>
      <c r="M437" t="s">
        <v>4238</v>
      </c>
      <c r="N437" t="s">
        <v>4675</v>
      </c>
      <c r="O437" t="s">
        <v>4287</v>
      </c>
      <c r="P437" t="s">
        <v>4689</v>
      </c>
      <c r="Q437" t="s">
        <v>4341</v>
      </c>
      <c r="R437" t="s">
        <v>4692</v>
      </c>
      <c r="S437" t="s">
        <v>1690</v>
      </c>
      <c r="T437" t="s">
        <v>42</v>
      </c>
      <c r="U437" t="s">
        <v>5186</v>
      </c>
      <c r="V437" t="s">
        <v>4638</v>
      </c>
    </row>
    <row r="438" spans="1:22" hidden="1" x14ac:dyDescent="0.3">
      <c r="A438" t="s">
        <v>4229</v>
      </c>
      <c r="B438" t="s">
        <v>4230</v>
      </c>
      <c r="C438" t="s">
        <v>4231</v>
      </c>
      <c r="D438" t="s">
        <v>4232</v>
      </c>
      <c r="E438" t="s">
        <v>4233</v>
      </c>
      <c r="F438" t="s">
        <v>4234</v>
      </c>
      <c r="G438" t="s">
        <v>4235</v>
      </c>
      <c r="H438" t="s">
        <v>36</v>
      </c>
      <c r="I438" t="s">
        <v>4672</v>
      </c>
      <c r="J438" t="s">
        <v>4673</v>
      </c>
      <c r="K438" t="s">
        <v>4237</v>
      </c>
      <c r="L438" t="s">
        <v>4674</v>
      </c>
      <c r="M438" t="s">
        <v>4238</v>
      </c>
      <c r="N438" t="s">
        <v>4675</v>
      </c>
      <c r="O438" t="s">
        <v>4287</v>
      </c>
      <c r="P438" t="s">
        <v>4689</v>
      </c>
      <c r="Q438" t="s">
        <v>4341</v>
      </c>
      <c r="R438" t="s">
        <v>4692</v>
      </c>
      <c r="S438" t="s">
        <v>1697</v>
      </c>
      <c r="T438" t="s">
        <v>84</v>
      </c>
      <c r="U438" t="s">
        <v>5187</v>
      </c>
      <c r="V438" t="s">
        <v>4638</v>
      </c>
    </row>
    <row r="439" spans="1:22" hidden="1" x14ac:dyDescent="0.3">
      <c r="A439" t="s">
        <v>4229</v>
      </c>
      <c r="B439" t="s">
        <v>4230</v>
      </c>
      <c r="C439" t="s">
        <v>4231</v>
      </c>
      <c r="D439" t="s">
        <v>4232</v>
      </c>
      <c r="E439" t="s">
        <v>4233</v>
      </c>
      <c r="F439" t="s">
        <v>4234</v>
      </c>
      <c r="G439" t="s">
        <v>4235</v>
      </c>
      <c r="H439" t="s">
        <v>36</v>
      </c>
      <c r="I439" t="s">
        <v>4672</v>
      </c>
      <c r="J439" t="s">
        <v>4673</v>
      </c>
      <c r="K439" t="s">
        <v>4237</v>
      </c>
      <c r="L439" t="s">
        <v>4674</v>
      </c>
      <c r="M439" t="s">
        <v>4238</v>
      </c>
      <c r="N439" t="s">
        <v>4675</v>
      </c>
      <c r="O439" t="s">
        <v>4287</v>
      </c>
      <c r="P439" t="s">
        <v>4689</v>
      </c>
      <c r="Q439" t="s">
        <v>4341</v>
      </c>
      <c r="R439" t="s">
        <v>4692</v>
      </c>
      <c r="S439" t="s">
        <v>1693</v>
      </c>
      <c r="T439" t="s">
        <v>1415</v>
      </c>
      <c r="U439" t="s">
        <v>5188</v>
      </c>
      <c r="V439" t="s">
        <v>4638</v>
      </c>
    </row>
    <row r="440" spans="1:22" hidden="1" x14ac:dyDescent="0.3">
      <c r="A440" t="s">
        <v>4229</v>
      </c>
      <c r="B440" t="s">
        <v>4230</v>
      </c>
      <c r="C440" t="s">
        <v>4231</v>
      </c>
      <c r="D440" t="s">
        <v>4232</v>
      </c>
      <c r="E440" t="s">
        <v>4233</v>
      </c>
      <c r="F440" t="s">
        <v>4234</v>
      </c>
      <c r="G440" t="s">
        <v>4235</v>
      </c>
      <c r="H440" t="s">
        <v>36</v>
      </c>
      <c r="I440" t="s">
        <v>4672</v>
      </c>
      <c r="J440" t="s">
        <v>4673</v>
      </c>
      <c r="K440" t="s">
        <v>4237</v>
      </c>
      <c r="L440" t="s">
        <v>4674</v>
      </c>
      <c r="M440" t="s">
        <v>4238</v>
      </c>
      <c r="N440" t="s">
        <v>4675</v>
      </c>
      <c r="O440" t="s">
        <v>4287</v>
      </c>
      <c r="P440" t="s">
        <v>4689</v>
      </c>
      <c r="Q440" t="s">
        <v>4341</v>
      </c>
      <c r="R440" t="s">
        <v>4692</v>
      </c>
      <c r="S440" t="s">
        <v>1695</v>
      </c>
      <c r="T440" t="s">
        <v>53</v>
      </c>
      <c r="U440" t="s">
        <v>5189</v>
      </c>
      <c r="V440" t="s">
        <v>4638</v>
      </c>
    </row>
    <row r="441" spans="1:22" hidden="1" x14ac:dyDescent="0.3">
      <c r="A441" t="s">
        <v>4229</v>
      </c>
      <c r="B441" t="s">
        <v>4230</v>
      </c>
      <c r="C441" t="s">
        <v>4231</v>
      </c>
      <c r="D441" t="s">
        <v>4232</v>
      </c>
      <c r="E441" t="s">
        <v>4233</v>
      </c>
      <c r="F441" t="s">
        <v>4234</v>
      </c>
      <c r="G441" t="s">
        <v>4235</v>
      </c>
      <c r="H441" t="s">
        <v>36</v>
      </c>
      <c r="I441" t="s">
        <v>4672</v>
      </c>
      <c r="J441" t="s">
        <v>4673</v>
      </c>
      <c r="K441" t="s">
        <v>4237</v>
      </c>
      <c r="L441" t="s">
        <v>4674</v>
      </c>
      <c r="M441" t="s">
        <v>4238</v>
      </c>
      <c r="N441" t="s">
        <v>4675</v>
      </c>
      <c r="O441" t="s">
        <v>4287</v>
      </c>
      <c r="P441" t="s">
        <v>4689</v>
      </c>
      <c r="Q441" t="s">
        <v>4341</v>
      </c>
      <c r="R441" t="s">
        <v>4692</v>
      </c>
      <c r="S441" t="s">
        <v>4743</v>
      </c>
      <c r="T441" t="s">
        <v>4744</v>
      </c>
      <c r="U441" t="s">
        <v>5190</v>
      </c>
      <c r="V441" t="s">
        <v>4638</v>
      </c>
    </row>
    <row r="442" spans="1:22" hidden="1" x14ac:dyDescent="0.3">
      <c r="A442" t="s">
        <v>4229</v>
      </c>
      <c r="B442" t="s">
        <v>4230</v>
      </c>
      <c r="C442" t="s">
        <v>4231</v>
      </c>
      <c r="D442" t="s">
        <v>4232</v>
      </c>
      <c r="E442" t="s">
        <v>4233</v>
      </c>
      <c r="F442" t="s">
        <v>4234</v>
      </c>
      <c r="G442" t="s">
        <v>4235</v>
      </c>
      <c r="H442" t="s">
        <v>36</v>
      </c>
      <c r="I442" t="s">
        <v>4672</v>
      </c>
      <c r="J442" t="s">
        <v>4673</v>
      </c>
      <c r="K442" t="s">
        <v>4237</v>
      </c>
      <c r="L442" t="s">
        <v>4674</v>
      </c>
      <c r="M442" t="s">
        <v>4238</v>
      </c>
      <c r="N442" t="s">
        <v>4675</v>
      </c>
      <c r="O442" t="s">
        <v>4287</v>
      </c>
      <c r="P442" t="s">
        <v>4689</v>
      </c>
      <c r="Q442" t="s">
        <v>4341</v>
      </c>
      <c r="R442" t="s">
        <v>4692</v>
      </c>
      <c r="S442" t="s">
        <v>4810</v>
      </c>
      <c r="T442" t="s">
        <v>3967</v>
      </c>
      <c r="U442" t="s">
        <v>5191</v>
      </c>
      <c r="V442" t="s">
        <v>4638</v>
      </c>
    </row>
    <row r="443" spans="1:22" hidden="1" x14ac:dyDescent="0.3">
      <c r="A443" t="s">
        <v>4229</v>
      </c>
      <c r="B443" t="s">
        <v>4230</v>
      </c>
      <c r="C443" t="s">
        <v>4231</v>
      </c>
      <c r="D443" t="s">
        <v>4232</v>
      </c>
      <c r="E443" t="s">
        <v>4233</v>
      </c>
      <c r="F443" t="s">
        <v>4234</v>
      </c>
      <c r="G443" t="s">
        <v>4235</v>
      </c>
      <c r="H443" t="s">
        <v>36</v>
      </c>
      <c r="I443" t="s">
        <v>4672</v>
      </c>
      <c r="J443" t="s">
        <v>4673</v>
      </c>
      <c r="K443" t="s">
        <v>4237</v>
      </c>
      <c r="L443" t="s">
        <v>4674</v>
      </c>
      <c r="M443" t="s">
        <v>4238</v>
      </c>
      <c r="N443" t="s">
        <v>4675</v>
      </c>
      <c r="O443" t="s">
        <v>4287</v>
      </c>
      <c r="P443" t="s">
        <v>4689</v>
      </c>
      <c r="Q443" t="s">
        <v>1687</v>
      </c>
      <c r="R443" t="s">
        <v>4693</v>
      </c>
      <c r="S443" t="s">
        <v>1690</v>
      </c>
      <c r="T443" t="s">
        <v>42</v>
      </c>
      <c r="U443" t="s">
        <v>5192</v>
      </c>
      <c r="V443" t="s">
        <v>4638</v>
      </c>
    </row>
    <row r="444" spans="1:22" hidden="1" x14ac:dyDescent="0.3">
      <c r="A444" t="s">
        <v>4229</v>
      </c>
      <c r="B444" t="s">
        <v>4230</v>
      </c>
      <c r="C444" t="s">
        <v>4231</v>
      </c>
      <c r="D444" t="s">
        <v>4232</v>
      </c>
      <c r="E444" t="s">
        <v>4233</v>
      </c>
      <c r="F444" t="s">
        <v>4234</v>
      </c>
      <c r="G444" t="s">
        <v>4235</v>
      </c>
      <c r="H444" t="s">
        <v>36</v>
      </c>
      <c r="I444" t="s">
        <v>4672</v>
      </c>
      <c r="J444" t="s">
        <v>4673</v>
      </c>
      <c r="K444" t="s">
        <v>4237</v>
      </c>
      <c r="L444" t="s">
        <v>4674</v>
      </c>
      <c r="M444" t="s">
        <v>4238</v>
      </c>
      <c r="N444" t="s">
        <v>4675</v>
      </c>
      <c r="O444" t="s">
        <v>4287</v>
      </c>
      <c r="P444" t="s">
        <v>4689</v>
      </c>
      <c r="Q444" t="s">
        <v>1687</v>
      </c>
      <c r="R444" t="s">
        <v>4693</v>
      </c>
      <c r="S444" t="s">
        <v>1693</v>
      </c>
      <c r="T444" t="s">
        <v>1415</v>
      </c>
      <c r="U444" t="s">
        <v>5193</v>
      </c>
      <c r="V444" t="s">
        <v>4638</v>
      </c>
    </row>
    <row r="445" spans="1:22" hidden="1" x14ac:dyDescent="0.3">
      <c r="A445" t="s">
        <v>4229</v>
      </c>
      <c r="B445" t="s">
        <v>4230</v>
      </c>
      <c r="C445" t="s">
        <v>4231</v>
      </c>
      <c r="D445" t="s">
        <v>4232</v>
      </c>
      <c r="E445" t="s">
        <v>4233</v>
      </c>
      <c r="F445" t="s">
        <v>4234</v>
      </c>
      <c r="G445" t="s">
        <v>4235</v>
      </c>
      <c r="H445" t="s">
        <v>36</v>
      </c>
      <c r="I445" t="s">
        <v>4672</v>
      </c>
      <c r="J445" t="s">
        <v>4673</v>
      </c>
      <c r="K445" t="s">
        <v>4237</v>
      </c>
      <c r="L445" t="s">
        <v>4674</v>
      </c>
      <c r="M445" t="s">
        <v>4238</v>
      </c>
      <c r="N445" t="s">
        <v>4675</v>
      </c>
      <c r="O445" t="s">
        <v>4287</v>
      </c>
      <c r="P445" t="s">
        <v>4689</v>
      </c>
      <c r="Q445" t="s">
        <v>1687</v>
      </c>
      <c r="R445" t="s">
        <v>4693</v>
      </c>
      <c r="S445" t="s">
        <v>1695</v>
      </c>
      <c r="T445" t="s">
        <v>53</v>
      </c>
      <c r="U445" t="s">
        <v>5194</v>
      </c>
      <c r="V445" t="s">
        <v>4638</v>
      </c>
    </row>
    <row r="446" spans="1:22" hidden="1" x14ac:dyDescent="0.3">
      <c r="A446" t="s">
        <v>4229</v>
      </c>
      <c r="B446" t="s">
        <v>4230</v>
      </c>
      <c r="C446" t="s">
        <v>4231</v>
      </c>
      <c r="D446" t="s">
        <v>4232</v>
      </c>
      <c r="E446" t="s">
        <v>4233</v>
      </c>
      <c r="F446" t="s">
        <v>4234</v>
      </c>
      <c r="G446" t="s">
        <v>4235</v>
      </c>
      <c r="H446" t="s">
        <v>36</v>
      </c>
      <c r="I446" t="s">
        <v>4672</v>
      </c>
      <c r="J446" t="s">
        <v>4673</v>
      </c>
      <c r="K446" t="s">
        <v>4237</v>
      </c>
      <c r="L446" t="s">
        <v>4674</v>
      </c>
      <c r="M446" t="s">
        <v>4238</v>
      </c>
      <c r="N446" t="s">
        <v>4675</v>
      </c>
      <c r="O446" t="s">
        <v>4287</v>
      </c>
      <c r="P446" t="s">
        <v>4689</v>
      </c>
      <c r="Q446" t="s">
        <v>1687</v>
      </c>
      <c r="R446" t="s">
        <v>4693</v>
      </c>
      <c r="S446" t="s">
        <v>4743</v>
      </c>
      <c r="T446" t="s">
        <v>4744</v>
      </c>
      <c r="U446" t="s">
        <v>5195</v>
      </c>
      <c r="V446" t="s">
        <v>4638</v>
      </c>
    </row>
    <row r="447" spans="1:22" hidden="1" x14ac:dyDescent="0.3">
      <c r="A447" t="s">
        <v>4229</v>
      </c>
      <c r="B447" t="s">
        <v>4230</v>
      </c>
      <c r="C447" t="s">
        <v>4231</v>
      </c>
      <c r="D447" t="s">
        <v>4232</v>
      </c>
      <c r="E447" t="s">
        <v>4233</v>
      </c>
      <c r="F447" t="s">
        <v>4234</v>
      </c>
      <c r="G447" t="s">
        <v>4235</v>
      </c>
      <c r="H447" t="s">
        <v>36</v>
      </c>
      <c r="I447" t="s">
        <v>4672</v>
      </c>
      <c r="J447" t="s">
        <v>4673</v>
      </c>
      <c r="K447" t="s">
        <v>4237</v>
      </c>
      <c r="L447" t="s">
        <v>4674</v>
      </c>
      <c r="M447" t="s">
        <v>4238</v>
      </c>
      <c r="N447" t="s">
        <v>4675</v>
      </c>
      <c r="O447" t="s">
        <v>4305</v>
      </c>
      <c r="P447" t="s">
        <v>4694</v>
      </c>
      <c r="Q447" t="s">
        <v>4267</v>
      </c>
      <c r="R447" t="s">
        <v>4695</v>
      </c>
      <c r="S447" t="s">
        <v>1690</v>
      </c>
      <c r="T447" t="s">
        <v>42</v>
      </c>
      <c r="U447" t="s">
        <v>5196</v>
      </c>
      <c r="V447" t="s">
        <v>4638</v>
      </c>
    </row>
    <row r="448" spans="1:22" hidden="1" x14ac:dyDescent="0.3">
      <c r="A448" t="s">
        <v>4229</v>
      </c>
      <c r="B448" t="s">
        <v>4230</v>
      </c>
      <c r="C448" t="s">
        <v>4231</v>
      </c>
      <c r="D448" t="s">
        <v>4232</v>
      </c>
      <c r="E448" t="s">
        <v>4233</v>
      </c>
      <c r="F448" t="s">
        <v>4234</v>
      </c>
      <c r="G448" t="s">
        <v>4235</v>
      </c>
      <c r="H448" t="s">
        <v>36</v>
      </c>
      <c r="I448" t="s">
        <v>4672</v>
      </c>
      <c r="J448" t="s">
        <v>4673</v>
      </c>
      <c r="K448" t="s">
        <v>4237</v>
      </c>
      <c r="L448" t="s">
        <v>4674</v>
      </c>
      <c r="M448" t="s">
        <v>4238</v>
      </c>
      <c r="N448" t="s">
        <v>4675</v>
      </c>
      <c r="O448" t="s">
        <v>4305</v>
      </c>
      <c r="P448" t="s">
        <v>4694</v>
      </c>
      <c r="Q448" t="s">
        <v>4267</v>
      </c>
      <c r="R448" t="s">
        <v>4695</v>
      </c>
      <c r="S448" t="s">
        <v>1695</v>
      </c>
      <c r="T448" t="s">
        <v>53</v>
      </c>
      <c r="U448" t="s">
        <v>5197</v>
      </c>
      <c r="V448" t="s">
        <v>4638</v>
      </c>
    </row>
    <row r="449" spans="1:24" hidden="1" x14ac:dyDescent="0.3">
      <c r="A449" t="s">
        <v>4229</v>
      </c>
      <c r="B449" t="s">
        <v>4230</v>
      </c>
      <c r="C449" t="s">
        <v>4231</v>
      </c>
      <c r="D449" t="s">
        <v>4232</v>
      </c>
      <c r="E449" t="s">
        <v>4233</v>
      </c>
      <c r="F449" t="s">
        <v>4234</v>
      </c>
      <c r="G449" t="s">
        <v>4235</v>
      </c>
      <c r="H449" t="s">
        <v>36</v>
      </c>
      <c r="I449" t="s">
        <v>4672</v>
      </c>
      <c r="J449" t="s">
        <v>4673</v>
      </c>
      <c r="K449" t="s">
        <v>4237</v>
      </c>
      <c r="L449" t="s">
        <v>4674</v>
      </c>
      <c r="M449" t="s">
        <v>4238</v>
      </c>
      <c r="N449" t="s">
        <v>4675</v>
      </c>
      <c r="O449" t="s">
        <v>4305</v>
      </c>
      <c r="P449" t="s">
        <v>4694</v>
      </c>
      <c r="Q449" t="s">
        <v>4267</v>
      </c>
      <c r="R449" t="s">
        <v>4695</v>
      </c>
      <c r="S449" t="s">
        <v>4743</v>
      </c>
      <c r="T449" t="s">
        <v>4744</v>
      </c>
      <c r="U449" t="s">
        <v>5198</v>
      </c>
      <c r="V449" t="s">
        <v>4638</v>
      </c>
    </row>
    <row r="450" spans="1:24" hidden="1" x14ac:dyDescent="0.3">
      <c r="A450" t="s">
        <v>4229</v>
      </c>
      <c r="B450" t="s">
        <v>4230</v>
      </c>
      <c r="C450" t="s">
        <v>4231</v>
      </c>
      <c r="D450" t="s">
        <v>4232</v>
      </c>
      <c r="E450" t="s">
        <v>4233</v>
      </c>
      <c r="F450" t="s">
        <v>4234</v>
      </c>
      <c r="G450" t="s">
        <v>4235</v>
      </c>
      <c r="H450" t="s">
        <v>36</v>
      </c>
      <c r="I450" t="s">
        <v>4672</v>
      </c>
      <c r="J450" t="s">
        <v>4673</v>
      </c>
      <c r="K450" t="s">
        <v>4237</v>
      </c>
      <c r="L450" t="s">
        <v>4674</v>
      </c>
      <c r="M450" t="s">
        <v>4238</v>
      </c>
      <c r="N450" t="s">
        <v>4675</v>
      </c>
      <c r="O450" t="s">
        <v>4305</v>
      </c>
      <c r="P450" t="s">
        <v>4694</v>
      </c>
      <c r="Q450" t="s">
        <v>4240</v>
      </c>
      <c r="R450" t="s">
        <v>4696</v>
      </c>
      <c r="S450" t="s">
        <v>1690</v>
      </c>
      <c r="T450" t="s">
        <v>42</v>
      </c>
      <c r="U450" t="s">
        <v>5199</v>
      </c>
      <c r="V450" t="s">
        <v>4638</v>
      </c>
    </row>
    <row r="451" spans="1:24" hidden="1" x14ac:dyDescent="0.3">
      <c r="A451" t="s">
        <v>4229</v>
      </c>
      <c r="B451" t="s">
        <v>4230</v>
      </c>
      <c r="C451" t="s">
        <v>4231</v>
      </c>
      <c r="D451" t="s">
        <v>4232</v>
      </c>
      <c r="E451" t="s">
        <v>4233</v>
      </c>
      <c r="F451" t="s">
        <v>4234</v>
      </c>
      <c r="G451" t="s">
        <v>4235</v>
      </c>
      <c r="H451" t="s">
        <v>36</v>
      </c>
      <c r="I451" t="s">
        <v>4672</v>
      </c>
      <c r="J451" t="s">
        <v>4673</v>
      </c>
      <c r="K451" t="s">
        <v>4237</v>
      </c>
      <c r="L451" t="s">
        <v>4674</v>
      </c>
      <c r="M451" t="s">
        <v>4238</v>
      </c>
      <c r="N451" t="s">
        <v>4675</v>
      </c>
      <c r="O451" t="s">
        <v>4305</v>
      </c>
      <c r="P451" t="s">
        <v>4694</v>
      </c>
      <c r="Q451" t="s">
        <v>4240</v>
      </c>
      <c r="R451" t="s">
        <v>4696</v>
      </c>
      <c r="S451" t="s">
        <v>1695</v>
      </c>
      <c r="T451" t="s">
        <v>53</v>
      </c>
      <c r="U451" t="s">
        <v>5200</v>
      </c>
      <c r="V451" t="s">
        <v>4638</v>
      </c>
    </row>
    <row r="452" spans="1:24" hidden="1" x14ac:dyDescent="0.3">
      <c r="A452" t="s">
        <v>4229</v>
      </c>
      <c r="B452" t="s">
        <v>4230</v>
      </c>
      <c r="C452" t="s">
        <v>4231</v>
      </c>
      <c r="D452" t="s">
        <v>4232</v>
      </c>
      <c r="E452" t="s">
        <v>4233</v>
      </c>
      <c r="F452" t="s">
        <v>4234</v>
      </c>
      <c r="G452" t="s">
        <v>4235</v>
      </c>
      <c r="H452" t="s">
        <v>36</v>
      </c>
      <c r="I452" t="s">
        <v>4672</v>
      </c>
      <c r="J452" t="s">
        <v>4673</v>
      </c>
      <c r="K452" t="s">
        <v>4237</v>
      </c>
      <c r="L452" t="s">
        <v>4674</v>
      </c>
      <c r="M452" t="s">
        <v>4238</v>
      </c>
      <c r="N452" t="s">
        <v>4675</v>
      </c>
      <c r="O452" t="s">
        <v>4305</v>
      </c>
      <c r="P452" t="s">
        <v>4694</v>
      </c>
      <c r="Q452" t="s">
        <v>4240</v>
      </c>
      <c r="R452" t="s">
        <v>4696</v>
      </c>
      <c r="S452" t="s">
        <v>4743</v>
      </c>
      <c r="T452" t="s">
        <v>4744</v>
      </c>
      <c r="U452" t="s">
        <v>5201</v>
      </c>
      <c r="V452" t="s">
        <v>4638</v>
      </c>
    </row>
    <row r="453" spans="1:24" hidden="1" x14ac:dyDescent="0.3">
      <c r="A453" t="s">
        <v>4229</v>
      </c>
      <c r="B453" t="s">
        <v>4230</v>
      </c>
      <c r="C453" t="s">
        <v>4231</v>
      </c>
      <c r="D453" t="s">
        <v>4232</v>
      </c>
      <c r="E453" t="s">
        <v>4233</v>
      </c>
      <c r="F453" t="s">
        <v>4234</v>
      </c>
      <c r="G453" t="s">
        <v>4235</v>
      </c>
      <c r="H453" t="s">
        <v>36</v>
      </c>
      <c r="I453" t="s">
        <v>4672</v>
      </c>
      <c r="J453" t="s">
        <v>4673</v>
      </c>
      <c r="K453" t="s">
        <v>4237</v>
      </c>
      <c r="L453" t="s">
        <v>4674</v>
      </c>
      <c r="M453" t="s">
        <v>4238</v>
      </c>
      <c r="N453" t="s">
        <v>4675</v>
      </c>
      <c r="O453" t="s">
        <v>4305</v>
      </c>
      <c r="P453" t="s">
        <v>4694</v>
      </c>
      <c r="Q453" t="s">
        <v>4240</v>
      </c>
      <c r="R453" t="s">
        <v>4696</v>
      </c>
      <c r="S453" t="s">
        <v>4810</v>
      </c>
      <c r="T453" t="s">
        <v>3967</v>
      </c>
      <c r="U453" t="s">
        <v>5202</v>
      </c>
      <c r="V453" t="s">
        <v>4638</v>
      </c>
    </row>
    <row r="454" spans="1:24" hidden="1" x14ac:dyDescent="0.3">
      <c r="A454" t="s">
        <v>4229</v>
      </c>
      <c r="B454" t="s">
        <v>4230</v>
      </c>
      <c r="C454" t="s">
        <v>4231</v>
      </c>
      <c r="D454" t="s">
        <v>4232</v>
      </c>
      <c r="E454" t="s">
        <v>4233</v>
      </c>
      <c r="F454" t="s">
        <v>4234</v>
      </c>
      <c r="G454" t="s">
        <v>4235</v>
      </c>
      <c r="H454" t="s">
        <v>36</v>
      </c>
      <c r="I454" t="s">
        <v>4672</v>
      </c>
      <c r="J454" t="s">
        <v>4673</v>
      </c>
      <c r="K454" t="s">
        <v>4237</v>
      </c>
      <c r="L454" t="s">
        <v>4674</v>
      </c>
      <c r="M454" t="s">
        <v>4238</v>
      </c>
      <c r="N454" t="s">
        <v>4675</v>
      </c>
      <c r="O454" t="s">
        <v>4305</v>
      </c>
      <c r="P454" t="s">
        <v>4694</v>
      </c>
      <c r="Q454" t="s">
        <v>4341</v>
      </c>
      <c r="R454" t="s">
        <v>4697</v>
      </c>
      <c r="S454" t="s">
        <v>1690</v>
      </c>
      <c r="T454" t="s">
        <v>42</v>
      </c>
      <c r="U454" t="s">
        <v>5203</v>
      </c>
      <c r="V454" t="s">
        <v>4638</v>
      </c>
    </row>
    <row r="455" spans="1:24" hidden="1" x14ac:dyDescent="0.3">
      <c r="A455" t="s">
        <v>4229</v>
      </c>
      <c r="B455" t="s">
        <v>4230</v>
      </c>
      <c r="C455" t="s">
        <v>4231</v>
      </c>
      <c r="D455" t="s">
        <v>4232</v>
      </c>
      <c r="E455" t="s">
        <v>4233</v>
      </c>
      <c r="F455" t="s">
        <v>4234</v>
      </c>
      <c r="G455" t="s">
        <v>4235</v>
      </c>
      <c r="H455" t="s">
        <v>36</v>
      </c>
      <c r="I455" t="s">
        <v>4672</v>
      </c>
      <c r="J455" t="s">
        <v>4673</v>
      </c>
      <c r="K455" t="s">
        <v>4237</v>
      </c>
      <c r="L455" t="s">
        <v>4674</v>
      </c>
      <c r="M455" t="s">
        <v>4238</v>
      </c>
      <c r="N455" t="s">
        <v>4675</v>
      </c>
      <c r="O455" t="s">
        <v>4305</v>
      </c>
      <c r="P455" t="s">
        <v>4694</v>
      </c>
      <c r="Q455" t="s">
        <v>4341</v>
      </c>
      <c r="R455" t="s">
        <v>4697</v>
      </c>
      <c r="S455" t="s">
        <v>1693</v>
      </c>
      <c r="T455" t="s">
        <v>1415</v>
      </c>
      <c r="U455" t="s">
        <v>5204</v>
      </c>
      <c r="V455" t="s">
        <v>4638</v>
      </c>
    </row>
    <row r="456" spans="1:24" hidden="1" x14ac:dyDescent="0.3">
      <c r="A456" t="s">
        <v>4229</v>
      </c>
      <c r="B456" t="s">
        <v>4230</v>
      </c>
      <c r="C456" t="s">
        <v>4231</v>
      </c>
      <c r="D456" t="s">
        <v>4232</v>
      </c>
      <c r="E456" t="s">
        <v>4233</v>
      </c>
      <c r="F456" t="s">
        <v>4234</v>
      </c>
      <c r="G456" t="s">
        <v>4235</v>
      </c>
      <c r="H456" t="s">
        <v>36</v>
      </c>
      <c r="I456" t="s">
        <v>4672</v>
      </c>
      <c r="J456" t="s">
        <v>4673</v>
      </c>
      <c r="K456" t="s">
        <v>4237</v>
      </c>
      <c r="L456" t="s">
        <v>4674</v>
      </c>
      <c r="M456" t="s">
        <v>4238</v>
      </c>
      <c r="N456" t="s">
        <v>4675</v>
      </c>
      <c r="O456" t="s">
        <v>4305</v>
      </c>
      <c r="P456" t="s">
        <v>4694</v>
      </c>
      <c r="Q456" t="s">
        <v>4341</v>
      </c>
      <c r="R456" t="s">
        <v>4697</v>
      </c>
      <c r="S456" t="s">
        <v>1695</v>
      </c>
      <c r="T456" t="s">
        <v>53</v>
      </c>
      <c r="U456" t="s">
        <v>5205</v>
      </c>
      <c r="V456" t="s">
        <v>4638</v>
      </c>
    </row>
    <row r="457" spans="1:24" hidden="1" x14ac:dyDescent="0.3">
      <c r="A457" t="s">
        <v>4229</v>
      </c>
      <c r="B457" t="s">
        <v>4230</v>
      </c>
      <c r="C457" t="s">
        <v>4231</v>
      </c>
      <c r="D457" t="s">
        <v>4232</v>
      </c>
      <c r="E457" t="s">
        <v>4233</v>
      </c>
      <c r="F457" t="s">
        <v>4234</v>
      </c>
      <c r="G457" t="s">
        <v>4235</v>
      </c>
      <c r="H457" t="s">
        <v>36</v>
      </c>
      <c r="I457" t="s">
        <v>4672</v>
      </c>
      <c r="J457" t="s">
        <v>4673</v>
      </c>
      <c r="K457" t="s">
        <v>4237</v>
      </c>
      <c r="L457" t="s">
        <v>4674</v>
      </c>
      <c r="M457" t="s">
        <v>4238</v>
      </c>
      <c r="N457" t="s">
        <v>4675</v>
      </c>
      <c r="O457" t="s">
        <v>4305</v>
      </c>
      <c r="P457" t="s">
        <v>4694</v>
      </c>
      <c r="Q457" t="s">
        <v>4341</v>
      </c>
      <c r="R457" t="s">
        <v>4697</v>
      </c>
      <c r="S457" t="s">
        <v>4743</v>
      </c>
      <c r="T457" t="s">
        <v>4744</v>
      </c>
      <c r="U457" t="s">
        <v>5206</v>
      </c>
      <c r="V457" t="s">
        <v>4638</v>
      </c>
    </row>
    <row r="458" spans="1:24" hidden="1" x14ac:dyDescent="0.3">
      <c r="A458" t="s">
        <v>4229</v>
      </c>
      <c r="B458" t="s">
        <v>4230</v>
      </c>
      <c r="C458" t="s">
        <v>4231</v>
      </c>
      <c r="D458" t="s">
        <v>4232</v>
      </c>
      <c r="E458" t="s">
        <v>4233</v>
      </c>
      <c r="F458" t="s">
        <v>4234</v>
      </c>
      <c r="G458" t="s">
        <v>4235</v>
      </c>
      <c r="H458" t="s">
        <v>36</v>
      </c>
      <c r="I458" t="s">
        <v>4672</v>
      </c>
      <c r="J458" t="s">
        <v>4673</v>
      </c>
      <c r="K458" t="s">
        <v>4237</v>
      </c>
      <c r="L458" t="s">
        <v>4674</v>
      </c>
      <c r="M458" t="s">
        <v>4238</v>
      </c>
      <c r="N458" t="s">
        <v>4675</v>
      </c>
      <c r="O458" t="s">
        <v>4305</v>
      </c>
      <c r="P458" t="s">
        <v>4694</v>
      </c>
      <c r="Q458" t="s">
        <v>1687</v>
      </c>
      <c r="R458" t="s">
        <v>4698</v>
      </c>
      <c r="S458" t="s">
        <v>1690</v>
      </c>
      <c r="T458" t="s">
        <v>42</v>
      </c>
      <c r="U458" t="s">
        <v>5207</v>
      </c>
      <c r="V458" t="s">
        <v>4638</v>
      </c>
    </row>
    <row r="459" spans="1:24" hidden="1" x14ac:dyDescent="0.3">
      <c r="A459" t="s">
        <v>4229</v>
      </c>
      <c r="B459" t="s">
        <v>4230</v>
      </c>
      <c r="C459" t="s">
        <v>4231</v>
      </c>
      <c r="D459" t="s">
        <v>4232</v>
      </c>
      <c r="E459" t="s">
        <v>4233</v>
      </c>
      <c r="F459" t="s">
        <v>4234</v>
      </c>
      <c r="G459" t="s">
        <v>4235</v>
      </c>
      <c r="H459" t="s">
        <v>36</v>
      </c>
      <c r="I459" t="s">
        <v>4672</v>
      </c>
      <c r="J459" t="s">
        <v>4673</v>
      </c>
      <c r="K459" t="s">
        <v>4237</v>
      </c>
      <c r="L459" t="s">
        <v>4674</v>
      </c>
      <c r="M459" t="s">
        <v>4238</v>
      </c>
      <c r="N459" t="s">
        <v>4675</v>
      </c>
      <c r="O459" t="s">
        <v>4305</v>
      </c>
      <c r="P459" t="s">
        <v>4694</v>
      </c>
      <c r="Q459" t="s">
        <v>1687</v>
      </c>
      <c r="R459" t="s">
        <v>4698</v>
      </c>
      <c r="S459" t="s">
        <v>1695</v>
      </c>
      <c r="T459" t="s">
        <v>53</v>
      </c>
      <c r="U459" t="s">
        <v>5208</v>
      </c>
      <c r="V459" t="s">
        <v>4638</v>
      </c>
    </row>
    <row r="460" spans="1:24" hidden="1" x14ac:dyDescent="0.3">
      <c r="A460" t="s">
        <v>4229</v>
      </c>
      <c r="B460" t="s">
        <v>4230</v>
      </c>
      <c r="C460" t="s">
        <v>4231</v>
      </c>
      <c r="D460" t="s">
        <v>4232</v>
      </c>
      <c r="E460" t="s">
        <v>4233</v>
      </c>
      <c r="F460" t="s">
        <v>4234</v>
      </c>
      <c r="G460" t="s">
        <v>4235</v>
      </c>
      <c r="H460" t="s">
        <v>36</v>
      </c>
      <c r="I460" t="s">
        <v>4672</v>
      </c>
      <c r="J460" t="s">
        <v>4673</v>
      </c>
      <c r="K460" t="s">
        <v>4237</v>
      </c>
      <c r="L460" t="s">
        <v>4674</v>
      </c>
      <c r="M460" t="s">
        <v>4238</v>
      </c>
      <c r="N460" t="s">
        <v>4675</v>
      </c>
      <c r="O460" t="s">
        <v>4305</v>
      </c>
      <c r="P460" t="s">
        <v>4694</v>
      </c>
      <c r="Q460" t="s">
        <v>1687</v>
      </c>
      <c r="R460" t="s">
        <v>4698</v>
      </c>
      <c r="S460" t="s">
        <v>4743</v>
      </c>
      <c r="T460" t="s">
        <v>4744</v>
      </c>
      <c r="U460" t="s">
        <v>5209</v>
      </c>
      <c r="V460" t="s">
        <v>4638</v>
      </c>
    </row>
    <row r="461" spans="1:24" x14ac:dyDescent="0.3">
      <c r="A461" t="s">
        <v>4229</v>
      </c>
      <c r="B461" t="s">
        <v>4230</v>
      </c>
      <c r="C461" t="s">
        <v>4231</v>
      </c>
      <c r="D461" t="s">
        <v>4232</v>
      </c>
      <c r="E461" t="s">
        <v>4233</v>
      </c>
      <c r="F461" t="s">
        <v>4234</v>
      </c>
      <c r="G461" t="s">
        <v>4235</v>
      </c>
      <c r="H461" t="s">
        <v>36</v>
      </c>
      <c r="I461" t="s">
        <v>4236</v>
      </c>
      <c r="J461" t="s">
        <v>37</v>
      </c>
      <c r="K461" t="s">
        <v>4237</v>
      </c>
      <c r="L461" t="s">
        <v>38</v>
      </c>
      <c r="M461" t="s">
        <v>4238</v>
      </c>
      <c r="N461" t="s">
        <v>39</v>
      </c>
      <c r="O461" t="s">
        <v>4239</v>
      </c>
      <c r="P461" t="s">
        <v>40</v>
      </c>
      <c r="Q461" t="s">
        <v>4267</v>
      </c>
      <c r="R461" t="s">
        <v>41</v>
      </c>
      <c r="S461" t="s">
        <v>1690</v>
      </c>
      <c r="T461" t="s">
        <v>42</v>
      </c>
      <c r="U461" t="s">
        <v>43</v>
      </c>
      <c r="V461" t="s">
        <v>44</v>
      </c>
      <c r="W461" t="s">
        <v>45</v>
      </c>
      <c r="X461" t="s">
        <v>46</v>
      </c>
    </row>
    <row r="462" spans="1:24" x14ac:dyDescent="0.3">
      <c r="A462" t="s">
        <v>4229</v>
      </c>
      <c r="B462" t="s">
        <v>4230</v>
      </c>
      <c r="C462" t="s">
        <v>4231</v>
      </c>
      <c r="D462" t="s">
        <v>4232</v>
      </c>
      <c r="E462" t="s">
        <v>4233</v>
      </c>
      <c r="F462" t="s">
        <v>4234</v>
      </c>
      <c r="G462" t="s">
        <v>4235</v>
      </c>
      <c r="H462" t="s">
        <v>36</v>
      </c>
      <c r="I462" t="s">
        <v>4236</v>
      </c>
      <c r="J462" t="s">
        <v>37</v>
      </c>
      <c r="K462" t="s">
        <v>4237</v>
      </c>
      <c r="L462" t="s">
        <v>38</v>
      </c>
      <c r="M462" t="s">
        <v>4238</v>
      </c>
      <c r="N462" t="s">
        <v>39</v>
      </c>
      <c r="O462" t="s">
        <v>4239</v>
      </c>
      <c r="P462" t="s">
        <v>40</v>
      </c>
      <c r="Q462" t="s">
        <v>4267</v>
      </c>
      <c r="R462" t="s">
        <v>41</v>
      </c>
      <c r="S462" t="s">
        <v>1693</v>
      </c>
      <c r="T462" t="s">
        <v>1415</v>
      </c>
      <c r="U462" t="s">
        <v>1430</v>
      </c>
      <c r="V462" t="s">
        <v>44</v>
      </c>
      <c r="W462" t="s">
        <v>45</v>
      </c>
      <c r="X462" t="s">
        <v>46</v>
      </c>
    </row>
    <row r="463" spans="1:24" x14ac:dyDescent="0.3">
      <c r="A463" t="s">
        <v>4229</v>
      </c>
      <c r="B463" t="s">
        <v>4230</v>
      </c>
      <c r="C463" t="s">
        <v>4231</v>
      </c>
      <c r="D463" t="s">
        <v>4232</v>
      </c>
      <c r="E463" t="s">
        <v>4233</v>
      </c>
      <c r="F463" t="s">
        <v>4234</v>
      </c>
      <c r="G463" t="s">
        <v>4235</v>
      </c>
      <c r="H463" t="s">
        <v>36</v>
      </c>
      <c r="I463" t="s">
        <v>4236</v>
      </c>
      <c r="J463" t="s">
        <v>37</v>
      </c>
      <c r="K463" t="s">
        <v>4237</v>
      </c>
      <c r="L463" t="s">
        <v>38</v>
      </c>
      <c r="M463" t="s">
        <v>4238</v>
      </c>
      <c r="N463" t="s">
        <v>39</v>
      </c>
      <c r="O463" t="s">
        <v>4239</v>
      </c>
      <c r="P463" t="s">
        <v>40</v>
      </c>
      <c r="Q463" t="s">
        <v>4267</v>
      </c>
      <c r="R463" t="s">
        <v>41</v>
      </c>
      <c r="S463" t="s">
        <v>1695</v>
      </c>
      <c r="T463" t="s">
        <v>53</v>
      </c>
      <c r="U463" t="s">
        <v>54</v>
      </c>
      <c r="V463" t="s">
        <v>44</v>
      </c>
      <c r="W463" t="s">
        <v>45</v>
      </c>
      <c r="X463" t="s">
        <v>46</v>
      </c>
    </row>
    <row r="464" spans="1:24" x14ac:dyDescent="0.3">
      <c r="A464" t="s">
        <v>4229</v>
      </c>
      <c r="B464" t="s">
        <v>4230</v>
      </c>
      <c r="C464" t="s">
        <v>4231</v>
      </c>
      <c r="D464" t="s">
        <v>4232</v>
      </c>
      <c r="E464" t="s">
        <v>4233</v>
      </c>
      <c r="F464" t="s">
        <v>4234</v>
      </c>
      <c r="G464" t="s">
        <v>4235</v>
      </c>
      <c r="H464" t="s">
        <v>36</v>
      </c>
      <c r="I464" t="s">
        <v>4236</v>
      </c>
      <c r="J464" t="s">
        <v>37</v>
      </c>
      <c r="K464" t="s">
        <v>4237</v>
      </c>
      <c r="L464" t="s">
        <v>38</v>
      </c>
      <c r="M464" t="s">
        <v>4238</v>
      </c>
      <c r="N464" t="s">
        <v>39</v>
      </c>
      <c r="O464" t="s">
        <v>4239</v>
      </c>
      <c r="P464" t="s">
        <v>40</v>
      </c>
      <c r="Q464" t="s">
        <v>4240</v>
      </c>
      <c r="R464" t="s">
        <v>219</v>
      </c>
      <c r="S464" t="s">
        <v>1690</v>
      </c>
      <c r="T464" t="s">
        <v>42</v>
      </c>
      <c r="U464" t="s">
        <v>220</v>
      </c>
      <c r="V464" t="s">
        <v>44</v>
      </c>
      <c r="W464" t="s">
        <v>45</v>
      </c>
      <c r="X464" t="s">
        <v>46</v>
      </c>
    </row>
    <row r="465" spans="1:24" x14ac:dyDescent="0.3">
      <c r="A465" t="s">
        <v>4229</v>
      </c>
      <c r="B465" t="s">
        <v>4230</v>
      </c>
      <c r="C465" t="s">
        <v>4231</v>
      </c>
      <c r="D465" t="s">
        <v>4232</v>
      </c>
      <c r="E465" t="s">
        <v>4233</v>
      </c>
      <c r="F465" t="s">
        <v>4234</v>
      </c>
      <c r="G465" t="s">
        <v>4235</v>
      </c>
      <c r="H465" t="s">
        <v>36</v>
      </c>
      <c r="I465" t="s">
        <v>4236</v>
      </c>
      <c r="J465" t="s">
        <v>37</v>
      </c>
      <c r="K465" t="s">
        <v>4237</v>
      </c>
      <c r="L465" t="s">
        <v>38</v>
      </c>
      <c r="M465" t="s">
        <v>4238</v>
      </c>
      <c r="N465" t="s">
        <v>39</v>
      </c>
      <c r="O465" t="s">
        <v>4239</v>
      </c>
      <c r="P465" t="s">
        <v>40</v>
      </c>
      <c r="Q465" t="s">
        <v>4240</v>
      </c>
      <c r="R465" t="s">
        <v>219</v>
      </c>
      <c r="S465" t="s">
        <v>1693</v>
      </c>
      <c r="T465" t="s">
        <v>1415</v>
      </c>
      <c r="U465" t="s">
        <v>1426</v>
      </c>
      <c r="V465" t="s">
        <v>44</v>
      </c>
      <c r="W465" t="s">
        <v>45</v>
      </c>
      <c r="X465" t="s">
        <v>46</v>
      </c>
    </row>
    <row r="466" spans="1:24" x14ac:dyDescent="0.3">
      <c r="A466" t="s">
        <v>4229</v>
      </c>
      <c r="B466" t="s">
        <v>4230</v>
      </c>
      <c r="C466" t="s">
        <v>4231</v>
      </c>
      <c r="D466" t="s">
        <v>4232</v>
      </c>
      <c r="E466" t="s">
        <v>4233</v>
      </c>
      <c r="F466" t="s">
        <v>4234</v>
      </c>
      <c r="G466" t="s">
        <v>4235</v>
      </c>
      <c r="H466" t="s">
        <v>36</v>
      </c>
      <c r="I466" t="s">
        <v>4236</v>
      </c>
      <c r="J466" t="s">
        <v>37</v>
      </c>
      <c r="K466" t="s">
        <v>4237</v>
      </c>
      <c r="L466" t="s">
        <v>38</v>
      </c>
      <c r="M466" t="s">
        <v>4238</v>
      </c>
      <c r="N466" t="s">
        <v>39</v>
      </c>
      <c r="O466" t="s">
        <v>4239</v>
      </c>
      <c r="P466" t="s">
        <v>40</v>
      </c>
      <c r="Q466" t="s">
        <v>4240</v>
      </c>
      <c r="R466" t="s">
        <v>219</v>
      </c>
      <c r="S466" t="s">
        <v>1695</v>
      </c>
      <c r="T466" t="s">
        <v>53</v>
      </c>
      <c r="U466" t="s">
        <v>573</v>
      </c>
      <c r="V466" t="s">
        <v>44</v>
      </c>
      <c r="W466" t="s">
        <v>45</v>
      </c>
      <c r="X466" t="s">
        <v>46</v>
      </c>
    </row>
    <row r="467" spans="1:24" x14ac:dyDescent="0.3">
      <c r="A467" t="s">
        <v>4229</v>
      </c>
      <c r="B467" t="s">
        <v>4230</v>
      </c>
      <c r="C467" t="s">
        <v>4231</v>
      </c>
      <c r="D467" t="s">
        <v>4232</v>
      </c>
      <c r="E467" t="s">
        <v>4233</v>
      </c>
      <c r="F467" t="s">
        <v>4234</v>
      </c>
      <c r="G467" t="s">
        <v>4235</v>
      </c>
      <c r="H467" t="s">
        <v>36</v>
      </c>
      <c r="I467" t="s">
        <v>4236</v>
      </c>
      <c r="J467" t="s">
        <v>37</v>
      </c>
      <c r="K467" t="s">
        <v>4237</v>
      </c>
      <c r="L467" t="s">
        <v>38</v>
      </c>
      <c r="M467" t="s">
        <v>4238</v>
      </c>
      <c r="N467" t="s">
        <v>39</v>
      </c>
      <c r="O467" t="s">
        <v>4266</v>
      </c>
      <c r="P467" t="s">
        <v>63</v>
      </c>
      <c r="Q467" t="s">
        <v>4267</v>
      </c>
      <c r="R467" t="s">
        <v>4268</v>
      </c>
      <c r="S467" t="s">
        <v>1690</v>
      </c>
      <c r="T467" t="s">
        <v>42</v>
      </c>
      <c r="U467" t="s">
        <v>65</v>
      </c>
      <c r="V467" t="s">
        <v>44</v>
      </c>
      <c r="W467" t="s">
        <v>45</v>
      </c>
      <c r="X467" t="s">
        <v>66</v>
      </c>
    </row>
    <row r="468" spans="1:24" x14ac:dyDescent="0.3">
      <c r="A468" t="s">
        <v>4229</v>
      </c>
      <c r="B468" t="s">
        <v>4230</v>
      </c>
      <c r="C468" t="s">
        <v>4231</v>
      </c>
      <c r="D468" t="s">
        <v>4232</v>
      </c>
      <c r="E468" t="s">
        <v>4233</v>
      </c>
      <c r="F468" t="s">
        <v>4234</v>
      </c>
      <c r="G468" t="s">
        <v>4235</v>
      </c>
      <c r="H468" t="s">
        <v>36</v>
      </c>
      <c r="I468" t="s">
        <v>4236</v>
      </c>
      <c r="J468" t="s">
        <v>37</v>
      </c>
      <c r="K468" t="s">
        <v>4237</v>
      </c>
      <c r="L468" t="s">
        <v>38</v>
      </c>
      <c r="M468" t="s">
        <v>4238</v>
      </c>
      <c r="N468" t="s">
        <v>39</v>
      </c>
      <c r="O468" t="s">
        <v>4266</v>
      </c>
      <c r="P468" t="s">
        <v>63</v>
      </c>
      <c r="Q468" t="s">
        <v>4267</v>
      </c>
      <c r="R468" t="s">
        <v>4268</v>
      </c>
      <c r="S468" t="s">
        <v>1695</v>
      </c>
      <c r="T468" t="s">
        <v>53</v>
      </c>
      <c r="U468" t="s">
        <v>69</v>
      </c>
      <c r="V468" t="s">
        <v>44</v>
      </c>
      <c r="W468" t="s">
        <v>45</v>
      </c>
      <c r="X468" t="s">
        <v>66</v>
      </c>
    </row>
    <row r="469" spans="1:24" x14ac:dyDescent="0.3">
      <c r="A469" t="s">
        <v>4229</v>
      </c>
      <c r="B469" t="s">
        <v>4230</v>
      </c>
      <c r="C469" t="s">
        <v>4231</v>
      </c>
      <c r="D469" t="s">
        <v>4232</v>
      </c>
      <c r="E469" t="s">
        <v>4233</v>
      </c>
      <c r="F469" t="s">
        <v>4234</v>
      </c>
      <c r="G469" t="s">
        <v>4235</v>
      </c>
      <c r="H469" t="s">
        <v>36</v>
      </c>
      <c r="I469" t="s">
        <v>4236</v>
      </c>
      <c r="J469" t="s">
        <v>37</v>
      </c>
      <c r="K469" t="s">
        <v>4237</v>
      </c>
      <c r="L469" t="s">
        <v>38</v>
      </c>
      <c r="M469" t="s">
        <v>4238</v>
      </c>
      <c r="N469" t="s">
        <v>39</v>
      </c>
      <c r="O469" t="s">
        <v>4266</v>
      </c>
      <c r="P469" t="s">
        <v>63</v>
      </c>
      <c r="Q469" t="s">
        <v>4240</v>
      </c>
      <c r="R469" t="s">
        <v>4699</v>
      </c>
      <c r="S469" t="s">
        <v>1690</v>
      </c>
      <c r="T469" t="s">
        <v>42</v>
      </c>
      <c r="U469" t="s">
        <v>5210</v>
      </c>
      <c r="V469" t="s">
        <v>44</v>
      </c>
      <c r="W469" t="s">
        <v>45</v>
      </c>
      <c r="X469" t="s">
        <v>66</v>
      </c>
    </row>
    <row r="470" spans="1:24" x14ac:dyDescent="0.3">
      <c r="A470" t="s">
        <v>4229</v>
      </c>
      <c r="B470" t="s">
        <v>4230</v>
      </c>
      <c r="C470" t="s">
        <v>4231</v>
      </c>
      <c r="D470" t="s">
        <v>4232</v>
      </c>
      <c r="E470" t="s">
        <v>4233</v>
      </c>
      <c r="F470" t="s">
        <v>4234</v>
      </c>
      <c r="G470" t="s">
        <v>4235</v>
      </c>
      <c r="H470" t="s">
        <v>36</v>
      </c>
      <c r="I470" t="s">
        <v>4236</v>
      </c>
      <c r="J470" t="s">
        <v>37</v>
      </c>
      <c r="K470" t="s">
        <v>4237</v>
      </c>
      <c r="L470" t="s">
        <v>38</v>
      </c>
      <c r="M470" t="s">
        <v>4238</v>
      </c>
      <c r="N470" t="s">
        <v>39</v>
      </c>
      <c r="O470" t="s">
        <v>4266</v>
      </c>
      <c r="P470" t="s">
        <v>63</v>
      </c>
      <c r="Q470" t="s">
        <v>4240</v>
      </c>
      <c r="R470" t="s">
        <v>4699</v>
      </c>
      <c r="S470" t="s">
        <v>1693</v>
      </c>
      <c r="T470" t="s">
        <v>1415</v>
      </c>
      <c r="U470" t="s">
        <v>5211</v>
      </c>
      <c r="V470" t="s">
        <v>44</v>
      </c>
      <c r="W470" t="s">
        <v>45</v>
      </c>
      <c r="X470" t="s">
        <v>66</v>
      </c>
    </row>
    <row r="471" spans="1:24" x14ac:dyDescent="0.3">
      <c r="A471" t="s">
        <v>4229</v>
      </c>
      <c r="B471" t="s">
        <v>4230</v>
      </c>
      <c r="C471" t="s">
        <v>4231</v>
      </c>
      <c r="D471" t="s">
        <v>4232</v>
      </c>
      <c r="E471" t="s">
        <v>4233</v>
      </c>
      <c r="F471" t="s">
        <v>4234</v>
      </c>
      <c r="G471" t="s">
        <v>4235</v>
      </c>
      <c r="H471" t="s">
        <v>36</v>
      </c>
      <c r="I471" t="s">
        <v>4236</v>
      </c>
      <c r="J471" t="s">
        <v>37</v>
      </c>
      <c r="K471" t="s">
        <v>4237</v>
      </c>
      <c r="L471" t="s">
        <v>38</v>
      </c>
      <c r="M471" t="s">
        <v>4238</v>
      </c>
      <c r="N471" t="s">
        <v>39</v>
      </c>
      <c r="O471" t="s">
        <v>4266</v>
      </c>
      <c r="P471" t="s">
        <v>63</v>
      </c>
      <c r="Q471" t="s">
        <v>4240</v>
      </c>
      <c r="R471" t="s">
        <v>4699</v>
      </c>
      <c r="S471" t="s">
        <v>1695</v>
      </c>
      <c r="T471" t="s">
        <v>53</v>
      </c>
      <c r="U471" t="s">
        <v>3359</v>
      </c>
      <c r="V471" t="s">
        <v>44</v>
      </c>
      <c r="W471" t="s">
        <v>45</v>
      </c>
      <c r="X471" t="s">
        <v>66</v>
      </c>
    </row>
    <row r="472" spans="1:24" x14ac:dyDescent="0.3">
      <c r="A472" t="s">
        <v>4229</v>
      </c>
      <c r="B472" t="s">
        <v>4230</v>
      </c>
      <c r="C472" t="s">
        <v>4231</v>
      </c>
      <c r="D472" t="s">
        <v>4232</v>
      </c>
      <c r="E472" t="s">
        <v>4233</v>
      </c>
      <c r="F472" t="s">
        <v>4234</v>
      </c>
      <c r="G472" t="s">
        <v>4235</v>
      </c>
      <c r="H472" t="s">
        <v>36</v>
      </c>
      <c r="I472" t="s">
        <v>4236</v>
      </c>
      <c r="J472" t="s">
        <v>37</v>
      </c>
      <c r="K472" t="s">
        <v>4237</v>
      </c>
      <c r="L472" t="s">
        <v>38</v>
      </c>
      <c r="M472" t="s">
        <v>4238</v>
      </c>
      <c r="N472" t="s">
        <v>39</v>
      </c>
      <c r="O472" t="s">
        <v>4287</v>
      </c>
      <c r="P472" t="s">
        <v>76</v>
      </c>
      <c r="Q472" t="s">
        <v>4267</v>
      </c>
      <c r="R472" t="s">
        <v>4288</v>
      </c>
      <c r="S472" t="s">
        <v>1690</v>
      </c>
      <c r="T472" t="s">
        <v>42</v>
      </c>
      <c r="U472" t="s">
        <v>78</v>
      </c>
      <c r="V472" t="s">
        <v>44</v>
      </c>
      <c r="W472" t="s">
        <v>79</v>
      </c>
      <c r="X472" t="s">
        <v>80</v>
      </c>
    </row>
    <row r="473" spans="1:24" x14ac:dyDescent="0.3">
      <c r="A473" t="s">
        <v>4229</v>
      </c>
      <c r="B473" t="s">
        <v>4230</v>
      </c>
      <c r="C473" t="s">
        <v>4231</v>
      </c>
      <c r="D473" t="s">
        <v>4232</v>
      </c>
      <c r="E473" t="s">
        <v>4233</v>
      </c>
      <c r="F473" t="s">
        <v>4234</v>
      </c>
      <c r="G473" t="s">
        <v>4235</v>
      </c>
      <c r="H473" t="s">
        <v>36</v>
      </c>
      <c r="I473" t="s">
        <v>4236</v>
      </c>
      <c r="J473" t="s">
        <v>37</v>
      </c>
      <c r="K473" t="s">
        <v>4237</v>
      </c>
      <c r="L473" t="s">
        <v>38</v>
      </c>
      <c r="M473" t="s">
        <v>4238</v>
      </c>
      <c r="N473" t="s">
        <v>39</v>
      </c>
      <c r="O473" t="s">
        <v>4287</v>
      </c>
      <c r="P473" t="s">
        <v>76</v>
      </c>
      <c r="Q473" t="s">
        <v>4267</v>
      </c>
      <c r="R473" t="s">
        <v>4288</v>
      </c>
      <c r="S473" t="s">
        <v>1693</v>
      </c>
      <c r="T473" t="s">
        <v>1415</v>
      </c>
      <c r="U473" t="s">
        <v>1416</v>
      </c>
      <c r="V473" t="s">
        <v>44</v>
      </c>
      <c r="W473" t="s">
        <v>79</v>
      </c>
      <c r="X473" t="s">
        <v>80</v>
      </c>
    </row>
    <row r="474" spans="1:24" x14ac:dyDescent="0.3">
      <c r="A474" t="s">
        <v>4229</v>
      </c>
      <c r="B474" t="s">
        <v>4230</v>
      </c>
      <c r="C474" t="s">
        <v>4231</v>
      </c>
      <c r="D474" t="s">
        <v>4232</v>
      </c>
      <c r="E474" t="s">
        <v>4233</v>
      </c>
      <c r="F474" t="s">
        <v>4234</v>
      </c>
      <c r="G474" t="s">
        <v>4235</v>
      </c>
      <c r="H474" t="s">
        <v>36</v>
      </c>
      <c r="I474" t="s">
        <v>4236</v>
      </c>
      <c r="J474" t="s">
        <v>37</v>
      </c>
      <c r="K474" t="s">
        <v>4237</v>
      </c>
      <c r="L474" t="s">
        <v>38</v>
      </c>
      <c r="M474" t="s">
        <v>4238</v>
      </c>
      <c r="N474" t="s">
        <v>39</v>
      </c>
      <c r="O474" t="s">
        <v>4287</v>
      </c>
      <c r="P474" t="s">
        <v>76</v>
      </c>
      <c r="Q474" t="s">
        <v>4267</v>
      </c>
      <c r="R474" t="s">
        <v>4288</v>
      </c>
      <c r="S474" t="s">
        <v>1695</v>
      </c>
      <c r="T474" t="s">
        <v>53</v>
      </c>
      <c r="U474" t="s">
        <v>591</v>
      </c>
      <c r="V474" t="s">
        <v>44</v>
      </c>
      <c r="W474" t="s">
        <v>79</v>
      </c>
      <c r="X474" t="s">
        <v>80</v>
      </c>
    </row>
    <row r="475" spans="1:24" x14ac:dyDescent="0.3">
      <c r="A475" t="s">
        <v>4229</v>
      </c>
      <c r="B475" t="s">
        <v>4230</v>
      </c>
      <c r="C475" t="s">
        <v>4231</v>
      </c>
      <c r="D475" t="s">
        <v>4232</v>
      </c>
      <c r="E475" t="s">
        <v>4233</v>
      </c>
      <c r="F475" t="s">
        <v>4234</v>
      </c>
      <c r="G475" t="s">
        <v>4235</v>
      </c>
      <c r="H475" t="s">
        <v>36</v>
      </c>
      <c r="I475" t="s">
        <v>4236</v>
      </c>
      <c r="J475" t="s">
        <v>37</v>
      </c>
      <c r="K475" t="s">
        <v>4237</v>
      </c>
      <c r="L475" t="s">
        <v>38</v>
      </c>
      <c r="M475" t="s">
        <v>4238</v>
      </c>
      <c r="N475" t="s">
        <v>39</v>
      </c>
      <c r="O475" t="s">
        <v>4287</v>
      </c>
      <c r="P475" t="s">
        <v>76</v>
      </c>
      <c r="Q475" t="s">
        <v>4267</v>
      </c>
      <c r="R475" t="s">
        <v>4288</v>
      </c>
      <c r="S475" t="s">
        <v>1704</v>
      </c>
      <c r="T475" t="s">
        <v>1119</v>
      </c>
      <c r="U475" t="s">
        <v>1706</v>
      </c>
      <c r="V475" t="s">
        <v>44</v>
      </c>
      <c r="W475" t="s">
        <v>79</v>
      </c>
      <c r="X475" t="s">
        <v>80</v>
      </c>
    </row>
    <row r="476" spans="1:24" x14ac:dyDescent="0.3">
      <c r="A476" t="s">
        <v>4229</v>
      </c>
      <c r="B476" t="s">
        <v>4230</v>
      </c>
      <c r="C476" t="s">
        <v>4231</v>
      </c>
      <c r="D476" t="s">
        <v>4232</v>
      </c>
      <c r="E476" t="s">
        <v>4233</v>
      </c>
      <c r="F476" t="s">
        <v>4234</v>
      </c>
      <c r="G476" t="s">
        <v>4235</v>
      </c>
      <c r="H476" t="s">
        <v>36</v>
      </c>
      <c r="I476" t="s">
        <v>4236</v>
      </c>
      <c r="J476" t="s">
        <v>37</v>
      </c>
      <c r="K476" t="s">
        <v>4237</v>
      </c>
      <c r="L476" t="s">
        <v>38</v>
      </c>
      <c r="M476" t="s">
        <v>4238</v>
      </c>
      <c r="N476" t="s">
        <v>39</v>
      </c>
      <c r="O476" t="s">
        <v>4287</v>
      </c>
      <c r="P476" t="s">
        <v>76</v>
      </c>
      <c r="Q476" t="s">
        <v>4240</v>
      </c>
      <c r="R476" t="s">
        <v>4700</v>
      </c>
      <c r="S476" t="s">
        <v>1690</v>
      </c>
      <c r="T476" t="s">
        <v>42</v>
      </c>
      <c r="U476" t="s">
        <v>251</v>
      </c>
      <c r="V476" t="s">
        <v>44</v>
      </c>
      <c r="W476" t="s">
        <v>79</v>
      </c>
      <c r="X476" t="s">
        <v>80</v>
      </c>
    </row>
    <row r="477" spans="1:24" x14ac:dyDescent="0.3">
      <c r="A477" t="s">
        <v>4229</v>
      </c>
      <c r="B477" t="s">
        <v>4230</v>
      </c>
      <c r="C477" t="s">
        <v>4231</v>
      </c>
      <c r="D477" t="s">
        <v>4232</v>
      </c>
      <c r="E477" t="s">
        <v>4233</v>
      </c>
      <c r="F477" t="s">
        <v>4234</v>
      </c>
      <c r="G477" t="s">
        <v>4235</v>
      </c>
      <c r="H477" t="s">
        <v>36</v>
      </c>
      <c r="I477" t="s">
        <v>4236</v>
      </c>
      <c r="J477" t="s">
        <v>37</v>
      </c>
      <c r="K477" t="s">
        <v>4237</v>
      </c>
      <c r="L477" t="s">
        <v>38</v>
      </c>
      <c r="M477" t="s">
        <v>4238</v>
      </c>
      <c r="N477" t="s">
        <v>39</v>
      </c>
      <c r="O477" t="s">
        <v>4287</v>
      </c>
      <c r="P477" t="s">
        <v>76</v>
      </c>
      <c r="Q477" t="s">
        <v>4240</v>
      </c>
      <c r="R477" t="s">
        <v>4700</v>
      </c>
      <c r="S477" t="s">
        <v>1693</v>
      </c>
      <c r="T477" t="s">
        <v>1415</v>
      </c>
      <c r="U477" t="s">
        <v>1434</v>
      </c>
      <c r="V477" t="s">
        <v>44</v>
      </c>
      <c r="W477" t="s">
        <v>79</v>
      </c>
      <c r="X477" t="s">
        <v>80</v>
      </c>
    </row>
    <row r="478" spans="1:24" x14ac:dyDescent="0.3">
      <c r="A478" t="s">
        <v>4229</v>
      </c>
      <c r="B478" t="s">
        <v>4230</v>
      </c>
      <c r="C478" t="s">
        <v>4231</v>
      </c>
      <c r="D478" t="s">
        <v>4232</v>
      </c>
      <c r="E478" t="s">
        <v>4233</v>
      </c>
      <c r="F478" t="s">
        <v>4234</v>
      </c>
      <c r="G478" t="s">
        <v>4235</v>
      </c>
      <c r="H478" t="s">
        <v>36</v>
      </c>
      <c r="I478" t="s">
        <v>4236</v>
      </c>
      <c r="J478" t="s">
        <v>37</v>
      </c>
      <c r="K478" t="s">
        <v>4237</v>
      </c>
      <c r="L478" t="s">
        <v>38</v>
      </c>
      <c r="M478" t="s">
        <v>4238</v>
      </c>
      <c r="N478" t="s">
        <v>39</v>
      </c>
      <c r="O478" t="s">
        <v>4287</v>
      </c>
      <c r="P478" t="s">
        <v>76</v>
      </c>
      <c r="Q478" t="s">
        <v>4240</v>
      </c>
      <c r="R478" t="s">
        <v>4700</v>
      </c>
      <c r="S478" t="s">
        <v>1695</v>
      </c>
      <c r="T478" t="s">
        <v>53</v>
      </c>
      <c r="U478" t="s">
        <v>274</v>
      </c>
      <c r="V478" t="s">
        <v>44</v>
      </c>
      <c r="W478" t="s">
        <v>79</v>
      </c>
      <c r="X478" t="s">
        <v>80</v>
      </c>
    </row>
    <row r="479" spans="1:24" x14ac:dyDescent="0.3">
      <c r="A479" t="s">
        <v>4229</v>
      </c>
      <c r="B479" t="s">
        <v>4230</v>
      </c>
      <c r="C479" t="s">
        <v>4231</v>
      </c>
      <c r="D479" t="s">
        <v>4232</v>
      </c>
      <c r="E479" t="s">
        <v>4233</v>
      </c>
      <c r="F479" t="s">
        <v>4234</v>
      </c>
      <c r="G479" t="s">
        <v>4235</v>
      </c>
      <c r="H479" t="s">
        <v>36</v>
      </c>
      <c r="I479" t="s">
        <v>4236</v>
      </c>
      <c r="J479" t="s">
        <v>37</v>
      </c>
      <c r="K479" t="s">
        <v>4237</v>
      </c>
      <c r="L479" t="s">
        <v>38</v>
      </c>
      <c r="M479" t="s">
        <v>4238</v>
      </c>
      <c r="N479" t="s">
        <v>39</v>
      </c>
      <c r="O479" t="s">
        <v>4305</v>
      </c>
      <c r="P479" t="s">
        <v>602</v>
      </c>
      <c r="Q479" t="s">
        <v>4267</v>
      </c>
      <c r="R479" t="s">
        <v>4306</v>
      </c>
      <c r="S479" t="s">
        <v>1690</v>
      </c>
      <c r="T479" t="s">
        <v>42</v>
      </c>
      <c r="U479" t="s">
        <v>611</v>
      </c>
      <c r="V479" t="s">
        <v>44</v>
      </c>
      <c r="W479" t="s">
        <v>79</v>
      </c>
      <c r="X479" t="s">
        <v>98</v>
      </c>
    </row>
    <row r="480" spans="1:24" x14ac:dyDescent="0.3">
      <c r="A480" t="s">
        <v>4229</v>
      </c>
      <c r="B480" t="s">
        <v>4230</v>
      </c>
      <c r="C480" t="s">
        <v>4231</v>
      </c>
      <c r="D480" t="s">
        <v>4232</v>
      </c>
      <c r="E480" t="s">
        <v>4233</v>
      </c>
      <c r="F480" t="s">
        <v>4234</v>
      </c>
      <c r="G480" t="s">
        <v>4235</v>
      </c>
      <c r="H480" t="s">
        <v>36</v>
      </c>
      <c r="I480" t="s">
        <v>4236</v>
      </c>
      <c r="J480" t="s">
        <v>37</v>
      </c>
      <c r="K480" t="s">
        <v>4237</v>
      </c>
      <c r="L480" t="s">
        <v>38</v>
      </c>
      <c r="M480" t="s">
        <v>4238</v>
      </c>
      <c r="N480" t="s">
        <v>39</v>
      </c>
      <c r="O480" t="s">
        <v>4305</v>
      </c>
      <c r="P480" t="s">
        <v>602</v>
      </c>
      <c r="Q480" t="s">
        <v>4267</v>
      </c>
      <c r="R480" t="s">
        <v>4306</v>
      </c>
      <c r="S480" t="s">
        <v>1695</v>
      </c>
      <c r="T480" t="s">
        <v>53</v>
      </c>
      <c r="U480" t="s">
        <v>604</v>
      </c>
      <c r="V480" t="s">
        <v>44</v>
      </c>
      <c r="W480" t="s">
        <v>79</v>
      </c>
      <c r="X480" t="s">
        <v>98</v>
      </c>
    </row>
    <row r="481" spans="1:24" x14ac:dyDescent="0.3">
      <c r="A481" t="s">
        <v>4229</v>
      </c>
      <c r="B481" t="s">
        <v>4230</v>
      </c>
      <c r="C481" t="s">
        <v>4231</v>
      </c>
      <c r="D481" t="s">
        <v>4232</v>
      </c>
      <c r="E481" t="s">
        <v>4233</v>
      </c>
      <c r="F481" t="s">
        <v>4234</v>
      </c>
      <c r="G481" t="s">
        <v>4235</v>
      </c>
      <c r="H481" t="s">
        <v>36</v>
      </c>
      <c r="I481" t="s">
        <v>4236</v>
      </c>
      <c r="J481" t="s">
        <v>37</v>
      </c>
      <c r="K481" t="s">
        <v>4237</v>
      </c>
      <c r="L481" t="s">
        <v>38</v>
      </c>
      <c r="M481" t="s">
        <v>4238</v>
      </c>
      <c r="N481" t="s">
        <v>39</v>
      </c>
      <c r="O481" t="s">
        <v>4305</v>
      </c>
      <c r="P481" t="s">
        <v>602</v>
      </c>
      <c r="Q481" t="s">
        <v>4240</v>
      </c>
      <c r="R481" t="s">
        <v>4315</v>
      </c>
      <c r="S481" t="s">
        <v>1690</v>
      </c>
      <c r="T481" t="s">
        <v>42</v>
      </c>
      <c r="U481" t="s">
        <v>4319</v>
      </c>
      <c r="V481" t="s">
        <v>44</v>
      </c>
      <c r="W481" t="s">
        <v>79</v>
      </c>
      <c r="X481" t="s">
        <v>98</v>
      </c>
    </row>
    <row r="482" spans="1:24" x14ac:dyDescent="0.3">
      <c r="A482" t="s">
        <v>4229</v>
      </c>
      <c r="B482" t="s">
        <v>4230</v>
      </c>
      <c r="C482" t="s">
        <v>4231</v>
      </c>
      <c r="D482" t="s">
        <v>4232</v>
      </c>
      <c r="E482" t="s">
        <v>4233</v>
      </c>
      <c r="F482" t="s">
        <v>4234</v>
      </c>
      <c r="G482" t="s">
        <v>4235</v>
      </c>
      <c r="H482" t="s">
        <v>36</v>
      </c>
      <c r="I482" t="s">
        <v>4236</v>
      </c>
      <c r="J482" t="s">
        <v>37</v>
      </c>
      <c r="K482" t="s">
        <v>4237</v>
      </c>
      <c r="L482" t="s">
        <v>38</v>
      </c>
      <c r="M482" t="s">
        <v>4238</v>
      </c>
      <c r="N482" t="s">
        <v>39</v>
      </c>
      <c r="O482" t="s">
        <v>4305</v>
      </c>
      <c r="P482" t="s">
        <v>602</v>
      </c>
      <c r="Q482" t="s">
        <v>4240</v>
      </c>
      <c r="R482" t="s">
        <v>4315</v>
      </c>
      <c r="S482" t="s">
        <v>1693</v>
      </c>
      <c r="T482" t="s">
        <v>1415</v>
      </c>
      <c r="U482" t="s">
        <v>5212</v>
      </c>
      <c r="V482" t="s">
        <v>44</v>
      </c>
      <c r="W482" t="s">
        <v>79</v>
      </c>
      <c r="X482" t="s">
        <v>98</v>
      </c>
    </row>
    <row r="483" spans="1:24" x14ac:dyDescent="0.3">
      <c r="A483" t="s">
        <v>4229</v>
      </c>
      <c r="B483" t="s">
        <v>4230</v>
      </c>
      <c r="C483" t="s">
        <v>4231</v>
      </c>
      <c r="D483" t="s">
        <v>4232</v>
      </c>
      <c r="E483" t="s">
        <v>4233</v>
      </c>
      <c r="F483" t="s">
        <v>4234</v>
      </c>
      <c r="G483" t="s">
        <v>4235</v>
      </c>
      <c r="H483" t="s">
        <v>36</v>
      </c>
      <c r="I483" t="s">
        <v>4236</v>
      </c>
      <c r="J483" t="s">
        <v>37</v>
      </c>
      <c r="K483" t="s">
        <v>4237</v>
      </c>
      <c r="L483" t="s">
        <v>38</v>
      </c>
      <c r="M483" t="s">
        <v>4238</v>
      </c>
      <c r="N483" t="s">
        <v>39</v>
      </c>
      <c r="O483" t="s">
        <v>4305</v>
      </c>
      <c r="P483" t="s">
        <v>602</v>
      </c>
      <c r="Q483" t="s">
        <v>4240</v>
      </c>
      <c r="R483" t="s">
        <v>4315</v>
      </c>
      <c r="S483" t="s">
        <v>1695</v>
      </c>
      <c r="T483" t="s">
        <v>53</v>
      </c>
      <c r="U483" t="s">
        <v>5213</v>
      </c>
      <c r="V483" t="s">
        <v>44</v>
      </c>
      <c r="W483" t="s">
        <v>79</v>
      </c>
      <c r="X483" t="s">
        <v>98</v>
      </c>
    </row>
    <row r="484" spans="1:24" x14ac:dyDescent="0.3">
      <c r="A484" t="s">
        <v>4229</v>
      </c>
      <c r="B484" t="s">
        <v>4230</v>
      </c>
      <c r="C484" t="s">
        <v>4231</v>
      </c>
      <c r="D484" t="s">
        <v>4232</v>
      </c>
      <c r="E484" t="s">
        <v>4233</v>
      </c>
      <c r="F484" t="s">
        <v>4234</v>
      </c>
      <c r="G484" t="s">
        <v>4322</v>
      </c>
      <c r="H484" t="s">
        <v>91</v>
      </c>
      <c r="I484" t="s">
        <v>4323</v>
      </c>
      <c r="J484" t="s">
        <v>92</v>
      </c>
      <c r="K484" t="s">
        <v>4324</v>
      </c>
      <c r="L484" t="s">
        <v>93</v>
      </c>
      <c r="M484" t="s">
        <v>4532</v>
      </c>
      <c r="N484" t="s">
        <v>200</v>
      </c>
      <c r="O484" t="s">
        <v>4704</v>
      </c>
      <c r="P484" t="s">
        <v>4705</v>
      </c>
      <c r="Q484" t="s">
        <v>4267</v>
      </c>
      <c r="R484" t="s">
        <v>202</v>
      </c>
      <c r="S484" t="s">
        <v>1690</v>
      </c>
      <c r="T484" t="s">
        <v>42</v>
      </c>
      <c r="U484" t="s">
        <v>5214</v>
      </c>
      <c r="V484" t="s">
        <v>44</v>
      </c>
      <c r="W484" t="s">
        <v>166</v>
      </c>
      <c r="X484" t="s">
        <v>204</v>
      </c>
    </row>
    <row r="485" spans="1:24" x14ac:dyDescent="0.3">
      <c r="A485" t="s">
        <v>4229</v>
      </c>
      <c r="B485" t="s">
        <v>4230</v>
      </c>
      <c r="C485" t="s">
        <v>4231</v>
      </c>
      <c r="D485" t="s">
        <v>4232</v>
      </c>
      <c r="E485" t="s">
        <v>4233</v>
      </c>
      <c r="F485" t="s">
        <v>4234</v>
      </c>
      <c r="G485" t="s">
        <v>4322</v>
      </c>
      <c r="H485" t="s">
        <v>91</v>
      </c>
      <c r="I485" t="s">
        <v>4323</v>
      </c>
      <c r="J485" t="s">
        <v>92</v>
      </c>
      <c r="K485" t="s">
        <v>4324</v>
      </c>
      <c r="L485" t="s">
        <v>93</v>
      </c>
      <c r="M485" t="s">
        <v>4532</v>
      </c>
      <c r="N485" t="s">
        <v>200</v>
      </c>
      <c r="O485" t="s">
        <v>4704</v>
      </c>
      <c r="P485" t="s">
        <v>4705</v>
      </c>
      <c r="Q485" t="s">
        <v>4267</v>
      </c>
      <c r="R485" t="s">
        <v>202</v>
      </c>
      <c r="S485" t="s">
        <v>1697</v>
      </c>
      <c r="T485" t="s">
        <v>84</v>
      </c>
      <c r="U485" t="s">
        <v>5215</v>
      </c>
      <c r="V485" t="s">
        <v>44</v>
      </c>
      <c r="W485" t="s">
        <v>166</v>
      </c>
      <c r="X485" t="s">
        <v>204</v>
      </c>
    </row>
    <row r="486" spans="1:24" x14ac:dyDescent="0.3">
      <c r="A486" t="s">
        <v>4229</v>
      </c>
      <c r="B486" t="s">
        <v>4230</v>
      </c>
      <c r="C486" t="s">
        <v>4231</v>
      </c>
      <c r="D486" t="s">
        <v>4232</v>
      </c>
      <c r="E486" t="s">
        <v>4233</v>
      </c>
      <c r="F486" t="s">
        <v>4234</v>
      </c>
      <c r="G486" t="s">
        <v>4322</v>
      </c>
      <c r="H486" t="s">
        <v>91</v>
      </c>
      <c r="I486" t="s">
        <v>4323</v>
      </c>
      <c r="J486" t="s">
        <v>92</v>
      </c>
      <c r="K486" t="s">
        <v>4324</v>
      </c>
      <c r="L486" t="s">
        <v>93</v>
      </c>
      <c r="M486" t="s">
        <v>4532</v>
      </c>
      <c r="N486" t="s">
        <v>200</v>
      </c>
      <c r="O486" t="s">
        <v>4704</v>
      </c>
      <c r="P486" t="s">
        <v>4705</v>
      </c>
      <c r="Q486" t="s">
        <v>4267</v>
      </c>
      <c r="R486" t="s">
        <v>202</v>
      </c>
      <c r="S486" t="s">
        <v>1693</v>
      </c>
      <c r="T486" t="s">
        <v>1415</v>
      </c>
      <c r="U486" t="s">
        <v>5216</v>
      </c>
      <c r="V486" t="s">
        <v>44</v>
      </c>
      <c r="W486" t="s">
        <v>166</v>
      </c>
      <c r="X486" t="s">
        <v>204</v>
      </c>
    </row>
    <row r="487" spans="1:24" x14ac:dyDescent="0.3">
      <c r="A487" t="s">
        <v>4229</v>
      </c>
      <c r="B487" t="s">
        <v>4230</v>
      </c>
      <c r="C487" t="s">
        <v>4231</v>
      </c>
      <c r="D487" t="s">
        <v>4232</v>
      </c>
      <c r="E487" t="s">
        <v>4233</v>
      </c>
      <c r="F487" t="s">
        <v>4234</v>
      </c>
      <c r="G487" t="s">
        <v>4322</v>
      </c>
      <c r="H487" t="s">
        <v>91</v>
      </c>
      <c r="I487" t="s">
        <v>4323</v>
      </c>
      <c r="J487" t="s">
        <v>92</v>
      </c>
      <c r="K487" t="s">
        <v>4324</v>
      </c>
      <c r="L487" t="s">
        <v>93</v>
      </c>
      <c r="M487" t="s">
        <v>4532</v>
      </c>
      <c r="N487" t="s">
        <v>200</v>
      </c>
      <c r="O487" t="s">
        <v>4704</v>
      </c>
      <c r="P487" t="s">
        <v>4705</v>
      </c>
      <c r="Q487" t="s">
        <v>4267</v>
      </c>
      <c r="R487" t="s">
        <v>202</v>
      </c>
      <c r="S487" t="s">
        <v>1695</v>
      </c>
      <c r="T487" t="s">
        <v>53</v>
      </c>
      <c r="U487" t="s">
        <v>5217</v>
      </c>
      <c r="V487" t="s">
        <v>44</v>
      </c>
      <c r="W487" t="s">
        <v>166</v>
      </c>
      <c r="X487" t="s">
        <v>204</v>
      </c>
    </row>
    <row r="488" spans="1:24" x14ac:dyDescent="0.3">
      <c r="A488" t="s">
        <v>4229</v>
      </c>
      <c r="B488" t="s">
        <v>4230</v>
      </c>
      <c r="C488" t="s">
        <v>4231</v>
      </c>
      <c r="D488" t="s">
        <v>4232</v>
      </c>
      <c r="E488" t="s">
        <v>4233</v>
      </c>
      <c r="F488" t="s">
        <v>4234</v>
      </c>
      <c r="G488" t="s">
        <v>4322</v>
      </c>
      <c r="H488" t="s">
        <v>91</v>
      </c>
      <c r="I488" t="s">
        <v>4323</v>
      </c>
      <c r="J488" t="s">
        <v>92</v>
      </c>
      <c r="K488" t="s">
        <v>4324</v>
      </c>
      <c r="L488" t="s">
        <v>93</v>
      </c>
      <c r="M488" t="s">
        <v>4360</v>
      </c>
      <c r="N488" t="s">
        <v>390</v>
      </c>
      <c r="O488" t="s">
        <v>4238</v>
      </c>
      <c r="P488" t="s">
        <v>1743</v>
      </c>
      <c r="Q488" t="s">
        <v>4647</v>
      </c>
      <c r="R488" t="s">
        <v>4710</v>
      </c>
      <c r="S488" t="s">
        <v>4878</v>
      </c>
      <c r="T488" t="s">
        <v>4879</v>
      </c>
      <c r="U488" t="s">
        <v>5218</v>
      </c>
      <c r="V488" t="s">
        <v>44</v>
      </c>
      <c r="W488" t="s">
        <v>104</v>
      </c>
      <c r="X488" t="s">
        <v>175</v>
      </c>
    </row>
    <row r="489" spans="1:24" x14ac:dyDescent="0.3">
      <c r="A489" t="s">
        <v>4229</v>
      </c>
      <c r="B489" t="s">
        <v>4230</v>
      </c>
      <c r="C489" t="s">
        <v>4231</v>
      </c>
      <c r="D489" t="s">
        <v>4232</v>
      </c>
      <c r="E489" t="s">
        <v>4233</v>
      </c>
      <c r="F489" t="s">
        <v>4234</v>
      </c>
      <c r="G489" t="s">
        <v>4322</v>
      </c>
      <c r="H489" t="s">
        <v>91</v>
      </c>
      <c r="I489" t="s">
        <v>4323</v>
      </c>
      <c r="J489" t="s">
        <v>92</v>
      </c>
      <c r="K489" t="s">
        <v>4324</v>
      </c>
      <c r="L489" t="s">
        <v>93</v>
      </c>
      <c r="M489" t="s">
        <v>4360</v>
      </c>
      <c r="N489" t="s">
        <v>390</v>
      </c>
      <c r="O489" t="s">
        <v>4238</v>
      </c>
      <c r="P489" t="s">
        <v>1743</v>
      </c>
      <c r="Q489" t="s">
        <v>4647</v>
      </c>
      <c r="R489" t="s">
        <v>4710</v>
      </c>
      <c r="S489" t="s">
        <v>1746</v>
      </c>
      <c r="T489" t="s">
        <v>1747</v>
      </c>
      <c r="U489" t="s">
        <v>5219</v>
      </c>
      <c r="V489" t="s">
        <v>44</v>
      </c>
      <c r="W489" t="s">
        <v>104</v>
      </c>
      <c r="X489" t="s">
        <v>175</v>
      </c>
    </row>
    <row r="490" spans="1:24" x14ac:dyDescent="0.3">
      <c r="A490" t="s">
        <v>4229</v>
      </c>
      <c r="B490" t="s">
        <v>4230</v>
      </c>
      <c r="C490" t="s">
        <v>4231</v>
      </c>
      <c r="D490" t="s">
        <v>4232</v>
      </c>
      <c r="E490" t="s">
        <v>4233</v>
      </c>
      <c r="F490" t="s">
        <v>4234</v>
      </c>
      <c r="G490" t="s">
        <v>4322</v>
      </c>
      <c r="H490" t="s">
        <v>91</v>
      </c>
      <c r="I490" t="s">
        <v>4323</v>
      </c>
      <c r="J490" t="s">
        <v>92</v>
      </c>
      <c r="K490" t="s">
        <v>4324</v>
      </c>
      <c r="L490" t="s">
        <v>93</v>
      </c>
      <c r="M490" t="s">
        <v>4360</v>
      </c>
      <c r="N490" t="s">
        <v>390</v>
      </c>
      <c r="O490" t="s">
        <v>4238</v>
      </c>
      <c r="P490" t="s">
        <v>1743</v>
      </c>
      <c r="Q490" t="s">
        <v>4647</v>
      </c>
      <c r="R490" t="s">
        <v>4710</v>
      </c>
      <c r="S490" t="s">
        <v>1750</v>
      </c>
      <c r="T490" t="s">
        <v>1751</v>
      </c>
      <c r="U490" t="s">
        <v>5220</v>
      </c>
      <c r="V490" t="s">
        <v>44</v>
      </c>
      <c r="W490" t="s">
        <v>104</v>
      </c>
      <c r="X490" t="s">
        <v>175</v>
      </c>
    </row>
    <row r="491" spans="1:24" x14ac:dyDescent="0.3">
      <c r="A491" t="s">
        <v>4229</v>
      </c>
      <c r="B491" t="s">
        <v>4230</v>
      </c>
      <c r="C491" t="s">
        <v>4231</v>
      </c>
      <c r="D491" t="s">
        <v>4232</v>
      </c>
      <c r="E491" t="s">
        <v>4233</v>
      </c>
      <c r="F491" t="s">
        <v>4234</v>
      </c>
      <c r="G491" t="s">
        <v>4322</v>
      </c>
      <c r="H491" t="s">
        <v>91</v>
      </c>
      <c r="I491" t="s">
        <v>4323</v>
      </c>
      <c r="J491" t="s">
        <v>92</v>
      </c>
      <c r="K491" t="s">
        <v>4324</v>
      </c>
      <c r="L491" t="s">
        <v>93</v>
      </c>
      <c r="M491" t="s">
        <v>4360</v>
      </c>
      <c r="N491" t="s">
        <v>390</v>
      </c>
      <c r="O491" t="s">
        <v>4238</v>
      </c>
      <c r="P491" t="s">
        <v>1743</v>
      </c>
      <c r="Q491" t="s">
        <v>4647</v>
      </c>
      <c r="R491" t="s">
        <v>4710</v>
      </c>
      <c r="S491" t="s">
        <v>1754</v>
      </c>
      <c r="T491" t="s">
        <v>1755</v>
      </c>
      <c r="U491" t="s">
        <v>5221</v>
      </c>
      <c r="V491" t="s">
        <v>44</v>
      </c>
      <c r="W491" t="s">
        <v>104</v>
      </c>
      <c r="X491" t="s">
        <v>175</v>
      </c>
    </row>
    <row r="492" spans="1:24" x14ac:dyDescent="0.3">
      <c r="A492" t="s">
        <v>4229</v>
      </c>
      <c r="B492" t="s">
        <v>4230</v>
      </c>
      <c r="C492" t="s">
        <v>4231</v>
      </c>
      <c r="D492" t="s">
        <v>4232</v>
      </c>
      <c r="E492" t="s">
        <v>4233</v>
      </c>
      <c r="F492" t="s">
        <v>4234</v>
      </c>
      <c r="G492" t="s">
        <v>4322</v>
      </c>
      <c r="H492" t="s">
        <v>91</v>
      </c>
      <c r="I492" t="s">
        <v>4323</v>
      </c>
      <c r="J492" t="s">
        <v>92</v>
      </c>
      <c r="K492" t="s">
        <v>4324</v>
      </c>
      <c r="L492" t="s">
        <v>93</v>
      </c>
      <c r="M492" t="s">
        <v>4360</v>
      </c>
      <c r="N492" t="s">
        <v>390</v>
      </c>
      <c r="O492" t="s">
        <v>4238</v>
      </c>
      <c r="P492" t="s">
        <v>1743</v>
      </c>
      <c r="Q492" t="s">
        <v>4647</v>
      </c>
      <c r="R492" t="s">
        <v>4710</v>
      </c>
      <c r="S492" t="s">
        <v>1758</v>
      </c>
      <c r="T492" t="s">
        <v>1759</v>
      </c>
      <c r="U492" t="s">
        <v>5222</v>
      </c>
      <c r="V492" t="s">
        <v>44</v>
      </c>
      <c r="W492" t="s">
        <v>104</v>
      </c>
      <c r="X492" t="s">
        <v>175</v>
      </c>
    </row>
    <row r="493" spans="1:24" x14ac:dyDescent="0.3">
      <c r="A493" t="s">
        <v>4229</v>
      </c>
      <c r="B493" t="s">
        <v>4230</v>
      </c>
      <c r="C493" t="s">
        <v>4231</v>
      </c>
      <c r="D493" t="s">
        <v>4232</v>
      </c>
      <c r="E493" t="s">
        <v>4233</v>
      </c>
      <c r="F493" t="s">
        <v>4234</v>
      </c>
      <c r="G493" t="s">
        <v>4322</v>
      </c>
      <c r="H493" t="s">
        <v>91</v>
      </c>
      <c r="I493" t="s">
        <v>4323</v>
      </c>
      <c r="J493" t="s">
        <v>92</v>
      </c>
      <c r="K493" t="s">
        <v>4324</v>
      </c>
      <c r="L493" t="s">
        <v>93</v>
      </c>
      <c r="M493" t="s">
        <v>4360</v>
      </c>
      <c r="N493" t="s">
        <v>390</v>
      </c>
      <c r="O493" t="s">
        <v>4238</v>
      </c>
      <c r="P493" t="s">
        <v>1743</v>
      </c>
      <c r="Q493" t="s">
        <v>4647</v>
      </c>
      <c r="R493" t="s">
        <v>4710</v>
      </c>
      <c r="S493" t="s">
        <v>1762</v>
      </c>
      <c r="T493" t="s">
        <v>1763</v>
      </c>
      <c r="U493" t="s">
        <v>5223</v>
      </c>
      <c r="V493" t="s">
        <v>44</v>
      </c>
      <c r="W493" t="s">
        <v>104</v>
      </c>
      <c r="X493" t="s">
        <v>175</v>
      </c>
    </row>
    <row r="494" spans="1:24" x14ac:dyDescent="0.3">
      <c r="A494" t="s">
        <v>4229</v>
      </c>
      <c r="B494" t="s">
        <v>4230</v>
      </c>
      <c r="C494" t="s">
        <v>4231</v>
      </c>
      <c r="D494" t="s">
        <v>4232</v>
      </c>
      <c r="E494" t="s">
        <v>4233</v>
      </c>
      <c r="F494" t="s">
        <v>4234</v>
      </c>
      <c r="G494" t="s">
        <v>4322</v>
      </c>
      <c r="H494" t="s">
        <v>91</v>
      </c>
      <c r="I494" t="s">
        <v>4323</v>
      </c>
      <c r="J494" t="s">
        <v>92</v>
      </c>
      <c r="K494" t="s">
        <v>4324</v>
      </c>
      <c r="L494" t="s">
        <v>93</v>
      </c>
      <c r="M494" t="s">
        <v>4360</v>
      </c>
      <c r="N494" t="s">
        <v>390</v>
      </c>
      <c r="O494" t="s">
        <v>4238</v>
      </c>
      <c r="P494" t="s">
        <v>1743</v>
      </c>
      <c r="Q494" t="s">
        <v>4647</v>
      </c>
      <c r="R494" t="s">
        <v>4710</v>
      </c>
      <c r="S494" t="s">
        <v>1766</v>
      </c>
      <c r="T494" t="s">
        <v>1767</v>
      </c>
      <c r="U494" t="s">
        <v>5224</v>
      </c>
      <c r="V494" t="s">
        <v>44</v>
      </c>
      <c r="W494" t="s">
        <v>104</v>
      </c>
      <c r="X494" t="s">
        <v>175</v>
      </c>
    </row>
    <row r="495" spans="1:24" x14ac:dyDescent="0.3">
      <c r="A495" t="s">
        <v>4229</v>
      </c>
      <c r="B495" t="s">
        <v>4230</v>
      </c>
      <c r="C495" t="s">
        <v>4231</v>
      </c>
      <c r="D495" t="s">
        <v>4232</v>
      </c>
      <c r="E495" t="s">
        <v>4233</v>
      </c>
      <c r="F495" t="s">
        <v>4234</v>
      </c>
      <c r="G495" t="s">
        <v>4322</v>
      </c>
      <c r="H495" t="s">
        <v>91</v>
      </c>
      <c r="I495" t="s">
        <v>4323</v>
      </c>
      <c r="J495" t="s">
        <v>92</v>
      </c>
      <c r="K495" t="s">
        <v>4324</v>
      </c>
      <c r="L495" t="s">
        <v>93</v>
      </c>
      <c r="M495" t="s">
        <v>4360</v>
      </c>
      <c r="N495" t="s">
        <v>390</v>
      </c>
      <c r="O495" t="s">
        <v>4238</v>
      </c>
      <c r="P495" t="s">
        <v>1743</v>
      </c>
      <c r="Q495" t="s">
        <v>4647</v>
      </c>
      <c r="R495" t="s">
        <v>4710</v>
      </c>
      <c r="S495" t="s">
        <v>1770</v>
      </c>
      <c r="T495" t="s">
        <v>1771</v>
      </c>
      <c r="U495" t="s">
        <v>5225</v>
      </c>
      <c r="V495" t="s">
        <v>44</v>
      </c>
      <c r="W495" t="s">
        <v>104</v>
      </c>
      <c r="X495" t="s">
        <v>175</v>
      </c>
    </row>
    <row r="496" spans="1:24" x14ac:dyDescent="0.3">
      <c r="A496" t="s">
        <v>4229</v>
      </c>
      <c r="B496" t="s">
        <v>4230</v>
      </c>
      <c r="C496" t="s">
        <v>4231</v>
      </c>
      <c r="D496" t="s">
        <v>4232</v>
      </c>
      <c r="E496" t="s">
        <v>4233</v>
      </c>
      <c r="F496" t="s">
        <v>4234</v>
      </c>
      <c r="G496" t="s">
        <v>4322</v>
      </c>
      <c r="H496" t="s">
        <v>91</v>
      </c>
      <c r="I496" t="s">
        <v>4323</v>
      </c>
      <c r="J496" t="s">
        <v>92</v>
      </c>
      <c r="K496" t="s">
        <v>4324</v>
      </c>
      <c r="L496" t="s">
        <v>93</v>
      </c>
      <c r="M496" t="s">
        <v>4360</v>
      </c>
      <c r="N496" t="s">
        <v>390</v>
      </c>
      <c r="O496" t="s">
        <v>4238</v>
      </c>
      <c r="P496" t="s">
        <v>1743</v>
      </c>
      <c r="Q496" t="s">
        <v>4647</v>
      </c>
      <c r="R496" t="s">
        <v>4710</v>
      </c>
      <c r="S496" t="s">
        <v>1774</v>
      </c>
      <c r="T496" t="s">
        <v>1775</v>
      </c>
      <c r="U496" t="s">
        <v>5226</v>
      </c>
      <c r="V496" t="s">
        <v>44</v>
      </c>
      <c r="W496" t="s">
        <v>104</v>
      </c>
      <c r="X496" t="s">
        <v>175</v>
      </c>
    </row>
    <row r="497" spans="1:24" x14ac:dyDescent="0.3">
      <c r="A497" t="s">
        <v>4229</v>
      </c>
      <c r="B497" t="s">
        <v>4230</v>
      </c>
      <c r="C497" t="s">
        <v>4231</v>
      </c>
      <c r="D497" t="s">
        <v>4232</v>
      </c>
      <c r="E497" t="s">
        <v>4233</v>
      </c>
      <c r="F497" t="s">
        <v>4234</v>
      </c>
      <c r="G497" t="s">
        <v>4322</v>
      </c>
      <c r="H497" t="s">
        <v>91</v>
      </c>
      <c r="I497" t="s">
        <v>4323</v>
      </c>
      <c r="J497" t="s">
        <v>92</v>
      </c>
      <c r="K497" t="s">
        <v>4324</v>
      </c>
      <c r="L497" t="s">
        <v>93</v>
      </c>
      <c r="M497" t="s">
        <v>4360</v>
      </c>
      <c r="N497" t="s">
        <v>390</v>
      </c>
      <c r="O497" t="s">
        <v>4238</v>
      </c>
      <c r="P497" t="s">
        <v>1743</v>
      </c>
      <c r="Q497" t="s">
        <v>4647</v>
      </c>
      <c r="R497" t="s">
        <v>4710</v>
      </c>
      <c r="S497" t="s">
        <v>1778</v>
      </c>
      <c r="T497" t="s">
        <v>1779</v>
      </c>
      <c r="U497" t="s">
        <v>5227</v>
      </c>
      <c r="V497" t="s">
        <v>44</v>
      </c>
      <c r="W497" t="s">
        <v>104</v>
      </c>
      <c r="X497" t="s">
        <v>175</v>
      </c>
    </row>
    <row r="498" spans="1:24" x14ac:dyDescent="0.3">
      <c r="A498" t="s">
        <v>4229</v>
      </c>
      <c r="B498" t="s">
        <v>4230</v>
      </c>
      <c r="C498" t="s">
        <v>4231</v>
      </c>
      <c r="D498" t="s">
        <v>4232</v>
      </c>
      <c r="E498" t="s">
        <v>4233</v>
      </c>
      <c r="F498" t="s">
        <v>4234</v>
      </c>
      <c r="G498" t="s">
        <v>4322</v>
      </c>
      <c r="H498" t="s">
        <v>91</v>
      </c>
      <c r="I498" t="s">
        <v>4323</v>
      </c>
      <c r="J498" t="s">
        <v>92</v>
      </c>
      <c r="K498" t="s">
        <v>4324</v>
      </c>
      <c r="L498" t="s">
        <v>93</v>
      </c>
      <c r="M498" t="s">
        <v>4360</v>
      </c>
      <c r="N498" t="s">
        <v>390</v>
      </c>
      <c r="O498" t="s">
        <v>4238</v>
      </c>
      <c r="P498" t="s">
        <v>1743</v>
      </c>
      <c r="Q498" t="s">
        <v>4647</v>
      </c>
      <c r="R498" t="s">
        <v>4710</v>
      </c>
      <c r="S498" t="s">
        <v>5228</v>
      </c>
      <c r="T498" t="s">
        <v>5229</v>
      </c>
      <c r="U498" t="s">
        <v>5230</v>
      </c>
      <c r="V498" t="s">
        <v>44</v>
      </c>
      <c r="W498" t="s">
        <v>104</v>
      </c>
      <c r="X498" t="s">
        <v>175</v>
      </c>
    </row>
    <row r="499" spans="1:24" x14ac:dyDescent="0.3">
      <c r="A499" t="s">
        <v>4229</v>
      </c>
      <c r="B499" t="s">
        <v>4230</v>
      </c>
      <c r="C499" t="s">
        <v>4231</v>
      </c>
      <c r="D499" t="s">
        <v>4232</v>
      </c>
      <c r="E499" t="s">
        <v>4233</v>
      </c>
      <c r="F499" t="s">
        <v>4234</v>
      </c>
      <c r="G499" t="s">
        <v>4322</v>
      </c>
      <c r="H499" t="s">
        <v>91</v>
      </c>
      <c r="I499" t="s">
        <v>4323</v>
      </c>
      <c r="J499" t="s">
        <v>92</v>
      </c>
      <c r="K499" t="s">
        <v>4324</v>
      </c>
      <c r="L499" t="s">
        <v>93</v>
      </c>
      <c r="M499" t="s">
        <v>4360</v>
      </c>
      <c r="N499" t="s">
        <v>390</v>
      </c>
      <c r="O499" t="s">
        <v>4238</v>
      </c>
      <c r="P499" t="s">
        <v>1743</v>
      </c>
      <c r="Q499" t="s">
        <v>4647</v>
      </c>
      <c r="R499" t="s">
        <v>4710</v>
      </c>
      <c r="S499" t="s">
        <v>1782</v>
      </c>
      <c r="T499" t="s">
        <v>1783</v>
      </c>
      <c r="U499" t="s">
        <v>5231</v>
      </c>
      <c r="V499" t="s">
        <v>44</v>
      </c>
      <c r="W499" t="s">
        <v>104</v>
      </c>
      <c r="X499" t="s">
        <v>175</v>
      </c>
    </row>
    <row r="500" spans="1:24" x14ac:dyDescent="0.3">
      <c r="A500" t="s">
        <v>4229</v>
      </c>
      <c r="B500" t="s">
        <v>4230</v>
      </c>
      <c r="C500" t="s">
        <v>4231</v>
      </c>
      <c r="D500" t="s">
        <v>4232</v>
      </c>
      <c r="E500" t="s">
        <v>4233</v>
      </c>
      <c r="F500" t="s">
        <v>4234</v>
      </c>
      <c r="G500" t="s">
        <v>4322</v>
      </c>
      <c r="H500" t="s">
        <v>91</v>
      </c>
      <c r="I500" t="s">
        <v>4323</v>
      </c>
      <c r="J500" t="s">
        <v>92</v>
      </c>
      <c r="K500" t="s">
        <v>4324</v>
      </c>
      <c r="L500" t="s">
        <v>93</v>
      </c>
      <c r="M500" t="s">
        <v>4360</v>
      </c>
      <c r="N500" t="s">
        <v>390</v>
      </c>
      <c r="O500" t="s">
        <v>4361</v>
      </c>
      <c r="P500" t="s">
        <v>391</v>
      </c>
      <c r="Q500" t="s">
        <v>4362</v>
      </c>
      <c r="R500" t="s">
        <v>392</v>
      </c>
      <c r="S500" t="s">
        <v>1789</v>
      </c>
      <c r="T500" t="s">
        <v>393</v>
      </c>
      <c r="U500" t="s">
        <v>394</v>
      </c>
      <c r="V500" t="s">
        <v>44</v>
      </c>
      <c r="W500" t="s">
        <v>104</v>
      </c>
      <c r="X500" t="s">
        <v>105</v>
      </c>
    </row>
    <row r="501" spans="1:24" x14ac:dyDescent="0.3">
      <c r="A501" t="s">
        <v>4229</v>
      </c>
      <c r="B501" t="s">
        <v>4230</v>
      </c>
      <c r="C501" t="s">
        <v>4231</v>
      </c>
      <c r="D501" t="s">
        <v>4232</v>
      </c>
      <c r="E501" t="s">
        <v>4233</v>
      </c>
      <c r="F501" t="s">
        <v>4234</v>
      </c>
      <c r="G501" t="s">
        <v>4322</v>
      </c>
      <c r="H501" t="s">
        <v>91</v>
      </c>
      <c r="I501" t="s">
        <v>4323</v>
      </c>
      <c r="J501" t="s">
        <v>92</v>
      </c>
      <c r="K501" t="s">
        <v>4324</v>
      </c>
      <c r="L501" t="s">
        <v>93</v>
      </c>
      <c r="M501" t="s">
        <v>4360</v>
      </c>
      <c r="N501" t="s">
        <v>390</v>
      </c>
      <c r="O501" t="s">
        <v>4361</v>
      </c>
      <c r="P501" t="s">
        <v>391</v>
      </c>
      <c r="Q501" t="s">
        <v>4362</v>
      </c>
      <c r="R501" t="s">
        <v>392</v>
      </c>
      <c r="S501" t="s">
        <v>4911</v>
      </c>
      <c r="T501" t="s">
        <v>4912</v>
      </c>
      <c r="U501" t="s">
        <v>5232</v>
      </c>
      <c r="V501" t="s">
        <v>44</v>
      </c>
      <c r="W501" t="s">
        <v>104</v>
      </c>
      <c r="X501" t="s">
        <v>105</v>
      </c>
    </row>
    <row r="502" spans="1:24" x14ac:dyDescent="0.3">
      <c r="A502" t="s">
        <v>4229</v>
      </c>
      <c r="B502" t="s">
        <v>4230</v>
      </c>
      <c r="C502" t="s">
        <v>4231</v>
      </c>
      <c r="D502" t="s">
        <v>4232</v>
      </c>
      <c r="E502" t="s">
        <v>4233</v>
      </c>
      <c r="F502" t="s">
        <v>4234</v>
      </c>
      <c r="G502" t="s">
        <v>4322</v>
      </c>
      <c r="H502" t="s">
        <v>91</v>
      </c>
      <c r="I502" t="s">
        <v>4323</v>
      </c>
      <c r="J502" t="s">
        <v>92</v>
      </c>
      <c r="K502" t="s">
        <v>4324</v>
      </c>
      <c r="L502" t="s">
        <v>93</v>
      </c>
      <c r="M502" t="s">
        <v>4360</v>
      </c>
      <c r="N502" t="s">
        <v>390</v>
      </c>
      <c r="O502" t="s">
        <v>4361</v>
      </c>
      <c r="P502" t="s">
        <v>391</v>
      </c>
      <c r="Q502" t="s">
        <v>4362</v>
      </c>
      <c r="R502" t="s">
        <v>392</v>
      </c>
      <c r="S502" t="s">
        <v>1699</v>
      </c>
      <c r="T502" t="s">
        <v>211</v>
      </c>
      <c r="U502" t="s">
        <v>416</v>
      </c>
      <c r="V502" t="s">
        <v>44</v>
      </c>
      <c r="W502" t="s">
        <v>104</v>
      </c>
      <c r="X502" t="s">
        <v>105</v>
      </c>
    </row>
    <row r="503" spans="1:24" x14ac:dyDescent="0.3">
      <c r="A503" t="s">
        <v>4229</v>
      </c>
      <c r="B503" t="s">
        <v>4230</v>
      </c>
      <c r="C503" t="s">
        <v>4231</v>
      </c>
      <c r="D503" t="s">
        <v>4232</v>
      </c>
      <c r="E503" t="s">
        <v>4233</v>
      </c>
      <c r="F503" t="s">
        <v>4234</v>
      </c>
      <c r="G503" t="s">
        <v>4322</v>
      </c>
      <c r="H503" t="s">
        <v>91</v>
      </c>
      <c r="I503" t="s">
        <v>4323</v>
      </c>
      <c r="J503" t="s">
        <v>92</v>
      </c>
      <c r="K503" t="s">
        <v>4324</v>
      </c>
      <c r="L503" t="s">
        <v>93</v>
      </c>
      <c r="M503" t="s">
        <v>4360</v>
      </c>
      <c r="N503" t="s">
        <v>390</v>
      </c>
      <c r="O503" t="s">
        <v>4361</v>
      </c>
      <c r="P503" t="s">
        <v>391</v>
      </c>
      <c r="Q503" t="s">
        <v>4395</v>
      </c>
      <c r="R503" t="s">
        <v>433</v>
      </c>
      <c r="S503" t="s">
        <v>1791</v>
      </c>
      <c r="T503" t="s">
        <v>434</v>
      </c>
      <c r="U503" t="s">
        <v>435</v>
      </c>
      <c r="V503" t="s">
        <v>44</v>
      </c>
      <c r="W503" t="s">
        <v>104</v>
      </c>
      <c r="X503" t="s">
        <v>105</v>
      </c>
    </row>
    <row r="504" spans="1:24" x14ac:dyDescent="0.3">
      <c r="A504" t="s">
        <v>4229</v>
      </c>
      <c r="B504" t="s">
        <v>4230</v>
      </c>
      <c r="C504" t="s">
        <v>4231</v>
      </c>
      <c r="D504" t="s">
        <v>4232</v>
      </c>
      <c r="E504" t="s">
        <v>4233</v>
      </c>
      <c r="F504" t="s">
        <v>4234</v>
      </c>
      <c r="G504" t="s">
        <v>4322</v>
      </c>
      <c r="H504" t="s">
        <v>91</v>
      </c>
      <c r="I504" t="s">
        <v>4323</v>
      </c>
      <c r="J504" t="s">
        <v>92</v>
      </c>
      <c r="K504" t="s">
        <v>4324</v>
      </c>
      <c r="L504" t="s">
        <v>93</v>
      </c>
      <c r="M504" t="s">
        <v>4360</v>
      </c>
      <c r="N504" t="s">
        <v>390</v>
      </c>
      <c r="O504" t="s">
        <v>4361</v>
      </c>
      <c r="P504" t="s">
        <v>391</v>
      </c>
      <c r="Q504" t="s">
        <v>4395</v>
      </c>
      <c r="R504" t="s">
        <v>433</v>
      </c>
      <c r="S504" t="s">
        <v>1728</v>
      </c>
      <c r="T504" t="s">
        <v>1525</v>
      </c>
      <c r="U504" t="s">
        <v>1526</v>
      </c>
      <c r="V504" t="s">
        <v>44</v>
      </c>
      <c r="W504" t="s">
        <v>104</v>
      </c>
      <c r="X504" t="s">
        <v>105</v>
      </c>
    </row>
    <row r="505" spans="1:24" x14ac:dyDescent="0.3">
      <c r="A505" t="s">
        <v>4229</v>
      </c>
      <c r="B505" t="s">
        <v>4230</v>
      </c>
      <c r="C505" t="s">
        <v>4231</v>
      </c>
      <c r="D505" t="s">
        <v>4232</v>
      </c>
      <c r="E505" t="s">
        <v>4233</v>
      </c>
      <c r="F505" t="s">
        <v>4234</v>
      </c>
      <c r="G505" t="s">
        <v>4322</v>
      </c>
      <c r="H505" t="s">
        <v>91</v>
      </c>
      <c r="I505" t="s">
        <v>4323</v>
      </c>
      <c r="J505" t="s">
        <v>92</v>
      </c>
      <c r="K505" t="s">
        <v>4324</v>
      </c>
      <c r="L505" t="s">
        <v>93</v>
      </c>
      <c r="M505" t="s">
        <v>4360</v>
      </c>
      <c r="N505" t="s">
        <v>390</v>
      </c>
      <c r="O505" t="s">
        <v>4361</v>
      </c>
      <c r="P505" t="s">
        <v>391</v>
      </c>
      <c r="Q505" t="s">
        <v>4711</v>
      </c>
      <c r="R505" t="s">
        <v>441</v>
      </c>
      <c r="S505" t="s">
        <v>1793</v>
      </c>
      <c r="T505" t="s">
        <v>442</v>
      </c>
      <c r="U505" t="s">
        <v>443</v>
      </c>
      <c r="V505" t="s">
        <v>44</v>
      </c>
      <c r="W505" t="s">
        <v>104</v>
      </c>
      <c r="X505" t="s">
        <v>105</v>
      </c>
    </row>
    <row r="506" spans="1:24" x14ac:dyDescent="0.3">
      <c r="A506" t="s">
        <v>4229</v>
      </c>
      <c r="B506" t="s">
        <v>4230</v>
      </c>
      <c r="C506" t="s">
        <v>4231</v>
      </c>
      <c r="D506" t="s">
        <v>4232</v>
      </c>
      <c r="E506" t="s">
        <v>4233</v>
      </c>
      <c r="F506" t="s">
        <v>4234</v>
      </c>
      <c r="G506" t="s">
        <v>4322</v>
      </c>
      <c r="H506" t="s">
        <v>91</v>
      </c>
      <c r="I506" t="s">
        <v>4323</v>
      </c>
      <c r="J506" t="s">
        <v>92</v>
      </c>
      <c r="K506" t="s">
        <v>4324</v>
      </c>
      <c r="L506" t="s">
        <v>93</v>
      </c>
      <c r="M506" t="s">
        <v>4360</v>
      </c>
      <c r="N506" t="s">
        <v>390</v>
      </c>
      <c r="O506" t="s">
        <v>4361</v>
      </c>
      <c r="P506" t="s">
        <v>391</v>
      </c>
      <c r="Q506" t="s">
        <v>4711</v>
      </c>
      <c r="R506" t="s">
        <v>441</v>
      </c>
      <c r="S506" t="s">
        <v>1795</v>
      </c>
      <c r="T506" t="s">
        <v>1532</v>
      </c>
      <c r="U506" t="s">
        <v>1533</v>
      </c>
      <c r="V506" t="s">
        <v>44</v>
      </c>
      <c r="W506" t="s">
        <v>104</v>
      </c>
      <c r="X506" t="s">
        <v>105</v>
      </c>
    </row>
    <row r="507" spans="1:24" x14ac:dyDescent="0.3">
      <c r="A507" t="s">
        <v>4229</v>
      </c>
      <c r="B507" t="s">
        <v>4230</v>
      </c>
      <c r="C507" t="s">
        <v>4231</v>
      </c>
      <c r="D507" t="s">
        <v>4232</v>
      </c>
      <c r="E507" t="s">
        <v>4233</v>
      </c>
      <c r="F507" t="s">
        <v>4234</v>
      </c>
      <c r="G507" t="s">
        <v>4322</v>
      </c>
      <c r="H507" t="s">
        <v>91</v>
      </c>
      <c r="I507" t="s">
        <v>4323</v>
      </c>
      <c r="J507" t="s">
        <v>92</v>
      </c>
      <c r="K507" t="s">
        <v>4324</v>
      </c>
      <c r="L507" t="s">
        <v>93</v>
      </c>
      <c r="M507" t="s">
        <v>4360</v>
      </c>
      <c r="N507" t="s">
        <v>390</v>
      </c>
      <c r="O507" t="s">
        <v>4361</v>
      </c>
      <c r="P507" t="s">
        <v>391</v>
      </c>
      <c r="Q507" t="s">
        <v>4712</v>
      </c>
      <c r="R507" t="s">
        <v>449</v>
      </c>
      <c r="S507" t="s">
        <v>1789</v>
      </c>
      <c r="T507" t="s">
        <v>393</v>
      </c>
      <c r="U507" t="s">
        <v>1629</v>
      </c>
      <c r="V507" t="s">
        <v>44</v>
      </c>
      <c r="W507" t="s">
        <v>104</v>
      </c>
      <c r="X507" t="s">
        <v>105</v>
      </c>
    </row>
    <row r="508" spans="1:24" x14ac:dyDescent="0.3">
      <c r="A508" t="s">
        <v>4229</v>
      </c>
      <c r="B508" t="s">
        <v>4230</v>
      </c>
      <c r="C508" t="s">
        <v>4231</v>
      </c>
      <c r="D508" t="s">
        <v>4232</v>
      </c>
      <c r="E508" t="s">
        <v>4233</v>
      </c>
      <c r="F508" t="s">
        <v>4234</v>
      </c>
      <c r="G508" t="s">
        <v>4322</v>
      </c>
      <c r="H508" t="s">
        <v>91</v>
      </c>
      <c r="I508" t="s">
        <v>4323</v>
      </c>
      <c r="J508" t="s">
        <v>92</v>
      </c>
      <c r="K508" t="s">
        <v>4324</v>
      </c>
      <c r="L508" t="s">
        <v>93</v>
      </c>
      <c r="M508" t="s">
        <v>4360</v>
      </c>
      <c r="N508" t="s">
        <v>390</v>
      </c>
      <c r="O508" t="s">
        <v>4361</v>
      </c>
      <c r="P508" t="s">
        <v>391</v>
      </c>
      <c r="Q508" t="s">
        <v>4712</v>
      </c>
      <c r="R508" t="s">
        <v>449</v>
      </c>
      <c r="S508" t="s">
        <v>1797</v>
      </c>
      <c r="T508" t="s">
        <v>450</v>
      </c>
      <c r="U508" t="s">
        <v>451</v>
      </c>
      <c r="V508" t="s">
        <v>44</v>
      </c>
      <c r="W508" t="s">
        <v>104</v>
      </c>
      <c r="X508" t="s">
        <v>105</v>
      </c>
    </row>
    <row r="509" spans="1:24" x14ac:dyDescent="0.3">
      <c r="A509" t="s">
        <v>4229</v>
      </c>
      <c r="B509" t="s">
        <v>4230</v>
      </c>
      <c r="C509" t="s">
        <v>4231</v>
      </c>
      <c r="D509" t="s">
        <v>4232</v>
      </c>
      <c r="E509" t="s">
        <v>4233</v>
      </c>
      <c r="F509" t="s">
        <v>4234</v>
      </c>
      <c r="G509" t="s">
        <v>4322</v>
      </c>
      <c r="H509" t="s">
        <v>91</v>
      </c>
      <c r="I509" t="s">
        <v>4323</v>
      </c>
      <c r="J509" t="s">
        <v>92</v>
      </c>
      <c r="K509" t="s">
        <v>4577</v>
      </c>
      <c r="L509" t="s">
        <v>1803</v>
      </c>
      <c r="M509" t="s">
        <v>4578</v>
      </c>
      <c r="N509" t="s">
        <v>1804</v>
      </c>
      <c r="O509" t="s">
        <v>4713</v>
      </c>
      <c r="P509" t="s">
        <v>4714</v>
      </c>
      <c r="Q509" t="s">
        <v>4267</v>
      </c>
      <c r="R509" t="s">
        <v>4715</v>
      </c>
      <c r="S509" t="s">
        <v>1715</v>
      </c>
      <c r="T509" t="s">
        <v>1720</v>
      </c>
      <c r="U509" t="s">
        <v>5233</v>
      </c>
      <c r="V509" t="s">
        <v>44</v>
      </c>
      <c r="W509" t="s">
        <v>104</v>
      </c>
      <c r="X509" t="s">
        <v>105</v>
      </c>
    </row>
    <row r="510" spans="1:24" x14ac:dyDescent="0.3">
      <c r="A510" t="s">
        <v>4229</v>
      </c>
      <c r="B510" t="s">
        <v>4230</v>
      </c>
      <c r="C510" t="s">
        <v>4231</v>
      </c>
      <c r="D510" t="s">
        <v>4232</v>
      </c>
      <c r="E510" t="s">
        <v>4233</v>
      </c>
      <c r="F510" t="s">
        <v>4234</v>
      </c>
      <c r="G510" t="s">
        <v>4322</v>
      </c>
      <c r="H510" t="s">
        <v>91</v>
      </c>
      <c r="I510" t="s">
        <v>4323</v>
      </c>
      <c r="J510" t="s">
        <v>92</v>
      </c>
      <c r="K510" t="s">
        <v>4401</v>
      </c>
      <c r="L510" t="s">
        <v>161</v>
      </c>
      <c r="M510" t="s">
        <v>4402</v>
      </c>
      <c r="N510" t="s">
        <v>162</v>
      </c>
      <c r="O510" t="s">
        <v>4411</v>
      </c>
      <c r="P510" t="s">
        <v>325</v>
      </c>
      <c r="Q510" t="s">
        <v>4267</v>
      </c>
      <c r="R510" t="s">
        <v>4412</v>
      </c>
      <c r="S510" t="s">
        <v>1690</v>
      </c>
      <c r="T510" t="s">
        <v>42</v>
      </c>
      <c r="U510" t="s">
        <v>327</v>
      </c>
      <c r="V510" t="s">
        <v>44</v>
      </c>
      <c r="W510" t="s">
        <v>166</v>
      </c>
      <c r="X510" t="s">
        <v>167</v>
      </c>
    </row>
    <row r="511" spans="1:24" x14ac:dyDescent="0.3">
      <c r="A511" t="s">
        <v>4229</v>
      </c>
      <c r="B511" t="s">
        <v>4230</v>
      </c>
      <c r="C511" t="s">
        <v>4231</v>
      </c>
      <c r="D511" t="s">
        <v>4232</v>
      </c>
      <c r="E511" t="s">
        <v>4233</v>
      </c>
      <c r="F511" t="s">
        <v>4234</v>
      </c>
      <c r="G511" t="s">
        <v>4322</v>
      </c>
      <c r="H511" t="s">
        <v>91</v>
      </c>
      <c r="I511" t="s">
        <v>4323</v>
      </c>
      <c r="J511" t="s">
        <v>92</v>
      </c>
      <c r="K511" t="s">
        <v>4401</v>
      </c>
      <c r="L511" t="s">
        <v>161</v>
      </c>
      <c r="M511" t="s">
        <v>4402</v>
      </c>
      <c r="N511" t="s">
        <v>162</v>
      </c>
      <c r="O511" t="s">
        <v>4411</v>
      </c>
      <c r="P511" t="s">
        <v>325</v>
      </c>
      <c r="Q511" t="s">
        <v>4267</v>
      </c>
      <c r="R511" t="s">
        <v>4412</v>
      </c>
      <c r="S511" t="s">
        <v>1695</v>
      </c>
      <c r="T511" t="s">
        <v>53</v>
      </c>
      <c r="U511" t="s">
        <v>509</v>
      </c>
      <c r="V511" t="s">
        <v>44</v>
      </c>
      <c r="W511" t="s">
        <v>166</v>
      </c>
      <c r="X511" t="s">
        <v>167</v>
      </c>
    </row>
    <row r="512" spans="1:24" x14ac:dyDescent="0.3">
      <c r="A512" t="s">
        <v>4229</v>
      </c>
      <c r="B512" t="s">
        <v>4230</v>
      </c>
      <c r="C512" t="s">
        <v>4231</v>
      </c>
      <c r="D512" t="s">
        <v>4232</v>
      </c>
      <c r="E512" t="s">
        <v>4233</v>
      </c>
      <c r="F512" t="s">
        <v>4234</v>
      </c>
      <c r="G512" t="s">
        <v>4322</v>
      </c>
      <c r="H512" t="s">
        <v>91</v>
      </c>
      <c r="I512" t="s">
        <v>4725</v>
      </c>
      <c r="J512" t="s">
        <v>355</v>
      </c>
      <c r="K512" t="s">
        <v>4587</v>
      </c>
      <c r="L512" t="s">
        <v>356</v>
      </c>
      <c r="M512" t="s">
        <v>4726</v>
      </c>
      <c r="N512" t="s">
        <v>357</v>
      </c>
      <c r="O512" t="s">
        <v>4411</v>
      </c>
      <c r="P512" t="s">
        <v>381</v>
      </c>
      <c r="Q512" t="s">
        <v>4267</v>
      </c>
      <c r="R512" t="s">
        <v>382</v>
      </c>
      <c r="S512" t="s">
        <v>1690</v>
      </c>
      <c r="T512" t="s">
        <v>42</v>
      </c>
      <c r="U512" t="s">
        <v>1671</v>
      </c>
      <c r="V512" t="s">
        <v>44</v>
      </c>
      <c r="W512" t="s">
        <v>166</v>
      </c>
      <c r="X512" t="s">
        <v>204</v>
      </c>
    </row>
    <row r="513" spans="1:24" x14ac:dyDescent="0.3">
      <c r="A513" t="s">
        <v>4229</v>
      </c>
      <c r="B513" t="s">
        <v>4230</v>
      </c>
      <c r="C513" t="s">
        <v>4231</v>
      </c>
      <c r="D513" t="s">
        <v>4232</v>
      </c>
      <c r="E513" t="s">
        <v>4233</v>
      </c>
      <c r="F513" t="s">
        <v>4234</v>
      </c>
      <c r="G513" t="s">
        <v>4322</v>
      </c>
      <c r="H513" t="s">
        <v>91</v>
      </c>
      <c r="I513" t="s">
        <v>4725</v>
      </c>
      <c r="J513" t="s">
        <v>355</v>
      </c>
      <c r="K513" t="s">
        <v>4587</v>
      </c>
      <c r="L513" t="s">
        <v>356</v>
      </c>
      <c r="M513" t="s">
        <v>4726</v>
      </c>
      <c r="N513" t="s">
        <v>357</v>
      </c>
      <c r="O513" t="s">
        <v>4411</v>
      </c>
      <c r="P513" t="s">
        <v>381</v>
      </c>
      <c r="Q513" t="s">
        <v>4267</v>
      </c>
      <c r="R513" t="s">
        <v>382</v>
      </c>
      <c r="S513" t="s">
        <v>1695</v>
      </c>
      <c r="T513" t="s">
        <v>53</v>
      </c>
      <c r="U513" t="s">
        <v>1846</v>
      </c>
      <c r="V513" t="s">
        <v>44</v>
      </c>
      <c r="W513" t="s">
        <v>166</v>
      </c>
      <c r="X513" t="s">
        <v>204</v>
      </c>
    </row>
    <row r="514" spans="1:24" x14ac:dyDescent="0.3">
      <c r="A514" t="s">
        <v>4229</v>
      </c>
      <c r="B514" t="s">
        <v>4230</v>
      </c>
      <c r="C514" t="s">
        <v>4231</v>
      </c>
      <c r="D514" t="s">
        <v>4232</v>
      </c>
      <c r="E514" t="s">
        <v>4233</v>
      </c>
      <c r="F514" t="s">
        <v>4234</v>
      </c>
      <c r="G514" t="s">
        <v>4322</v>
      </c>
      <c r="H514" t="s">
        <v>91</v>
      </c>
      <c r="I514" t="s">
        <v>4725</v>
      </c>
      <c r="J514" t="s">
        <v>355</v>
      </c>
      <c r="K514" t="s">
        <v>4587</v>
      </c>
      <c r="L514" t="s">
        <v>356</v>
      </c>
      <c r="M514" t="s">
        <v>4726</v>
      </c>
      <c r="N514" t="s">
        <v>357</v>
      </c>
      <c r="O514" t="s">
        <v>4326</v>
      </c>
      <c r="P514" t="s">
        <v>358</v>
      </c>
      <c r="Q514" t="s">
        <v>4267</v>
      </c>
      <c r="R514" t="s">
        <v>359</v>
      </c>
      <c r="S514" t="s">
        <v>1690</v>
      </c>
      <c r="T514" t="s">
        <v>42</v>
      </c>
      <c r="U514" t="s">
        <v>1827</v>
      </c>
      <c r="V514" t="s">
        <v>44</v>
      </c>
      <c r="W514" t="s">
        <v>166</v>
      </c>
      <c r="X514" t="s">
        <v>204</v>
      </c>
    </row>
    <row r="515" spans="1:24" x14ac:dyDescent="0.3">
      <c r="A515" t="s">
        <v>4229</v>
      </c>
      <c r="B515" t="s">
        <v>4230</v>
      </c>
      <c r="C515" t="s">
        <v>4231</v>
      </c>
      <c r="D515" t="s">
        <v>4232</v>
      </c>
      <c r="E515" t="s">
        <v>4233</v>
      </c>
      <c r="F515" t="s">
        <v>4234</v>
      </c>
      <c r="G515" t="s">
        <v>4322</v>
      </c>
      <c r="H515" t="s">
        <v>91</v>
      </c>
      <c r="I515" t="s">
        <v>4725</v>
      </c>
      <c r="J515" t="s">
        <v>355</v>
      </c>
      <c r="K515" t="s">
        <v>4587</v>
      </c>
      <c r="L515" t="s">
        <v>356</v>
      </c>
      <c r="M515" t="s">
        <v>4726</v>
      </c>
      <c r="N515" t="s">
        <v>357</v>
      </c>
      <c r="O515" t="s">
        <v>4326</v>
      </c>
      <c r="P515" t="s">
        <v>358</v>
      </c>
      <c r="Q515" t="s">
        <v>4267</v>
      </c>
      <c r="R515" t="s">
        <v>359</v>
      </c>
      <c r="S515" t="s">
        <v>1697</v>
      </c>
      <c r="T515" t="s">
        <v>84</v>
      </c>
      <c r="U515" t="s">
        <v>1828</v>
      </c>
      <c r="V515" t="s">
        <v>44</v>
      </c>
      <c r="W515" t="s">
        <v>166</v>
      </c>
      <c r="X515" t="s">
        <v>204</v>
      </c>
    </row>
    <row r="516" spans="1:24" x14ac:dyDescent="0.3">
      <c r="A516" t="s">
        <v>4229</v>
      </c>
      <c r="B516" t="s">
        <v>4230</v>
      </c>
      <c r="C516" t="s">
        <v>4231</v>
      </c>
      <c r="D516" t="s">
        <v>4232</v>
      </c>
      <c r="E516" t="s">
        <v>4233</v>
      </c>
      <c r="F516" t="s">
        <v>4234</v>
      </c>
      <c r="G516" t="s">
        <v>4322</v>
      </c>
      <c r="H516" t="s">
        <v>91</v>
      </c>
      <c r="I516" t="s">
        <v>4725</v>
      </c>
      <c r="J516" t="s">
        <v>355</v>
      </c>
      <c r="K516" t="s">
        <v>4587</v>
      </c>
      <c r="L516" t="s">
        <v>356</v>
      </c>
      <c r="M516" t="s">
        <v>4726</v>
      </c>
      <c r="N516" t="s">
        <v>357</v>
      </c>
      <c r="O516" t="s">
        <v>4326</v>
      </c>
      <c r="P516" t="s">
        <v>358</v>
      </c>
      <c r="Q516" t="s">
        <v>4267</v>
      </c>
      <c r="R516" t="s">
        <v>359</v>
      </c>
      <c r="S516" t="s">
        <v>1693</v>
      </c>
      <c r="T516" t="s">
        <v>1415</v>
      </c>
      <c r="U516" t="s">
        <v>1829</v>
      </c>
      <c r="V516" t="s">
        <v>44</v>
      </c>
      <c r="W516" t="s">
        <v>166</v>
      </c>
      <c r="X516" t="s">
        <v>204</v>
      </c>
    </row>
    <row r="517" spans="1:24" x14ac:dyDescent="0.3">
      <c r="A517" t="s">
        <v>4229</v>
      </c>
      <c r="B517" t="s">
        <v>4230</v>
      </c>
      <c r="C517" t="s">
        <v>4231</v>
      </c>
      <c r="D517" t="s">
        <v>4232</v>
      </c>
      <c r="E517" t="s">
        <v>4233</v>
      </c>
      <c r="F517" t="s">
        <v>4234</v>
      </c>
      <c r="G517" t="s">
        <v>4322</v>
      </c>
      <c r="H517" t="s">
        <v>91</v>
      </c>
      <c r="I517" t="s">
        <v>4725</v>
      </c>
      <c r="J517" t="s">
        <v>355</v>
      </c>
      <c r="K517" t="s">
        <v>4587</v>
      </c>
      <c r="L517" t="s">
        <v>356</v>
      </c>
      <c r="M517" t="s">
        <v>4726</v>
      </c>
      <c r="N517" t="s">
        <v>357</v>
      </c>
      <c r="O517" t="s">
        <v>4326</v>
      </c>
      <c r="P517" t="s">
        <v>358</v>
      </c>
      <c r="Q517" t="s">
        <v>4267</v>
      </c>
      <c r="R517" t="s">
        <v>359</v>
      </c>
      <c r="S517" t="s">
        <v>1830</v>
      </c>
      <c r="T517" t="s">
        <v>1831</v>
      </c>
      <c r="U517" t="s">
        <v>1833</v>
      </c>
      <c r="V517" t="s">
        <v>44</v>
      </c>
      <c r="W517" t="s">
        <v>166</v>
      </c>
      <c r="X517" t="s">
        <v>204</v>
      </c>
    </row>
    <row r="518" spans="1:24" x14ac:dyDescent="0.3">
      <c r="A518" t="s">
        <v>4229</v>
      </c>
      <c r="B518" t="s">
        <v>4230</v>
      </c>
      <c r="C518" t="s">
        <v>4231</v>
      </c>
      <c r="D518" t="s">
        <v>4232</v>
      </c>
      <c r="E518" t="s">
        <v>4233</v>
      </c>
      <c r="F518" t="s">
        <v>4234</v>
      </c>
      <c r="G518" t="s">
        <v>4322</v>
      </c>
      <c r="H518" t="s">
        <v>91</v>
      </c>
      <c r="I518" t="s">
        <v>4725</v>
      </c>
      <c r="J518" t="s">
        <v>355</v>
      </c>
      <c r="K518" t="s">
        <v>4587</v>
      </c>
      <c r="L518" t="s">
        <v>356</v>
      </c>
      <c r="M518" t="s">
        <v>4726</v>
      </c>
      <c r="N518" t="s">
        <v>357</v>
      </c>
      <c r="O518" t="s">
        <v>4326</v>
      </c>
      <c r="P518" t="s">
        <v>358</v>
      </c>
      <c r="Q518" t="s">
        <v>4267</v>
      </c>
      <c r="R518" t="s">
        <v>359</v>
      </c>
      <c r="S518" t="s">
        <v>1695</v>
      </c>
      <c r="T518" t="s">
        <v>53</v>
      </c>
      <c r="U518" t="s">
        <v>1834</v>
      </c>
      <c r="V518" t="s">
        <v>44</v>
      </c>
      <c r="W518" t="s">
        <v>166</v>
      </c>
      <c r="X518" t="s">
        <v>204</v>
      </c>
    </row>
    <row r="519" spans="1:24" x14ac:dyDescent="0.3">
      <c r="A519" t="s">
        <v>4229</v>
      </c>
      <c r="B519" t="s">
        <v>4230</v>
      </c>
      <c r="C519" t="s">
        <v>4231</v>
      </c>
      <c r="D519" t="s">
        <v>4232</v>
      </c>
      <c r="E519" t="s">
        <v>4233</v>
      </c>
      <c r="F519" t="s">
        <v>4234</v>
      </c>
      <c r="G519" t="s">
        <v>4322</v>
      </c>
      <c r="H519" t="s">
        <v>91</v>
      </c>
      <c r="I519" t="s">
        <v>4725</v>
      </c>
      <c r="J519" t="s">
        <v>355</v>
      </c>
      <c r="K519" t="s">
        <v>4587</v>
      </c>
      <c r="L519" t="s">
        <v>356</v>
      </c>
      <c r="M519" t="s">
        <v>4726</v>
      </c>
      <c r="N519" t="s">
        <v>357</v>
      </c>
      <c r="O519" t="s">
        <v>4326</v>
      </c>
      <c r="P519" t="s">
        <v>358</v>
      </c>
      <c r="Q519" t="s">
        <v>4240</v>
      </c>
      <c r="R519" t="s">
        <v>367</v>
      </c>
      <c r="S519" t="s">
        <v>1690</v>
      </c>
      <c r="T519" t="s">
        <v>42</v>
      </c>
      <c r="U519" t="s">
        <v>1667</v>
      </c>
      <c r="V519" t="s">
        <v>44</v>
      </c>
      <c r="W519" t="s">
        <v>166</v>
      </c>
      <c r="X519" t="s">
        <v>204</v>
      </c>
    </row>
    <row r="520" spans="1:24" x14ac:dyDescent="0.3">
      <c r="A520" t="s">
        <v>4229</v>
      </c>
      <c r="B520" t="s">
        <v>4230</v>
      </c>
      <c r="C520" t="s">
        <v>4231</v>
      </c>
      <c r="D520" t="s">
        <v>4232</v>
      </c>
      <c r="E520" t="s">
        <v>4233</v>
      </c>
      <c r="F520" t="s">
        <v>4234</v>
      </c>
      <c r="G520" t="s">
        <v>4322</v>
      </c>
      <c r="H520" t="s">
        <v>91</v>
      </c>
      <c r="I520" t="s">
        <v>4725</v>
      </c>
      <c r="J520" t="s">
        <v>355</v>
      </c>
      <c r="K520" t="s">
        <v>4587</v>
      </c>
      <c r="L520" t="s">
        <v>356</v>
      </c>
      <c r="M520" t="s">
        <v>4726</v>
      </c>
      <c r="N520" t="s">
        <v>357</v>
      </c>
      <c r="O520" t="s">
        <v>4326</v>
      </c>
      <c r="P520" t="s">
        <v>358</v>
      </c>
      <c r="Q520" t="s">
        <v>4240</v>
      </c>
      <c r="R520" t="s">
        <v>367</v>
      </c>
      <c r="S520" t="s">
        <v>1697</v>
      </c>
      <c r="T520" t="s">
        <v>84</v>
      </c>
      <c r="U520" t="s">
        <v>1835</v>
      </c>
      <c r="V520" t="s">
        <v>44</v>
      </c>
      <c r="W520" t="s">
        <v>166</v>
      </c>
      <c r="X520" t="s">
        <v>204</v>
      </c>
    </row>
    <row r="521" spans="1:24" x14ac:dyDescent="0.3">
      <c r="A521" t="s">
        <v>4229</v>
      </c>
      <c r="B521" t="s">
        <v>4230</v>
      </c>
      <c r="C521" t="s">
        <v>4231</v>
      </c>
      <c r="D521" t="s">
        <v>4232</v>
      </c>
      <c r="E521" t="s">
        <v>4233</v>
      </c>
      <c r="F521" t="s">
        <v>4234</v>
      </c>
      <c r="G521" t="s">
        <v>4322</v>
      </c>
      <c r="H521" t="s">
        <v>91</v>
      </c>
      <c r="I521" t="s">
        <v>4725</v>
      </c>
      <c r="J521" t="s">
        <v>355</v>
      </c>
      <c r="K521" t="s">
        <v>4587</v>
      </c>
      <c r="L521" t="s">
        <v>356</v>
      </c>
      <c r="M521" t="s">
        <v>4726</v>
      </c>
      <c r="N521" t="s">
        <v>357</v>
      </c>
      <c r="O521" t="s">
        <v>4326</v>
      </c>
      <c r="P521" t="s">
        <v>358</v>
      </c>
      <c r="Q521" t="s">
        <v>4240</v>
      </c>
      <c r="R521" t="s">
        <v>367</v>
      </c>
      <c r="S521" t="s">
        <v>1693</v>
      </c>
      <c r="T521" t="s">
        <v>1415</v>
      </c>
      <c r="U521" t="s">
        <v>1836</v>
      </c>
      <c r="V521" t="s">
        <v>44</v>
      </c>
      <c r="W521" t="s">
        <v>166</v>
      </c>
      <c r="X521" t="s">
        <v>204</v>
      </c>
    </row>
    <row r="522" spans="1:24" x14ac:dyDescent="0.3">
      <c r="A522" t="s">
        <v>4229</v>
      </c>
      <c r="B522" t="s">
        <v>4230</v>
      </c>
      <c r="C522" t="s">
        <v>4231</v>
      </c>
      <c r="D522" t="s">
        <v>4232</v>
      </c>
      <c r="E522" t="s">
        <v>4233</v>
      </c>
      <c r="F522" t="s">
        <v>4234</v>
      </c>
      <c r="G522" t="s">
        <v>4322</v>
      </c>
      <c r="H522" t="s">
        <v>91</v>
      </c>
      <c r="I522" t="s">
        <v>4725</v>
      </c>
      <c r="J522" t="s">
        <v>355</v>
      </c>
      <c r="K522" t="s">
        <v>4587</v>
      </c>
      <c r="L522" t="s">
        <v>356</v>
      </c>
      <c r="M522" t="s">
        <v>4726</v>
      </c>
      <c r="N522" t="s">
        <v>357</v>
      </c>
      <c r="O522" t="s">
        <v>4326</v>
      </c>
      <c r="P522" t="s">
        <v>358</v>
      </c>
      <c r="Q522" t="s">
        <v>4240</v>
      </c>
      <c r="R522" t="s">
        <v>367</v>
      </c>
      <c r="S522" t="s">
        <v>1695</v>
      </c>
      <c r="T522" t="s">
        <v>53</v>
      </c>
      <c r="U522" t="s">
        <v>374</v>
      </c>
      <c r="V522" t="s">
        <v>44</v>
      </c>
      <c r="W522" t="s">
        <v>166</v>
      </c>
      <c r="X522" t="s">
        <v>204</v>
      </c>
    </row>
    <row r="523" spans="1:24" x14ac:dyDescent="0.3">
      <c r="A523" t="s">
        <v>4229</v>
      </c>
      <c r="B523" t="s">
        <v>4230</v>
      </c>
      <c r="C523" t="s">
        <v>4231</v>
      </c>
      <c r="D523" t="s">
        <v>4232</v>
      </c>
      <c r="E523" t="s">
        <v>4233</v>
      </c>
      <c r="F523" t="s">
        <v>4234</v>
      </c>
      <c r="G523" t="s">
        <v>4322</v>
      </c>
      <c r="H523" t="s">
        <v>91</v>
      </c>
      <c r="I523" t="s">
        <v>4725</v>
      </c>
      <c r="J523" t="s">
        <v>355</v>
      </c>
      <c r="K523" t="s">
        <v>4587</v>
      </c>
      <c r="L523" t="s">
        <v>356</v>
      </c>
      <c r="M523" t="s">
        <v>4726</v>
      </c>
      <c r="N523" t="s">
        <v>357</v>
      </c>
      <c r="O523" t="s">
        <v>4326</v>
      </c>
      <c r="P523" t="s">
        <v>358</v>
      </c>
      <c r="Q523" t="s">
        <v>4240</v>
      </c>
      <c r="R523" t="s">
        <v>367</v>
      </c>
      <c r="S523" t="s">
        <v>4810</v>
      </c>
      <c r="T523" t="s">
        <v>3967</v>
      </c>
      <c r="U523" t="s">
        <v>3955</v>
      </c>
      <c r="V523" t="s">
        <v>44</v>
      </c>
      <c r="W523" t="s">
        <v>166</v>
      </c>
      <c r="X523" t="s">
        <v>204</v>
      </c>
    </row>
    <row r="524" spans="1:24" x14ac:dyDescent="0.3">
      <c r="A524" t="s">
        <v>4229</v>
      </c>
      <c r="B524" t="s">
        <v>4230</v>
      </c>
      <c r="C524" t="s">
        <v>4231</v>
      </c>
      <c r="D524" t="s">
        <v>4232</v>
      </c>
      <c r="E524" t="s">
        <v>4233</v>
      </c>
      <c r="F524" t="s">
        <v>4234</v>
      </c>
      <c r="G524" t="s">
        <v>4322</v>
      </c>
      <c r="H524" t="s">
        <v>91</v>
      </c>
      <c r="I524" t="s">
        <v>4725</v>
      </c>
      <c r="J524" t="s">
        <v>355</v>
      </c>
      <c r="K524" t="s">
        <v>4587</v>
      </c>
      <c r="L524" t="s">
        <v>356</v>
      </c>
      <c r="M524" t="s">
        <v>4726</v>
      </c>
      <c r="N524" t="s">
        <v>357</v>
      </c>
      <c r="O524" t="s">
        <v>4326</v>
      </c>
      <c r="P524" t="s">
        <v>358</v>
      </c>
      <c r="Q524" t="s">
        <v>4341</v>
      </c>
      <c r="R524" t="s">
        <v>1837</v>
      </c>
      <c r="S524" t="s">
        <v>1690</v>
      </c>
      <c r="T524" t="s">
        <v>42</v>
      </c>
      <c r="U524" t="s">
        <v>1838</v>
      </c>
      <c r="V524" t="s">
        <v>44</v>
      </c>
      <c r="W524" t="s">
        <v>166</v>
      </c>
      <c r="X524" t="s">
        <v>204</v>
      </c>
    </row>
    <row r="525" spans="1:24" x14ac:dyDescent="0.3">
      <c r="A525" t="s">
        <v>4229</v>
      </c>
      <c r="B525" t="s">
        <v>4230</v>
      </c>
      <c r="C525" t="s">
        <v>4231</v>
      </c>
      <c r="D525" t="s">
        <v>4232</v>
      </c>
      <c r="E525" t="s">
        <v>4233</v>
      </c>
      <c r="F525" t="s">
        <v>4234</v>
      </c>
      <c r="G525" t="s">
        <v>4322</v>
      </c>
      <c r="H525" t="s">
        <v>91</v>
      </c>
      <c r="I525" t="s">
        <v>4725</v>
      </c>
      <c r="J525" t="s">
        <v>355</v>
      </c>
      <c r="K525" t="s">
        <v>4587</v>
      </c>
      <c r="L525" t="s">
        <v>356</v>
      </c>
      <c r="M525" t="s">
        <v>4726</v>
      </c>
      <c r="N525" t="s">
        <v>357</v>
      </c>
      <c r="O525" t="s">
        <v>4326</v>
      </c>
      <c r="P525" t="s">
        <v>358</v>
      </c>
      <c r="Q525" t="s">
        <v>4341</v>
      </c>
      <c r="R525" t="s">
        <v>1837</v>
      </c>
      <c r="S525" t="s">
        <v>1697</v>
      </c>
      <c r="T525" t="s">
        <v>84</v>
      </c>
      <c r="U525" t="s">
        <v>1839</v>
      </c>
      <c r="V525" t="s">
        <v>44</v>
      </c>
      <c r="W525" t="s">
        <v>166</v>
      </c>
      <c r="X525" t="s">
        <v>204</v>
      </c>
    </row>
    <row r="526" spans="1:24" x14ac:dyDescent="0.3">
      <c r="A526" t="s">
        <v>4229</v>
      </c>
      <c r="B526" t="s">
        <v>4230</v>
      </c>
      <c r="C526" t="s">
        <v>4231</v>
      </c>
      <c r="D526" t="s">
        <v>4232</v>
      </c>
      <c r="E526" t="s">
        <v>4233</v>
      </c>
      <c r="F526" t="s">
        <v>4234</v>
      </c>
      <c r="G526" t="s">
        <v>4322</v>
      </c>
      <c r="H526" t="s">
        <v>91</v>
      </c>
      <c r="I526" t="s">
        <v>4725</v>
      </c>
      <c r="J526" t="s">
        <v>355</v>
      </c>
      <c r="K526" t="s">
        <v>4587</v>
      </c>
      <c r="L526" t="s">
        <v>356</v>
      </c>
      <c r="M526" t="s">
        <v>4726</v>
      </c>
      <c r="N526" t="s">
        <v>357</v>
      </c>
      <c r="O526" t="s">
        <v>4326</v>
      </c>
      <c r="P526" t="s">
        <v>358</v>
      </c>
      <c r="Q526" t="s">
        <v>4341</v>
      </c>
      <c r="R526" t="s">
        <v>1837</v>
      </c>
      <c r="S526" t="s">
        <v>1840</v>
      </c>
      <c r="T526" t="s">
        <v>1841</v>
      </c>
      <c r="U526" t="s">
        <v>1843</v>
      </c>
      <c r="V526" t="s">
        <v>44</v>
      </c>
      <c r="W526" t="s">
        <v>166</v>
      </c>
      <c r="X526" t="s">
        <v>204</v>
      </c>
    </row>
    <row r="527" spans="1:24" x14ac:dyDescent="0.3">
      <c r="A527" t="s">
        <v>4229</v>
      </c>
      <c r="B527" t="s">
        <v>4230</v>
      </c>
      <c r="C527" t="s">
        <v>4231</v>
      </c>
      <c r="D527" t="s">
        <v>4232</v>
      </c>
      <c r="E527" t="s">
        <v>4233</v>
      </c>
      <c r="F527" t="s">
        <v>4234</v>
      </c>
      <c r="G527" t="s">
        <v>4322</v>
      </c>
      <c r="H527" t="s">
        <v>91</v>
      </c>
      <c r="I527" t="s">
        <v>4323</v>
      </c>
      <c r="J527" t="s">
        <v>92</v>
      </c>
      <c r="K527" t="s">
        <v>4701</v>
      </c>
      <c r="L527" t="s">
        <v>1716</v>
      </c>
      <c r="M527" t="s">
        <v>4238</v>
      </c>
      <c r="N527" t="s">
        <v>4702</v>
      </c>
      <c r="O527" t="s">
        <v>4326</v>
      </c>
      <c r="P527" t="s">
        <v>1718</v>
      </c>
      <c r="Q527" t="s">
        <v>4267</v>
      </c>
      <c r="R527" t="s">
        <v>4703</v>
      </c>
      <c r="S527" t="s">
        <v>1715</v>
      </c>
      <c r="T527" t="s">
        <v>1720</v>
      </c>
      <c r="U527" t="s">
        <v>1722</v>
      </c>
      <c r="V527" t="s">
        <v>44</v>
      </c>
      <c r="W527" t="s">
        <v>104</v>
      </c>
      <c r="X527" t="s">
        <v>105</v>
      </c>
    </row>
    <row r="528" spans="1:24" x14ac:dyDescent="0.3">
      <c r="A528" t="s">
        <v>4229</v>
      </c>
      <c r="B528" t="s">
        <v>4230</v>
      </c>
      <c r="C528" t="s">
        <v>4231</v>
      </c>
      <c r="D528" t="s">
        <v>4232</v>
      </c>
      <c r="E528" t="s">
        <v>4233</v>
      </c>
      <c r="F528" t="s">
        <v>4234</v>
      </c>
      <c r="G528" t="s">
        <v>4322</v>
      </c>
      <c r="H528" t="s">
        <v>91</v>
      </c>
      <c r="I528" t="s">
        <v>4323</v>
      </c>
      <c r="J528" t="s">
        <v>92</v>
      </c>
      <c r="K528" t="s">
        <v>4324</v>
      </c>
      <c r="L528" t="s">
        <v>93</v>
      </c>
      <c r="M528" t="s">
        <v>4325</v>
      </c>
      <c r="N528" t="s">
        <v>94</v>
      </c>
      <c r="O528" t="s">
        <v>4326</v>
      </c>
      <c r="P528" t="s">
        <v>95</v>
      </c>
      <c r="Q528" t="s">
        <v>4267</v>
      </c>
      <c r="R528" t="s">
        <v>4327</v>
      </c>
      <c r="S528" t="s">
        <v>1690</v>
      </c>
      <c r="T528" t="s">
        <v>42</v>
      </c>
      <c r="U528" t="s">
        <v>1276</v>
      </c>
      <c r="V528" t="s">
        <v>44</v>
      </c>
      <c r="W528" t="s">
        <v>104</v>
      </c>
      <c r="X528" t="s">
        <v>105</v>
      </c>
    </row>
    <row r="529" spans="1:24" x14ac:dyDescent="0.3">
      <c r="A529" t="s">
        <v>4229</v>
      </c>
      <c r="B529" t="s">
        <v>4230</v>
      </c>
      <c r="C529" t="s">
        <v>4231</v>
      </c>
      <c r="D529" t="s">
        <v>4232</v>
      </c>
      <c r="E529" t="s">
        <v>4233</v>
      </c>
      <c r="F529" t="s">
        <v>4234</v>
      </c>
      <c r="G529" t="s">
        <v>4322</v>
      </c>
      <c r="H529" t="s">
        <v>91</v>
      </c>
      <c r="I529" t="s">
        <v>4323</v>
      </c>
      <c r="J529" t="s">
        <v>92</v>
      </c>
      <c r="K529" t="s">
        <v>4324</v>
      </c>
      <c r="L529" t="s">
        <v>93</v>
      </c>
      <c r="M529" t="s">
        <v>4325</v>
      </c>
      <c r="N529" t="s">
        <v>94</v>
      </c>
      <c r="O529" t="s">
        <v>4326</v>
      </c>
      <c r="P529" t="s">
        <v>95</v>
      </c>
      <c r="Q529" t="s">
        <v>4267</v>
      </c>
      <c r="R529" t="s">
        <v>4327</v>
      </c>
      <c r="S529" t="s">
        <v>1695</v>
      </c>
      <c r="T529" t="s">
        <v>53</v>
      </c>
      <c r="U529" t="s">
        <v>103</v>
      </c>
      <c r="V529" t="s">
        <v>44</v>
      </c>
      <c r="W529" t="s">
        <v>104</v>
      </c>
      <c r="X529" t="s">
        <v>105</v>
      </c>
    </row>
    <row r="530" spans="1:24" x14ac:dyDescent="0.3">
      <c r="A530" t="s">
        <v>4229</v>
      </c>
      <c r="B530" t="s">
        <v>4230</v>
      </c>
      <c r="C530" t="s">
        <v>4231</v>
      </c>
      <c r="D530" t="s">
        <v>4232</v>
      </c>
      <c r="E530" t="s">
        <v>4233</v>
      </c>
      <c r="F530" t="s">
        <v>4234</v>
      </c>
      <c r="G530" t="s">
        <v>4322</v>
      </c>
      <c r="H530" t="s">
        <v>91</v>
      </c>
      <c r="I530" t="s">
        <v>4323</v>
      </c>
      <c r="J530" t="s">
        <v>92</v>
      </c>
      <c r="K530" t="s">
        <v>4324</v>
      </c>
      <c r="L530" t="s">
        <v>93</v>
      </c>
      <c r="M530" t="s">
        <v>4325</v>
      </c>
      <c r="N530" t="s">
        <v>94</v>
      </c>
      <c r="O530" t="s">
        <v>4326</v>
      </c>
      <c r="P530" t="s">
        <v>95</v>
      </c>
      <c r="Q530" t="s">
        <v>4267</v>
      </c>
      <c r="R530" t="s">
        <v>4327</v>
      </c>
      <c r="S530" t="s">
        <v>1704</v>
      </c>
      <c r="T530" t="s">
        <v>1119</v>
      </c>
      <c r="U530" t="s">
        <v>1151</v>
      </c>
      <c r="V530" t="s">
        <v>44</v>
      </c>
      <c r="W530" t="s">
        <v>104</v>
      </c>
      <c r="X530" t="s">
        <v>105</v>
      </c>
    </row>
    <row r="531" spans="1:24" x14ac:dyDescent="0.3">
      <c r="A531" t="s">
        <v>4229</v>
      </c>
      <c r="B531" t="s">
        <v>4230</v>
      </c>
      <c r="C531" t="s">
        <v>4231</v>
      </c>
      <c r="D531" t="s">
        <v>4232</v>
      </c>
      <c r="E531" t="s">
        <v>4233</v>
      </c>
      <c r="F531" t="s">
        <v>4234</v>
      </c>
      <c r="G531" t="s">
        <v>4322</v>
      </c>
      <c r="H531" t="s">
        <v>91</v>
      </c>
      <c r="I531" t="s">
        <v>4323</v>
      </c>
      <c r="J531" t="s">
        <v>92</v>
      </c>
      <c r="K531" t="s">
        <v>4324</v>
      </c>
      <c r="L531" t="s">
        <v>93</v>
      </c>
      <c r="M531" t="s">
        <v>4325</v>
      </c>
      <c r="N531" t="s">
        <v>94</v>
      </c>
      <c r="O531" t="s">
        <v>4326</v>
      </c>
      <c r="P531" t="s">
        <v>95</v>
      </c>
      <c r="Q531" t="s">
        <v>4240</v>
      </c>
      <c r="R531" t="s">
        <v>4335</v>
      </c>
      <c r="S531" t="s">
        <v>1690</v>
      </c>
      <c r="T531" t="s">
        <v>42</v>
      </c>
      <c r="U531" t="s">
        <v>293</v>
      </c>
      <c r="V531" t="s">
        <v>44</v>
      </c>
      <c r="W531" t="s">
        <v>104</v>
      </c>
      <c r="X531" t="s">
        <v>105</v>
      </c>
    </row>
    <row r="532" spans="1:24" x14ac:dyDescent="0.3">
      <c r="A532" t="s">
        <v>4229</v>
      </c>
      <c r="B532" t="s">
        <v>4230</v>
      </c>
      <c r="C532" t="s">
        <v>4231</v>
      </c>
      <c r="D532" t="s">
        <v>4232</v>
      </c>
      <c r="E532" t="s">
        <v>4233</v>
      </c>
      <c r="F532" t="s">
        <v>4234</v>
      </c>
      <c r="G532" t="s">
        <v>4322</v>
      </c>
      <c r="H532" t="s">
        <v>91</v>
      </c>
      <c r="I532" t="s">
        <v>4323</v>
      </c>
      <c r="J532" t="s">
        <v>92</v>
      </c>
      <c r="K532" t="s">
        <v>4324</v>
      </c>
      <c r="L532" t="s">
        <v>93</v>
      </c>
      <c r="M532" t="s">
        <v>4325</v>
      </c>
      <c r="N532" t="s">
        <v>94</v>
      </c>
      <c r="O532" t="s">
        <v>4326</v>
      </c>
      <c r="P532" t="s">
        <v>95</v>
      </c>
      <c r="Q532" t="s">
        <v>4240</v>
      </c>
      <c r="R532" t="s">
        <v>4335</v>
      </c>
      <c r="S532" t="s">
        <v>1697</v>
      </c>
      <c r="T532" t="s">
        <v>84</v>
      </c>
      <c r="U532" t="s">
        <v>1727</v>
      </c>
      <c r="V532" t="s">
        <v>44</v>
      </c>
      <c r="W532" t="s">
        <v>104</v>
      </c>
      <c r="X532" t="s">
        <v>105</v>
      </c>
    </row>
    <row r="533" spans="1:24" x14ac:dyDescent="0.3">
      <c r="A533" t="s">
        <v>4229</v>
      </c>
      <c r="B533" t="s">
        <v>4230</v>
      </c>
      <c r="C533" t="s">
        <v>4231</v>
      </c>
      <c r="D533" t="s">
        <v>4232</v>
      </c>
      <c r="E533" t="s">
        <v>4233</v>
      </c>
      <c r="F533" t="s">
        <v>4234</v>
      </c>
      <c r="G533" t="s">
        <v>4322</v>
      </c>
      <c r="H533" t="s">
        <v>91</v>
      </c>
      <c r="I533" t="s">
        <v>4323</v>
      </c>
      <c r="J533" t="s">
        <v>92</v>
      </c>
      <c r="K533" t="s">
        <v>4324</v>
      </c>
      <c r="L533" t="s">
        <v>93</v>
      </c>
      <c r="M533" t="s">
        <v>4325</v>
      </c>
      <c r="N533" t="s">
        <v>94</v>
      </c>
      <c r="O533" t="s">
        <v>4326</v>
      </c>
      <c r="P533" t="s">
        <v>95</v>
      </c>
      <c r="Q533" t="s">
        <v>4240</v>
      </c>
      <c r="R533" t="s">
        <v>4335</v>
      </c>
      <c r="S533" t="s">
        <v>1695</v>
      </c>
      <c r="T533" t="s">
        <v>53</v>
      </c>
      <c r="U533" t="s">
        <v>111</v>
      </c>
      <c r="V533" t="s">
        <v>44</v>
      </c>
      <c r="W533" t="s">
        <v>104</v>
      </c>
      <c r="X533" t="s">
        <v>105</v>
      </c>
    </row>
    <row r="534" spans="1:24" x14ac:dyDescent="0.3">
      <c r="A534" t="s">
        <v>4229</v>
      </c>
      <c r="B534" t="s">
        <v>4230</v>
      </c>
      <c r="C534" t="s">
        <v>4231</v>
      </c>
      <c r="D534" t="s">
        <v>4232</v>
      </c>
      <c r="E534" t="s">
        <v>4233</v>
      </c>
      <c r="F534" t="s">
        <v>4234</v>
      </c>
      <c r="G534" t="s">
        <v>4322</v>
      </c>
      <c r="H534" t="s">
        <v>91</v>
      </c>
      <c r="I534" t="s">
        <v>4323</v>
      </c>
      <c r="J534" t="s">
        <v>92</v>
      </c>
      <c r="K534" t="s">
        <v>4324</v>
      </c>
      <c r="L534" t="s">
        <v>93</v>
      </c>
      <c r="M534" t="s">
        <v>4325</v>
      </c>
      <c r="N534" t="s">
        <v>94</v>
      </c>
      <c r="O534" t="s">
        <v>4326</v>
      </c>
      <c r="P534" t="s">
        <v>95</v>
      </c>
      <c r="Q534" t="s">
        <v>4341</v>
      </c>
      <c r="R534" t="s">
        <v>123</v>
      </c>
      <c r="S534" t="s">
        <v>1690</v>
      </c>
      <c r="T534" t="s">
        <v>42</v>
      </c>
      <c r="U534" t="s">
        <v>312</v>
      </c>
      <c r="V534" t="s">
        <v>44</v>
      </c>
      <c r="W534" t="s">
        <v>104</v>
      </c>
      <c r="X534" t="s">
        <v>105</v>
      </c>
    </row>
    <row r="535" spans="1:24" x14ac:dyDescent="0.3">
      <c r="A535" t="s">
        <v>4229</v>
      </c>
      <c r="B535" t="s">
        <v>4230</v>
      </c>
      <c r="C535" t="s">
        <v>4231</v>
      </c>
      <c r="D535" t="s">
        <v>4232</v>
      </c>
      <c r="E535" t="s">
        <v>4233</v>
      </c>
      <c r="F535" t="s">
        <v>4234</v>
      </c>
      <c r="G535" t="s">
        <v>4322</v>
      </c>
      <c r="H535" t="s">
        <v>91</v>
      </c>
      <c r="I535" t="s">
        <v>4323</v>
      </c>
      <c r="J535" t="s">
        <v>92</v>
      </c>
      <c r="K535" t="s">
        <v>4324</v>
      </c>
      <c r="L535" t="s">
        <v>93</v>
      </c>
      <c r="M535" t="s">
        <v>4325</v>
      </c>
      <c r="N535" t="s">
        <v>94</v>
      </c>
      <c r="O535" t="s">
        <v>4326</v>
      </c>
      <c r="P535" t="s">
        <v>95</v>
      </c>
      <c r="Q535" t="s">
        <v>4341</v>
      </c>
      <c r="R535" t="s">
        <v>123</v>
      </c>
      <c r="S535" t="s">
        <v>1728</v>
      </c>
      <c r="T535" t="s">
        <v>1525</v>
      </c>
      <c r="U535" t="s">
        <v>1730</v>
      </c>
      <c r="V535" t="s">
        <v>44</v>
      </c>
      <c r="W535" t="s">
        <v>104</v>
      </c>
      <c r="X535" t="s">
        <v>105</v>
      </c>
    </row>
    <row r="536" spans="1:24" x14ac:dyDescent="0.3">
      <c r="A536" t="s">
        <v>4229</v>
      </c>
      <c r="B536" t="s">
        <v>4230</v>
      </c>
      <c r="C536" t="s">
        <v>4231</v>
      </c>
      <c r="D536" t="s">
        <v>4232</v>
      </c>
      <c r="E536" t="s">
        <v>4233</v>
      </c>
      <c r="F536" t="s">
        <v>4234</v>
      </c>
      <c r="G536" t="s">
        <v>4322</v>
      </c>
      <c r="H536" t="s">
        <v>91</v>
      </c>
      <c r="I536" t="s">
        <v>4323</v>
      </c>
      <c r="J536" t="s">
        <v>92</v>
      </c>
      <c r="K536" t="s">
        <v>4324</v>
      </c>
      <c r="L536" t="s">
        <v>93</v>
      </c>
      <c r="M536" t="s">
        <v>4325</v>
      </c>
      <c r="N536" t="s">
        <v>94</v>
      </c>
      <c r="O536" t="s">
        <v>4326</v>
      </c>
      <c r="P536" t="s">
        <v>95</v>
      </c>
      <c r="Q536" t="s">
        <v>4341</v>
      </c>
      <c r="R536" t="s">
        <v>123</v>
      </c>
      <c r="S536" t="s">
        <v>1695</v>
      </c>
      <c r="T536" t="s">
        <v>53</v>
      </c>
      <c r="U536" t="s">
        <v>124</v>
      </c>
      <c r="V536" t="s">
        <v>44</v>
      </c>
      <c r="W536" t="s">
        <v>104</v>
      </c>
      <c r="X536" t="s">
        <v>105</v>
      </c>
    </row>
    <row r="537" spans="1:24" x14ac:dyDescent="0.3">
      <c r="A537" t="s">
        <v>4229</v>
      </c>
      <c r="B537" t="s">
        <v>4230</v>
      </c>
      <c r="C537" t="s">
        <v>4231</v>
      </c>
      <c r="D537" t="s">
        <v>4232</v>
      </c>
      <c r="E537" t="s">
        <v>4233</v>
      </c>
      <c r="F537" t="s">
        <v>4234</v>
      </c>
      <c r="G537" t="s">
        <v>4322</v>
      </c>
      <c r="H537" t="s">
        <v>91</v>
      </c>
      <c r="I537" t="s">
        <v>4323</v>
      </c>
      <c r="J537" t="s">
        <v>92</v>
      </c>
      <c r="K537" t="s">
        <v>4324</v>
      </c>
      <c r="L537" t="s">
        <v>93</v>
      </c>
      <c r="M537" t="s">
        <v>4325</v>
      </c>
      <c r="N537" t="s">
        <v>94</v>
      </c>
      <c r="O537" t="s">
        <v>4326</v>
      </c>
      <c r="P537" t="s">
        <v>95</v>
      </c>
      <c r="Q537" t="s">
        <v>4341</v>
      </c>
      <c r="R537" t="s">
        <v>123</v>
      </c>
      <c r="S537" t="s">
        <v>1704</v>
      </c>
      <c r="T537" t="s">
        <v>1119</v>
      </c>
      <c r="U537" t="s">
        <v>1120</v>
      </c>
      <c r="V537" t="s">
        <v>44</v>
      </c>
      <c r="W537" t="s">
        <v>104</v>
      </c>
      <c r="X537" t="s">
        <v>105</v>
      </c>
    </row>
    <row r="538" spans="1:24" x14ac:dyDescent="0.3">
      <c r="A538" t="s">
        <v>4229</v>
      </c>
      <c r="B538" t="s">
        <v>4230</v>
      </c>
      <c r="C538" t="s">
        <v>4231</v>
      </c>
      <c r="D538" t="s">
        <v>4232</v>
      </c>
      <c r="E538" t="s">
        <v>4233</v>
      </c>
      <c r="F538" t="s">
        <v>4234</v>
      </c>
      <c r="G538" t="s">
        <v>4322</v>
      </c>
      <c r="H538" t="s">
        <v>91</v>
      </c>
      <c r="I538" t="s">
        <v>4323</v>
      </c>
      <c r="J538" t="s">
        <v>92</v>
      </c>
      <c r="K538" t="s">
        <v>4324</v>
      </c>
      <c r="L538" t="s">
        <v>93</v>
      </c>
      <c r="M538" t="s">
        <v>4325</v>
      </c>
      <c r="N538" t="s">
        <v>94</v>
      </c>
      <c r="O538" t="s">
        <v>4326</v>
      </c>
      <c r="P538" t="s">
        <v>95</v>
      </c>
      <c r="Q538" t="s">
        <v>1687</v>
      </c>
      <c r="R538" t="s">
        <v>1094</v>
      </c>
      <c r="S538" t="s">
        <v>1690</v>
      </c>
      <c r="T538" t="s">
        <v>42</v>
      </c>
      <c r="U538" t="s">
        <v>1228</v>
      </c>
      <c r="V538" t="s">
        <v>44</v>
      </c>
      <c r="W538" t="s">
        <v>104</v>
      </c>
      <c r="X538" t="s">
        <v>105</v>
      </c>
    </row>
    <row r="539" spans="1:24" x14ac:dyDescent="0.3">
      <c r="A539" t="s">
        <v>4229</v>
      </c>
      <c r="B539" t="s">
        <v>4230</v>
      </c>
      <c r="C539" t="s">
        <v>4231</v>
      </c>
      <c r="D539" t="s">
        <v>4232</v>
      </c>
      <c r="E539" t="s">
        <v>4233</v>
      </c>
      <c r="F539" t="s">
        <v>4234</v>
      </c>
      <c r="G539" t="s">
        <v>4322</v>
      </c>
      <c r="H539" t="s">
        <v>91</v>
      </c>
      <c r="I539" t="s">
        <v>4323</v>
      </c>
      <c r="J539" t="s">
        <v>92</v>
      </c>
      <c r="K539" t="s">
        <v>4324</v>
      </c>
      <c r="L539" t="s">
        <v>93</v>
      </c>
      <c r="M539" t="s">
        <v>4325</v>
      </c>
      <c r="N539" t="s">
        <v>94</v>
      </c>
      <c r="O539" t="s">
        <v>4326</v>
      </c>
      <c r="P539" t="s">
        <v>95</v>
      </c>
      <c r="Q539" t="s">
        <v>1687</v>
      </c>
      <c r="R539" t="s">
        <v>1094</v>
      </c>
      <c r="S539" t="s">
        <v>1695</v>
      </c>
      <c r="T539" t="s">
        <v>53</v>
      </c>
      <c r="U539" t="s">
        <v>1095</v>
      </c>
      <c r="V539" t="s">
        <v>44</v>
      </c>
      <c r="W539" t="s">
        <v>104</v>
      </c>
      <c r="X539" t="s">
        <v>105</v>
      </c>
    </row>
    <row r="540" spans="1:24" x14ac:dyDescent="0.3">
      <c r="A540" t="s">
        <v>4229</v>
      </c>
      <c r="B540" t="s">
        <v>4230</v>
      </c>
      <c r="C540" t="s">
        <v>4231</v>
      </c>
      <c r="D540" t="s">
        <v>4232</v>
      </c>
      <c r="E540" t="s">
        <v>4233</v>
      </c>
      <c r="F540" t="s">
        <v>4234</v>
      </c>
      <c r="G540" t="s">
        <v>4322</v>
      </c>
      <c r="H540" t="s">
        <v>91</v>
      </c>
      <c r="I540" t="s">
        <v>4323</v>
      </c>
      <c r="J540" t="s">
        <v>92</v>
      </c>
      <c r="K540" t="s">
        <v>4324</v>
      </c>
      <c r="L540" t="s">
        <v>93</v>
      </c>
      <c r="M540" t="s">
        <v>4325</v>
      </c>
      <c r="N540" t="s">
        <v>94</v>
      </c>
      <c r="O540" t="s">
        <v>4326</v>
      </c>
      <c r="P540" t="s">
        <v>95</v>
      </c>
      <c r="Q540" t="s">
        <v>1687</v>
      </c>
      <c r="R540" t="s">
        <v>1094</v>
      </c>
      <c r="S540" t="s">
        <v>1704</v>
      </c>
      <c r="T540" t="s">
        <v>1119</v>
      </c>
      <c r="U540" t="s">
        <v>1731</v>
      </c>
      <c r="V540" t="s">
        <v>44</v>
      </c>
      <c r="W540" t="s">
        <v>104</v>
      </c>
      <c r="X540" t="s">
        <v>105</v>
      </c>
    </row>
    <row r="541" spans="1:24" x14ac:dyDescent="0.3">
      <c r="A541" t="s">
        <v>4229</v>
      </c>
      <c r="B541" t="s">
        <v>4230</v>
      </c>
      <c r="C541" t="s">
        <v>4231</v>
      </c>
      <c r="D541" t="s">
        <v>4232</v>
      </c>
      <c r="E541" t="s">
        <v>4233</v>
      </c>
      <c r="F541" t="s">
        <v>4234</v>
      </c>
      <c r="G541" t="s">
        <v>4322</v>
      </c>
      <c r="H541" t="s">
        <v>91</v>
      </c>
      <c r="I541" t="s">
        <v>4323</v>
      </c>
      <c r="J541" t="s">
        <v>92</v>
      </c>
      <c r="K541" t="s">
        <v>4324</v>
      </c>
      <c r="L541" t="s">
        <v>93</v>
      </c>
      <c r="M541" t="s">
        <v>4325</v>
      </c>
      <c r="N541" t="s">
        <v>94</v>
      </c>
      <c r="O541" t="s">
        <v>4326</v>
      </c>
      <c r="P541" t="s">
        <v>95</v>
      </c>
      <c r="Q541" t="s">
        <v>4346</v>
      </c>
      <c r="R541" t="s">
        <v>129</v>
      </c>
      <c r="S541" t="s">
        <v>1690</v>
      </c>
      <c r="T541" t="s">
        <v>42</v>
      </c>
      <c r="U541" t="s">
        <v>1235</v>
      </c>
      <c r="V541" t="s">
        <v>44</v>
      </c>
      <c r="W541" t="s">
        <v>104</v>
      </c>
      <c r="X541" t="s">
        <v>105</v>
      </c>
    </row>
    <row r="542" spans="1:24" x14ac:dyDescent="0.3">
      <c r="A542" t="s">
        <v>4229</v>
      </c>
      <c r="B542" t="s">
        <v>4230</v>
      </c>
      <c r="C542" t="s">
        <v>4231</v>
      </c>
      <c r="D542" t="s">
        <v>4232</v>
      </c>
      <c r="E542" t="s">
        <v>4233</v>
      </c>
      <c r="F542" t="s">
        <v>4234</v>
      </c>
      <c r="G542" t="s">
        <v>4322</v>
      </c>
      <c r="H542" t="s">
        <v>91</v>
      </c>
      <c r="I542" t="s">
        <v>4323</v>
      </c>
      <c r="J542" t="s">
        <v>92</v>
      </c>
      <c r="K542" t="s">
        <v>4324</v>
      </c>
      <c r="L542" t="s">
        <v>93</v>
      </c>
      <c r="M542" t="s">
        <v>4325</v>
      </c>
      <c r="N542" t="s">
        <v>94</v>
      </c>
      <c r="O542" t="s">
        <v>4326</v>
      </c>
      <c r="P542" t="s">
        <v>95</v>
      </c>
      <c r="Q542" t="s">
        <v>4346</v>
      </c>
      <c r="R542" t="s">
        <v>129</v>
      </c>
      <c r="S542" t="s">
        <v>1697</v>
      </c>
      <c r="T542" t="s">
        <v>84</v>
      </c>
      <c r="U542" t="s">
        <v>5234</v>
      </c>
      <c r="V542" t="s">
        <v>44</v>
      </c>
      <c r="W542" t="s">
        <v>104</v>
      </c>
      <c r="X542" t="s">
        <v>105</v>
      </c>
    </row>
    <row r="543" spans="1:24" x14ac:dyDescent="0.3">
      <c r="A543" t="s">
        <v>4229</v>
      </c>
      <c r="B543" t="s">
        <v>4230</v>
      </c>
      <c r="C543" t="s">
        <v>4231</v>
      </c>
      <c r="D543" t="s">
        <v>4232</v>
      </c>
      <c r="E543" t="s">
        <v>4233</v>
      </c>
      <c r="F543" t="s">
        <v>4234</v>
      </c>
      <c r="G543" t="s">
        <v>4322</v>
      </c>
      <c r="H543" t="s">
        <v>91</v>
      </c>
      <c r="I543" t="s">
        <v>4323</v>
      </c>
      <c r="J543" t="s">
        <v>92</v>
      </c>
      <c r="K543" t="s">
        <v>4324</v>
      </c>
      <c r="L543" t="s">
        <v>93</v>
      </c>
      <c r="M543" t="s">
        <v>4325</v>
      </c>
      <c r="N543" t="s">
        <v>94</v>
      </c>
      <c r="O543" t="s">
        <v>4326</v>
      </c>
      <c r="P543" t="s">
        <v>95</v>
      </c>
      <c r="Q543" t="s">
        <v>4346</v>
      </c>
      <c r="R543" t="s">
        <v>129</v>
      </c>
      <c r="S543" t="s">
        <v>1695</v>
      </c>
      <c r="T543" t="s">
        <v>53</v>
      </c>
      <c r="U543" t="s">
        <v>130</v>
      </c>
      <c r="V543" t="s">
        <v>44</v>
      </c>
      <c r="W543" t="s">
        <v>104</v>
      </c>
      <c r="X543" t="s">
        <v>105</v>
      </c>
    </row>
    <row r="544" spans="1:24" x14ac:dyDescent="0.3">
      <c r="A544" t="s">
        <v>4229</v>
      </c>
      <c r="B544" t="s">
        <v>4230</v>
      </c>
      <c r="C544" t="s">
        <v>4231</v>
      </c>
      <c r="D544" t="s">
        <v>4232</v>
      </c>
      <c r="E544" t="s">
        <v>4233</v>
      </c>
      <c r="F544" t="s">
        <v>4234</v>
      </c>
      <c r="G544" t="s">
        <v>4322</v>
      </c>
      <c r="H544" t="s">
        <v>91</v>
      </c>
      <c r="I544" t="s">
        <v>4323</v>
      </c>
      <c r="J544" t="s">
        <v>92</v>
      </c>
      <c r="K544" t="s">
        <v>4324</v>
      </c>
      <c r="L544" t="s">
        <v>93</v>
      </c>
      <c r="M544" t="s">
        <v>4325</v>
      </c>
      <c r="N544" t="s">
        <v>94</v>
      </c>
      <c r="O544" t="s">
        <v>4326</v>
      </c>
      <c r="P544" t="s">
        <v>95</v>
      </c>
      <c r="Q544" t="s">
        <v>4346</v>
      </c>
      <c r="R544" t="s">
        <v>129</v>
      </c>
      <c r="S544" t="s">
        <v>1704</v>
      </c>
      <c r="T544" t="s">
        <v>1119</v>
      </c>
      <c r="U544" t="s">
        <v>1734</v>
      </c>
      <c r="V544" t="s">
        <v>44</v>
      </c>
      <c r="W544" t="s">
        <v>104</v>
      </c>
      <c r="X544" t="s">
        <v>105</v>
      </c>
    </row>
    <row r="545" spans="1:24" x14ac:dyDescent="0.3">
      <c r="A545" t="s">
        <v>4229</v>
      </c>
      <c r="B545" t="s">
        <v>4230</v>
      </c>
      <c r="C545" t="s">
        <v>4231</v>
      </c>
      <c r="D545" t="s">
        <v>4232</v>
      </c>
      <c r="E545" t="s">
        <v>4233</v>
      </c>
      <c r="F545" t="s">
        <v>4234</v>
      </c>
      <c r="G545" t="s">
        <v>4322</v>
      </c>
      <c r="H545" t="s">
        <v>91</v>
      </c>
      <c r="I545" t="s">
        <v>4323</v>
      </c>
      <c r="J545" t="s">
        <v>92</v>
      </c>
      <c r="K545" t="s">
        <v>4324</v>
      </c>
      <c r="L545" t="s">
        <v>93</v>
      </c>
      <c r="M545" t="s">
        <v>4325</v>
      </c>
      <c r="N545" t="s">
        <v>94</v>
      </c>
      <c r="O545" t="s">
        <v>4326</v>
      </c>
      <c r="P545" t="s">
        <v>95</v>
      </c>
      <c r="Q545" t="s">
        <v>4523</v>
      </c>
      <c r="R545" t="s">
        <v>4706</v>
      </c>
      <c r="S545" t="s">
        <v>1690</v>
      </c>
      <c r="T545" t="s">
        <v>42</v>
      </c>
      <c r="U545" t="s">
        <v>777</v>
      </c>
      <c r="V545" t="s">
        <v>44</v>
      </c>
      <c r="W545" t="s">
        <v>79</v>
      </c>
      <c r="X545" t="s">
        <v>80</v>
      </c>
    </row>
    <row r="546" spans="1:24" x14ac:dyDescent="0.3">
      <c r="A546" t="s">
        <v>4229</v>
      </c>
      <c r="B546" t="s">
        <v>4230</v>
      </c>
      <c r="C546" t="s">
        <v>4231</v>
      </c>
      <c r="D546" t="s">
        <v>4232</v>
      </c>
      <c r="E546" t="s">
        <v>4233</v>
      </c>
      <c r="F546" t="s">
        <v>4234</v>
      </c>
      <c r="G546" t="s">
        <v>4322</v>
      </c>
      <c r="H546" t="s">
        <v>91</v>
      </c>
      <c r="I546" t="s">
        <v>4323</v>
      </c>
      <c r="J546" t="s">
        <v>92</v>
      </c>
      <c r="K546" t="s">
        <v>4324</v>
      </c>
      <c r="L546" t="s">
        <v>93</v>
      </c>
      <c r="M546" t="s">
        <v>4325</v>
      </c>
      <c r="N546" t="s">
        <v>94</v>
      </c>
      <c r="O546" t="s">
        <v>4326</v>
      </c>
      <c r="P546" t="s">
        <v>95</v>
      </c>
      <c r="Q546" t="s">
        <v>4523</v>
      </c>
      <c r="R546" t="s">
        <v>4706</v>
      </c>
      <c r="S546" t="s">
        <v>1697</v>
      </c>
      <c r="T546" t="s">
        <v>84</v>
      </c>
      <c r="U546" t="s">
        <v>97</v>
      </c>
      <c r="V546" t="s">
        <v>44</v>
      </c>
      <c r="W546" t="s">
        <v>79</v>
      </c>
      <c r="X546" t="s">
        <v>80</v>
      </c>
    </row>
    <row r="547" spans="1:24" x14ac:dyDescent="0.3">
      <c r="A547" t="s">
        <v>4229</v>
      </c>
      <c r="B547" t="s">
        <v>4230</v>
      </c>
      <c r="C547" t="s">
        <v>4231</v>
      </c>
      <c r="D547" t="s">
        <v>4232</v>
      </c>
      <c r="E547" t="s">
        <v>4233</v>
      </c>
      <c r="F547" t="s">
        <v>4234</v>
      </c>
      <c r="G547" t="s">
        <v>4322</v>
      </c>
      <c r="H547" t="s">
        <v>91</v>
      </c>
      <c r="I547" t="s">
        <v>4323</v>
      </c>
      <c r="J547" t="s">
        <v>92</v>
      </c>
      <c r="K547" t="s">
        <v>4324</v>
      </c>
      <c r="L547" t="s">
        <v>93</v>
      </c>
      <c r="M547" t="s">
        <v>4325</v>
      </c>
      <c r="N547" t="s">
        <v>94</v>
      </c>
      <c r="O547" t="s">
        <v>4326</v>
      </c>
      <c r="P547" t="s">
        <v>95</v>
      </c>
      <c r="Q547" t="s">
        <v>4523</v>
      </c>
      <c r="R547" t="s">
        <v>4706</v>
      </c>
      <c r="S547" t="s">
        <v>1693</v>
      </c>
      <c r="T547" t="s">
        <v>1415</v>
      </c>
      <c r="U547" t="s">
        <v>1735</v>
      </c>
      <c r="V547" t="s">
        <v>44</v>
      </c>
      <c r="W547" t="s">
        <v>79</v>
      </c>
      <c r="X547" t="s">
        <v>80</v>
      </c>
    </row>
    <row r="548" spans="1:24" x14ac:dyDescent="0.3">
      <c r="A548" t="s">
        <v>4229</v>
      </c>
      <c r="B548" t="s">
        <v>4230</v>
      </c>
      <c r="C548" t="s">
        <v>4231</v>
      </c>
      <c r="D548" t="s">
        <v>4232</v>
      </c>
      <c r="E548" t="s">
        <v>4233</v>
      </c>
      <c r="F548" t="s">
        <v>4234</v>
      </c>
      <c r="G548" t="s">
        <v>4322</v>
      </c>
      <c r="H548" t="s">
        <v>91</v>
      </c>
      <c r="I548" t="s">
        <v>4323</v>
      </c>
      <c r="J548" t="s">
        <v>92</v>
      </c>
      <c r="K548" t="s">
        <v>4324</v>
      </c>
      <c r="L548" t="s">
        <v>93</v>
      </c>
      <c r="M548" t="s">
        <v>4325</v>
      </c>
      <c r="N548" t="s">
        <v>94</v>
      </c>
      <c r="O548" t="s">
        <v>4326</v>
      </c>
      <c r="P548" t="s">
        <v>95</v>
      </c>
      <c r="Q548" t="s">
        <v>4523</v>
      </c>
      <c r="R548" t="s">
        <v>4706</v>
      </c>
      <c r="S548" t="s">
        <v>1695</v>
      </c>
      <c r="T548" t="s">
        <v>53</v>
      </c>
      <c r="U548" t="s">
        <v>1737</v>
      </c>
      <c r="V548" t="s">
        <v>44</v>
      </c>
      <c r="W548" t="s">
        <v>79</v>
      </c>
      <c r="X548" t="s">
        <v>80</v>
      </c>
    </row>
    <row r="549" spans="1:24" x14ac:dyDescent="0.3">
      <c r="A549" t="s">
        <v>4229</v>
      </c>
      <c r="B549" t="s">
        <v>4230</v>
      </c>
      <c r="C549" t="s">
        <v>4231</v>
      </c>
      <c r="D549" t="s">
        <v>4232</v>
      </c>
      <c r="E549" t="s">
        <v>4233</v>
      </c>
      <c r="F549" t="s">
        <v>4234</v>
      </c>
      <c r="G549" t="s">
        <v>4322</v>
      </c>
      <c r="H549" t="s">
        <v>91</v>
      </c>
      <c r="I549" t="s">
        <v>4323</v>
      </c>
      <c r="J549" t="s">
        <v>92</v>
      </c>
      <c r="K549" t="s">
        <v>4324</v>
      </c>
      <c r="L549" t="s">
        <v>93</v>
      </c>
      <c r="M549" t="s">
        <v>4325</v>
      </c>
      <c r="N549" t="s">
        <v>94</v>
      </c>
      <c r="O549" t="s">
        <v>4326</v>
      </c>
      <c r="P549" t="s">
        <v>95</v>
      </c>
      <c r="Q549" t="s">
        <v>4525</v>
      </c>
      <c r="R549" t="s">
        <v>4707</v>
      </c>
      <c r="S549" t="s">
        <v>1690</v>
      </c>
      <c r="T549" t="s">
        <v>42</v>
      </c>
      <c r="U549" t="s">
        <v>143</v>
      </c>
      <c r="V549" t="s">
        <v>44</v>
      </c>
      <c r="W549" t="s">
        <v>45</v>
      </c>
      <c r="X549" t="s">
        <v>46</v>
      </c>
    </row>
    <row r="550" spans="1:24" x14ac:dyDescent="0.3">
      <c r="A550" t="s">
        <v>4229</v>
      </c>
      <c r="B550" t="s">
        <v>4230</v>
      </c>
      <c r="C550" t="s">
        <v>4231</v>
      </c>
      <c r="D550" t="s">
        <v>4232</v>
      </c>
      <c r="E550" t="s">
        <v>4233</v>
      </c>
      <c r="F550" t="s">
        <v>4234</v>
      </c>
      <c r="G550" t="s">
        <v>4322</v>
      </c>
      <c r="H550" t="s">
        <v>91</v>
      </c>
      <c r="I550" t="s">
        <v>4323</v>
      </c>
      <c r="J550" t="s">
        <v>92</v>
      </c>
      <c r="K550" t="s">
        <v>4324</v>
      </c>
      <c r="L550" t="s">
        <v>93</v>
      </c>
      <c r="M550" t="s">
        <v>4325</v>
      </c>
      <c r="N550" t="s">
        <v>94</v>
      </c>
      <c r="O550" t="s">
        <v>4326</v>
      </c>
      <c r="P550" t="s">
        <v>95</v>
      </c>
      <c r="Q550" t="s">
        <v>4525</v>
      </c>
      <c r="R550" t="s">
        <v>4707</v>
      </c>
      <c r="S550" t="s">
        <v>1697</v>
      </c>
      <c r="T550" t="s">
        <v>84</v>
      </c>
      <c r="U550" t="s">
        <v>154</v>
      </c>
      <c r="V550" t="s">
        <v>44</v>
      </c>
      <c r="W550" t="s">
        <v>45</v>
      </c>
      <c r="X550" t="s">
        <v>46</v>
      </c>
    </row>
    <row r="551" spans="1:24" x14ac:dyDescent="0.3">
      <c r="A551" t="s">
        <v>4229</v>
      </c>
      <c r="B551" t="s">
        <v>4230</v>
      </c>
      <c r="C551" t="s">
        <v>4231</v>
      </c>
      <c r="D551" t="s">
        <v>4232</v>
      </c>
      <c r="E551" t="s">
        <v>4233</v>
      </c>
      <c r="F551" t="s">
        <v>4234</v>
      </c>
      <c r="G551" t="s">
        <v>4322</v>
      </c>
      <c r="H551" t="s">
        <v>91</v>
      </c>
      <c r="I551" t="s">
        <v>4323</v>
      </c>
      <c r="J551" t="s">
        <v>92</v>
      </c>
      <c r="K551" t="s">
        <v>4324</v>
      </c>
      <c r="L551" t="s">
        <v>93</v>
      </c>
      <c r="M551" t="s">
        <v>4325</v>
      </c>
      <c r="N551" t="s">
        <v>94</v>
      </c>
      <c r="O551" t="s">
        <v>4326</v>
      </c>
      <c r="P551" t="s">
        <v>95</v>
      </c>
      <c r="Q551" t="s">
        <v>4525</v>
      </c>
      <c r="R551" t="s">
        <v>4707</v>
      </c>
      <c r="S551" t="s">
        <v>1695</v>
      </c>
      <c r="T551" t="s">
        <v>53</v>
      </c>
      <c r="U551" t="s">
        <v>336</v>
      </c>
      <c r="V551" t="s">
        <v>44</v>
      </c>
      <c r="W551" t="s">
        <v>45</v>
      </c>
      <c r="X551" t="s">
        <v>46</v>
      </c>
    </row>
    <row r="552" spans="1:24" x14ac:dyDescent="0.3">
      <c r="A552" t="s">
        <v>4229</v>
      </c>
      <c r="B552" t="s">
        <v>4230</v>
      </c>
      <c r="C552" t="s">
        <v>4231</v>
      </c>
      <c r="D552" t="s">
        <v>4232</v>
      </c>
      <c r="E552" t="s">
        <v>4233</v>
      </c>
      <c r="F552" t="s">
        <v>4234</v>
      </c>
      <c r="G552" t="s">
        <v>4322</v>
      </c>
      <c r="H552" t="s">
        <v>91</v>
      </c>
      <c r="I552" t="s">
        <v>4323</v>
      </c>
      <c r="J552" t="s">
        <v>92</v>
      </c>
      <c r="K552" t="s">
        <v>4324</v>
      </c>
      <c r="L552" t="s">
        <v>93</v>
      </c>
      <c r="M552" t="s">
        <v>4325</v>
      </c>
      <c r="N552" t="s">
        <v>94</v>
      </c>
      <c r="O552" t="s">
        <v>4326</v>
      </c>
      <c r="P552" t="s">
        <v>95</v>
      </c>
      <c r="Q552" t="s">
        <v>4351</v>
      </c>
      <c r="R552" t="s">
        <v>4352</v>
      </c>
      <c r="S552" t="s">
        <v>1690</v>
      </c>
      <c r="T552" t="s">
        <v>42</v>
      </c>
      <c r="U552" t="s">
        <v>1739</v>
      </c>
      <c r="V552" t="s">
        <v>44</v>
      </c>
      <c r="W552" t="s">
        <v>45</v>
      </c>
      <c r="X552" t="s">
        <v>66</v>
      </c>
    </row>
    <row r="553" spans="1:24" x14ac:dyDescent="0.3">
      <c r="A553" t="s">
        <v>4229</v>
      </c>
      <c r="B553" t="s">
        <v>4230</v>
      </c>
      <c r="C553" t="s">
        <v>4231</v>
      </c>
      <c r="D553" t="s">
        <v>4232</v>
      </c>
      <c r="E553" t="s">
        <v>4233</v>
      </c>
      <c r="F553" t="s">
        <v>4234</v>
      </c>
      <c r="G553" t="s">
        <v>4322</v>
      </c>
      <c r="H553" t="s">
        <v>91</v>
      </c>
      <c r="I553" t="s">
        <v>4323</v>
      </c>
      <c r="J553" t="s">
        <v>92</v>
      </c>
      <c r="K553" t="s">
        <v>4324</v>
      </c>
      <c r="L553" t="s">
        <v>93</v>
      </c>
      <c r="M553" t="s">
        <v>4325</v>
      </c>
      <c r="N553" t="s">
        <v>94</v>
      </c>
      <c r="O553" t="s">
        <v>4326</v>
      </c>
      <c r="P553" t="s">
        <v>95</v>
      </c>
      <c r="Q553" t="s">
        <v>4351</v>
      </c>
      <c r="R553" t="s">
        <v>4352</v>
      </c>
      <c r="S553" t="s">
        <v>1695</v>
      </c>
      <c r="T553" t="s">
        <v>53</v>
      </c>
      <c r="U553" t="s">
        <v>1742</v>
      </c>
      <c r="V553" t="s">
        <v>44</v>
      </c>
      <c r="W553" t="s">
        <v>45</v>
      </c>
      <c r="X553" t="s">
        <v>66</v>
      </c>
    </row>
    <row r="554" spans="1:24" x14ac:dyDescent="0.3">
      <c r="A554" t="s">
        <v>4229</v>
      </c>
      <c r="B554" t="s">
        <v>4230</v>
      </c>
      <c r="C554" t="s">
        <v>4231</v>
      </c>
      <c r="D554" t="s">
        <v>4232</v>
      </c>
      <c r="E554" t="s">
        <v>4233</v>
      </c>
      <c r="F554" t="s">
        <v>4234</v>
      </c>
      <c r="G554" t="s">
        <v>4322</v>
      </c>
      <c r="H554" t="s">
        <v>91</v>
      </c>
      <c r="I554" t="s">
        <v>4323</v>
      </c>
      <c r="J554" t="s">
        <v>92</v>
      </c>
      <c r="K554" t="s">
        <v>4324</v>
      </c>
      <c r="L554" t="s">
        <v>93</v>
      </c>
      <c r="M554" t="s">
        <v>4325</v>
      </c>
      <c r="N554" t="s">
        <v>94</v>
      </c>
      <c r="O554" t="s">
        <v>4326</v>
      </c>
      <c r="P554" t="s">
        <v>95</v>
      </c>
      <c r="Q554" t="s">
        <v>4708</v>
      </c>
      <c r="R554" t="s">
        <v>4709</v>
      </c>
      <c r="S554" t="s">
        <v>1690</v>
      </c>
      <c r="T554" t="s">
        <v>42</v>
      </c>
      <c r="U554" t="s">
        <v>158</v>
      </c>
      <c r="V554" t="s">
        <v>44</v>
      </c>
      <c r="W554" t="s">
        <v>166</v>
      </c>
      <c r="X554" t="s">
        <v>167</v>
      </c>
    </row>
    <row r="555" spans="1:24" x14ac:dyDescent="0.3">
      <c r="A555" t="s">
        <v>4229</v>
      </c>
      <c r="B555" t="s">
        <v>4230</v>
      </c>
      <c r="C555" t="s">
        <v>4231</v>
      </c>
      <c r="D555" t="s">
        <v>4232</v>
      </c>
      <c r="E555" t="s">
        <v>4233</v>
      </c>
      <c r="F555" t="s">
        <v>4234</v>
      </c>
      <c r="G555" t="s">
        <v>4322</v>
      </c>
      <c r="H555" t="s">
        <v>91</v>
      </c>
      <c r="I555" t="s">
        <v>4323</v>
      </c>
      <c r="J555" t="s">
        <v>92</v>
      </c>
      <c r="K555" t="s">
        <v>4324</v>
      </c>
      <c r="L555" t="s">
        <v>93</v>
      </c>
      <c r="M555" t="s">
        <v>4325</v>
      </c>
      <c r="N555" t="s">
        <v>94</v>
      </c>
      <c r="O555" t="s">
        <v>4326</v>
      </c>
      <c r="P555" t="s">
        <v>95</v>
      </c>
      <c r="Q555" t="s">
        <v>4708</v>
      </c>
      <c r="R555" t="s">
        <v>4709</v>
      </c>
      <c r="S555" t="s">
        <v>1695</v>
      </c>
      <c r="T555" t="s">
        <v>53</v>
      </c>
      <c r="U555" t="s">
        <v>552</v>
      </c>
      <c r="V555" t="s">
        <v>44</v>
      </c>
      <c r="W555" t="s">
        <v>166</v>
      </c>
      <c r="X555" t="s">
        <v>167</v>
      </c>
    </row>
    <row r="556" spans="1:24" x14ac:dyDescent="0.3">
      <c r="A556" t="s">
        <v>4229</v>
      </c>
      <c r="B556" t="s">
        <v>4230</v>
      </c>
      <c r="C556" t="s">
        <v>4231</v>
      </c>
      <c r="D556" t="s">
        <v>4232</v>
      </c>
      <c r="E556" t="s">
        <v>4233</v>
      </c>
      <c r="F556" t="s">
        <v>4234</v>
      </c>
      <c r="G556" t="s">
        <v>4322</v>
      </c>
      <c r="H556" t="s">
        <v>91</v>
      </c>
      <c r="I556" t="s">
        <v>4323</v>
      </c>
      <c r="J556" t="s">
        <v>92</v>
      </c>
      <c r="K556" t="s">
        <v>4401</v>
      </c>
      <c r="L556" t="s">
        <v>161</v>
      </c>
      <c r="M556" t="s">
        <v>4600</v>
      </c>
      <c r="N556" t="s">
        <v>223</v>
      </c>
      <c r="O556" t="s">
        <v>4326</v>
      </c>
      <c r="P556" t="s">
        <v>224</v>
      </c>
      <c r="Q556" t="s">
        <v>4267</v>
      </c>
      <c r="R556" t="s">
        <v>4716</v>
      </c>
      <c r="S556" t="s">
        <v>1690</v>
      </c>
      <c r="T556" t="s">
        <v>42</v>
      </c>
      <c r="U556" t="s">
        <v>1587</v>
      </c>
      <c r="V556" t="s">
        <v>44</v>
      </c>
      <c r="W556" t="s">
        <v>166</v>
      </c>
      <c r="X556" t="s">
        <v>204</v>
      </c>
    </row>
    <row r="557" spans="1:24" x14ac:dyDescent="0.3">
      <c r="A557" t="s">
        <v>4229</v>
      </c>
      <c r="B557" t="s">
        <v>4230</v>
      </c>
      <c r="C557" t="s">
        <v>4231</v>
      </c>
      <c r="D557" t="s">
        <v>4232</v>
      </c>
      <c r="E557" t="s">
        <v>4233</v>
      </c>
      <c r="F557" t="s">
        <v>4234</v>
      </c>
      <c r="G557" t="s">
        <v>4322</v>
      </c>
      <c r="H557" t="s">
        <v>91</v>
      </c>
      <c r="I557" t="s">
        <v>4323</v>
      </c>
      <c r="J557" t="s">
        <v>92</v>
      </c>
      <c r="K557" t="s">
        <v>4401</v>
      </c>
      <c r="L557" t="s">
        <v>161</v>
      </c>
      <c r="M557" t="s">
        <v>4600</v>
      </c>
      <c r="N557" t="s">
        <v>223</v>
      </c>
      <c r="O557" t="s">
        <v>4326</v>
      </c>
      <c r="P557" t="s">
        <v>224</v>
      </c>
      <c r="Q557" t="s">
        <v>4267</v>
      </c>
      <c r="R557" t="s">
        <v>4716</v>
      </c>
      <c r="S557" t="s">
        <v>1697</v>
      </c>
      <c r="T557" t="s">
        <v>84</v>
      </c>
      <c r="U557" t="s">
        <v>226</v>
      </c>
      <c r="V557" t="s">
        <v>44</v>
      </c>
      <c r="W557" t="s">
        <v>166</v>
      </c>
      <c r="X557" t="s">
        <v>204</v>
      </c>
    </row>
    <row r="558" spans="1:24" x14ac:dyDescent="0.3">
      <c r="A558" t="s">
        <v>4229</v>
      </c>
      <c r="B558" t="s">
        <v>4230</v>
      </c>
      <c r="C558" t="s">
        <v>4231</v>
      </c>
      <c r="D558" t="s">
        <v>4232</v>
      </c>
      <c r="E558" t="s">
        <v>4233</v>
      </c>
      <c r="F558" t="s">
        <v>4234</v>
      </c>
      <c r="G558" t="s">
        <v>4322</v>
      </c>
      <c r="H558" t="s">
        <v>91</v>
      </c>
      <c r="I558" t="s">
        <v>4323</v>
      </c>
      <c r="J558" t="s">
        <v>92</v>
      </c>
      <c r="K558" t="s">
        <v>4401</v>
      </c>
      <c r="L558" t="s">
        <v>161</v>
      </c>
      <c r="M558" t="s">
        <v>4600</v>
      </c>
      <c r="N558" t="s">
        <v>223</v>
      </c>
      <c r="O558" t="s">
        <v>4326</v>
      </c>
      <c r="P558" t="s">
        <v>224</v>
      </c>
      <c r="Q558" t="s">
        <v>4267</v>
      </c>
      <c r="R558" t="s">
        <v>4716</v>
      </c>
      <c r="S558" t="s">
        <v>1695</v>
      </c>
      <c r="T558" t="s">
        <v>53</v>
      </c>
      <c r="U558" t="s">
        <v>535</v>
      </c>
      <c r="V558" t="s">
        <v>44</v>
      </c>
      <c r="W558" t="s">
        <v>166</v>
      </c>
      <c r="X558" t="s">
        <v>204</v>
      </c>
    </row>
    <row r="559" spans="1:24" x14ac:dyDescent="0.3">
      <c r="A559" t="s">
        <v>4229</v>
      </c>
      <c r="B559" t="s">
        <v>4230</v>
      </c>
      <c r="C559" t="s">
        <v>4231</v>
      </c>
      <c r="D559" t="s">
        <v>4232</v>
      </c>
      <c r="E559" t="s">
        <v>4233</v>
      </c>
      <c r="F559" t="s">
        <v>4234</v>
      </c>
      <c r="G559" t="s">
        <v>4322</v>
      </c>
      <c r="H559" t="s">
        <v>91</v>
      </c>
      <c r="I559" t="s">
        <v>4323</v>
      </c>
      <c r="J559" t="s">
        <v>92</v>
      </c>
      <c r="K559" t="s">
        <v>4401</v>
      </c>
      <c r="L559" t="s">
        <v>161</v>
      </c>
      <c r="M559" t="s">
        <v>4600</v>
      </c>
      <c r="N559" t="s">
        <v>223</v>
      </c>
      <c r="O559" t="s">
        <v>4326</v>
      </c>
      <c r="P559" t="s">
        <v>224</v>
      </c>
      <c r="Q559" t="s">
        <v>4240</v>
      </c>
      <c r="R559" t="s">
        <v>242</v>
      </c>
      <c r="S559" t="s">
        <v>1690</v>
      </c>
      <c r="T559" t="s">
        <v>42</v>
      </c>
      <c r="U559" t="s">
        <v>1581</v>
      </c>
      <c r="V559" t="s">
        <v>44</v>
      </c>
      <c r="W559" t="s">
        <v>166</v>
      </c>
      <c r="X559" t="s">
        <v>204</v>
      </c>
    </row>
    <row r="560" spans="1:24" x14ac:dyDescent="0.3">
      <c r="A560" t="s">
        <v>4229</v>
      </c>
      <c r="B560" t="s">
        <v>4230</v>
      </c>
      <c r="C560" t="s">
        <v>4231</v>
      </c>
      <c r="D560" t="s">
        <v>4232</v>
      </c>
      <c r="E560" t="s">
        <v>4233</v>
      </c>
      <c r="F560" t="s">
        <v>4234</v>
      </c>
      <c r="G560" t="s">
        <v>4322</v>
      </c>
      <c r="H560" t="s">
        <v>91</v>
      </c>
      <c r="I560" t="s">
        <v>4323</v>
      </c>
      <c r="J560" t="s">
        <v>92</v>
      </c>
      <c r="K560" t="s">
        <v>4401</v>
      </c>
      <c r="L560" t="s">
        <v>161</v>
      </c>
      <c r="M560" t="s">
        <v>4600</v>
      </c>
      <c r="N560" t="s">
        <v>223</v>
      </c>
      <c r="O560" t="s">
        <v>4326</v>
      </c>
      <c r="P560" t="s">
        <v>224</v>
      </c>
      <c r="Q560" t="s">
        <v>4240</v>
      </c>
      <c r="R560" t="s">
        <v>242</v>
      </c>
      <c r="S560" t="s">
        <v>1697</v>
      </c>
      <c r="T560" t="s">
        <v>84</v>
      </c>
      <c r="U560" t="s">
        <v>1808</v>
      </c>
      <c r="V560" t="s">
        <v>44</v>
      </c>
      <c r="W560" t="s">
        <v>166</v>
      </c>
      <c r="X560" t="s">
        <v>204</v>
      </c>
    </row>
    <row r="561" spans="1:24" x14ac:dyDescent="0.3">
      <c r="A561" t="s">
        <v>4229</v>
      </c>
      <c r="B561" t="s">
        <v>4230</v>
      </c>
      <c r="C561" t="s">
        <v>4231</v>
      </c>
      <c r="D561" t="s">
        <v>4232</v>
      </c>
      <c r="E561" t="s">
        <v>4233</v>
      </c>
      <c r="F561" t="s">
        <v>4234</v>
      </c>
      <c r="G561" t="s">
        <v>4322</v>
      </c>
      <c r="H561" t="s">
        <v>91</v>
      </c>
      <c r="I561" t="s">
        <v>4323</v>
      </c>
      <c r="J561" t="s">
        <v>92</v>
      </c>
      <c r="K561" t="s">
        <v>4401</v>
      </c>
      <c r="L561" t="s">
        <v>161</v>
      </c>
      <c r="M561" t="s">
        <v>4600</v>
      </c>
      <c r="N561" t="s">
        <v>223</v>
      </c>
      <c r="O561" t="s">
        <v>4326</v>
      </c>
      <c r="P561" t="s">
        <v>224</v>
      </c>
      <c r="Q561" t="s">
        <v>4240</v>
      </c>
      <c r="R561" t="s">
        <v>242</v>
      </c>
      <c r="S561" t="s">
        <v>1693</v>
      </c>
      <c r="T561" t="s">
        <v>1415</v>
      </c>
      <c r="U561" t="s">
        <v>1809</v>
      </c>
      <c r="V561" t="s">
        <v>44</v>
      </c>
      <c r="W561" t="s">
        <v>166</v>
      </c>
      <c r="X561" t="s">
        <v>204</v>
      </c>
    </row>
    <row r="562" spans="1:24" x14ac:dyDescent="0.3">
      <c r="A562" t="s">
        <v>4229</v>
      </c>
      <c r="B562" t="s">
        <v>4230</v>
      </c>
      <c r="C562" t="s">
        <v>4231</v>
      </c>
      <c r="D562" t="s">
        <v>4232</v>
      </c>
      <c r="E562" t="s">
        <v>4233</v>
      </c>
      <c r="F562" t="s">
        <v>4234</v>
      </c>
      <c r="G562" t="s">
        <v>4322</v>
      </c>
      <c r="H562" t="s">
        <v>91</v>
      </c>
      <c r="I562" t="s">
        <v>4323</v>
      </c>
      <c r="J562" t="s">
        <v>92</v>
      </c>
      <c r="K562" t="s">
        <v>4401</v>
      </c>
      <c r="L562" t="s">
        <v>161</v>
      </c>
      <c r="M562" t="s">
        <v>4600</v>
      </c>
      <c r="N562" t="s">
        <v>223</v>
      </c>
      <c r="O562" t="s">
        <v>4326</v>
      </c>
      <c r="P562" t="s">
        <v>224</v>
      </c>
      <c r="Q562" t="s">
        <v>4240</v>
      </c>
      <c r="R562" t="s">
        <v>242</v>
      </c>
      <c r="S562" t="s">
        <v>1695</v>
      </c>
      <c r="T562" t="s">
        <v>53</v>
      </c>
      <c r="U562" t="s">
        <v>1810</v>
      </c>
      <c r="V562" t="s">
        <v>44</v>
      </c>
      <c r="W562" t="s">
        <v>166</v>
      </c>
      <c r="X562" t="s">
        <v>204</v>
      </c>
    </row>
    <row r="563" spans="1:24" x14ac:dyDescent="0.3">
      <c r="A563" t="s">
        <v>4229</v>
      </c>
      <c r="B563" t="s">
        <v>4230</v>
      </c>
      <c r="C563" t="s">
        <v>4231</v>
      </c>
      <c r="D563" t="s">
        <v>4232</v>
      </c>
      <c r="E563" t="s">
        <v>4233</v>
      </c>
      <c r="F563" t="s">
        <v>4234</v>
      </c>
      <c r="G563" t="s">
        <v>4322</v>
      </c>
      <c r="H563" t="s">
        <v>91</v>
      </c>
      <c r="I563" t="s">
        <v>4323</v>
      </c>
      <c r="J563" t="s">
        <v>92</v>
      </c>
      <c r="K563" t="s">
        <v>4401</v>
      </c>
      <c r="L563" t="s">
        <v>161</v>
      </c>
      <c r="M563" t="s">
        <v>4600</v>
      </c>
      <c r="N563" t="s">
        <v>223</v>
      </c>
      <c r="O563" t="s">
        <v>4326</v>
      </c>
      <c r="P563" t="s">
        <v>224</v>
      </c>
      <c r="Q563" t="s">
        <v>4341</v>
      </c>
      <c r="R563" t="s">
        <v>4717</v>
      </c>
      <c r="S563" t="s">
        <v>1690</v>
      </c>
      <c r="T563" t="s">
        <v>42</v>
      </c>
      <c r="U563" t="s">
        <v>1575</v>
      </c>
      <c r="V563" t="s">
        <v>44</v>
      </c>
      <c r="W563" t="s">
        <v>166</v>
      </c>
      <c r="X563" t="s">
        <v>204</v>
      </c>
    </row>
    <row r="564" spans="1:24" x14ac:dyDescent="0.3">
      <c r="A564" t="s">
        <v>4229</v>
      </c>
      <c r="B564" t="s">
        <v>4230</v>
      </c>
      <c r="C564" t="s">
        <v>4231</v>
      </c>
      <c r="D564" t="s">
        <v>4232</v>
      </c>
      <c r="E564" t="s">
        <v>4233</v>
      </c>
      <c r="F564" t="s">
        <v>4234</v>
      </c>
      <c r="G564" t="s">
        <v>4322</v>
      </c>
      <c r="H564" t="s">
        <v>91</v>
      </c>
      <c r="I564" t="s">
        <v>4323</v>
      </c>
      <c r="J564" t="s">
        <v>92</v>
      </c>
      <c r="K564" t="s">
        <v>4401</v>
      </c>
      <c r="L564" t="s">
        <v>161</v>
      </c>
      <c r="M564" t="s">
        <v>4600</v>
      </c>
      <c r="N564" t="s">
        <v>223</v>
      </c>
      <c r="O564" t="s">
        <v>4326</v>
      </c>
      <c r="P564" t="s">
        <v>224</v>
      </c>
      <c r="Q564" t="s">
        <v>4341</v>
      </c>
      <c r="R564" t="s">
        <v>4717</v>
      </c>
      <c r="S564" t="s">
        <v>1697</v>
      </c>
      <c r="T564" t="s">
        <v>84</v>
      </c>
      <c r="U564" t="s">
        <v>5235</v>
      </c>
      <c r="V564" t="s">
        <v>44</v>
      </c>
      <c r="W564" t="s">
        <v>166</v>
      </c>
      <c r="X564" t="s">
        <v>204</v>
      </c>
    </row>
    <row r="565" spans="1:24" x14ac:dyDescent="0.3">
      <c r="A565" t="s">
        <v>4229</v>
      </c>
      <c r="B565" t="s">
        <v>4230</v>
      </c>
      <c r="C565" t="s">
        <v>4231</v>
      </c>
      <c r="D565" t="s">
        <v>4232</v>
      </c>
      <c r="E565" t="s">
        <v>4233</v>
      </c>
      <c r="F565" t="s">
        <v>4234</v>
      </c>
      <c r="G565" t="s">
        <v>4322</v>
      </c>
      <c r="H565" t="s">
        <v>91</v>
      </c>
      <c r="I565" t="s">
        <v>4323</v>
      </c>
      <c r="J565" t="s">
        <v>92</v>
      </c>
      <c r="K565" t="s">
        <v>4401</v>
      </c>
      <c r="L565" t="s">
        <v>161</v>
      </c>
      <c r="M565" t="s">
        <v>4600</v>
      </c>
      <c r="N565" t="s">
        <v>223</v>
      </c>
      <c r="O565" t="s">
        <v>4326</v>
      </c>
      <c r="P565" t="s">
        <v>224</v>
      </c>
      <c r="Q565" t="s">
        <v>4341</v>
      </c>
      <c r="R565" t="s">
        <v>4717</v>
      </c>
      <c r="S565" t="s">
        <v>1693</v>
      </c>
      <c r="T565" t="s">
        <v>1415</v>
      </c>
      <c r="U565" t="s">
        <v>1811</v>
      </c>
      <c r="V565" t="s">
        <v>44</v>
      </c>
      <c r="W565" t="s">
        <v>166</v>
      </c>
      <c r="X565" t="s">
        <v>204</v>
      </c>
    </row>
    <row r="566" spans="1:24" x14ac:dyDescent="0.3">
      <c r="A566" t="s">
        <v>4229</v>
      </c>
      <c r="B566" t="s">
        <v>4230</v>
      </c>
      <c r="C566" t="s">
        <v>4231</v>
      </c>
      <c r="D566" t="s">
        <v>4232</v>
      </c>
      <c r="E566" t="s">
        <v>4233</v>
      </c>
      <c r="F566" t="s">
        <v>4234</v>
      </c>
      <c r="G566" t="s">
        <v>4322</v>
      </c>
      <c r="H566" t="s">
        <v>91</v>
      </c>
      <c r="I566" t="s">
        <v>4323</v>
      </c>
      <c r="J566" t="s">
        <v>92</v>
      </c>
      <c r="K566" t="s">
        <v>4401</v>
      </c>
      <c r="L566" t="s">
        <v>161</v>
      </c>
      <c r="M566" t="s">
        <v>4600</v>
      </c>
      <c r="N566" t="s">
        <v>223</v>
      </c>
      <c r="O566" t="s">
        <v>4326</v>
      </c>
      <c r="P566" t="s">
        <v>224</v>
      </c>
      <c r="Q566" t="s">
        <v>4341</v>
      </c>
      <c r="R566" t="s">
        <v>4717</v>
      </c>
      <c r="S566" t="s">
        <v>1695</v>
      </c>
      <c r="T566" t="s">
        <v>53</v>
      </c>
      <c r="U566" t="s">
        <v>530</v>
      </c>
      <c r="V566" t="s">
        <v>44</v>
      </c>
      <c r="W566" t="s">
        <v>166</v>
      </c>
      <c r="X566" t="s">
        <v>204</v>
      </c>
    </row>
    <row r="567" spans="1:24" x14ac:dyDescent="0.3">
      <c r="A567" t="s">
        <v>4229</v>
      </c>
      <c r="B567" t="s">
        <v>4230</v>
      </c>
      <c r="C567" t="s">
        <v>4231</v>
      </c>
      <c r="D567" t="s">
        <v>4232</v>
      </c>
      <c r="E567" t="s">
        <v>4233</v>
      </c>
      <c r="F567" t="s">
        <v>4234</v>
      </c>
      <c r="G567" t="s">
        <v>4322</v>
      </c>
      <c r="H567" t="s">
        <v>91</v>
      </c>
      <c r="I567" t="s">
        <v>4323</v>
      </c>
      <c r="J567" t="s">
        <v>92</v>
      </c>
      <c r="K567" t="s">
        <v>4401</v>
      </c>
      <c r="L567" t="s">
        <v>161</v>
      </c>
      <c r="M567" t="s">
        <v>4600</v>
      </c>
      <c r="N567" t="s">
        <v>223</v>
      </c>
      <c r="O567" t="s">
        <v>4326</v>
      </c>
      <c r="P567" t="s">
        <v>224</v>
      </c>
      <c r="Q567" t="s">
        <v>1687</v>
      </c>
      <c r="R567" t="s">
        <v>4718</v>
      </c>
      <c r="S567" t="s">
        <v>1690</v>
      </c>
      <c r="T567" t="s">
        <v>42</v>
      </c>
      <c r="U567" t="s">
        <v>5236</v>
      </c>
      <c r="V567" t="s">
        <v>44</v>
      </c>
      <c r="W567" t="s">
        <v>166</v>
      </c>
      <c r="X567" t="s">
        <v>204</v>
      </c>
    </row>
    <row r="568" spans="1:24" x14ac:dyDescent="0.3">
      <c r="A568" t="s">
        <v>4229</v>
      </c>
      <c r="B568" t="s">
        <v>4230</v>
      </c>
      <c r="C568" t="s">
        <v>4231</v>
      </c>
      <c r="D568" t="s">
        <v>4232</v>
      </c>
      <c r="E568" t="s">
        <v>4233</v>
      </c>
      <c r="F568" t="s">
        <v>4234</v>
      </c>
      <c r="G568" t="s">
        <v>4322</v>
      </c>
      <c r="H568" t="s">
        <v>91</v>
      </c>
      <c r="I568" t="s">
        <v>4323</v>
      </c>
      <c r="J568" t="s">
        <v>92</v>
      </c>
      <c r="K568" t="s">
        <v>4401</v>
      </c>
      <c r="L568" t="s">
        <v>161</v>
      </c>
      <c r="M568" t="s">
        <v>4600</v>
      </c>
      <c r="N568" t="s">
        <v>223</v>
      </c>
      <c r="O568" t="s">
        <v>4326</v>
      </c>
      <c r="P568" t="s">
        <v>224</v>
      </c>
      <c r="Q568" t="s">
        <v>1687</v>
      </c>
      <c r="R568" t="s">
        <v>4718</v>
      </c>
      <c r="S568" t="s">
        <v>1695</v>
      </c>
      <c r="T568" t="s">
        <v>53</v>
      </c>
      <c r="U568" t="s">
        <v>5237</v>
      </c>
      <c r="V568" t="s">
        <v>44</v>
      </c>
      <c r="W568" t="s">
        <v>166</v>
      </c>
      <c r="X568" t="s">
        <v>204</v>
      </c>
    </row>
    <row r="569" spans="1:24" x14ac:dyDescent="0.3">
      <c r="A569" t="s">
        <v>4229</v>
      </c>
      <c r="B569" t="s">
        <v>4230</v>
      </c>
      <c r="C569" t="s">
        <v>4231</v>
      </c>
      <c r="D569" t="s">
        <v>4232</v>
      </c>
      <c r="E569" t="s">
        <v>4233</v>
      </c>
      <c r="F569" t="s">
        <v>4234</v>
      </c>
      <c r="G569" t="s">
        <v>4322</v>
      </c>
      <c r="H569" t="s">
        <v>91</v>
      </c>
      <c r="I569" t="s">
        <v>4323</v>
      </c>
      <c r="J569" t="s">
        <v>92</v>
      </c>
      <c r="K569" t="s">
        <v>4401</v>
      </c>
      <c r="L569" t="s">
        <v>161</v>
      </c>
      <c r="M569" t="s">
        <v>4600</v>
      </c>
      <c r="N569" t="s">
        <v>223</v>
      </c>
      <c r="O569" t="s">
        <v>4326</v>
      </c>
      <c r="P569" t="s">
        <v>224</v>
      </c>
      <c r="Q569" t="s">
        <v>4346</v>
      </c>
      <c r="R569" t="s">
        <v>4719</v>
      </c>
      <c r="S569" t="s">
        <v>1690</v>
      </c>
      <c r="T569" t="s">
        <v>42</v>
      </c>
      <c r="U569" t="s">
        <v>5238</v>
      </c>
      <c r="V569" t="s">
        <v>44</v>
      </c>
      <c r="W569" t="s">
        <v>166</v>
      </c>
      <c r="X569" t="s">
        <v>204</v>
      </c>
    </row>
    <row r="570" spans="1:24" x14ac:dyDescent="0.3">
      <c r="A570" t="s">
        <v>4229</v>
      </c>
      <c r="B570" t="s">
        <v>4230</v>
      </c>
      <c r="C570" t="s">
        <v>4231</v>
      </c>
      <c r="D570" t="s">
        <v>4232</v>
      </c>
      <c r="E570" t="s">
        <v>4233</v>
      </c>
      <c r="F570" t="s">
        <v>4234</v>
      </c>
      <c r="G570" t="s">
        <v>4322</v>
      </c>
      <c r="H570" t="s">
        <v>91</v>
      </c>
      <c r="I570" t="s">
        <v>4323</v>
      </c>
      <c r="J570" t="s">
        <v>92</v>
      </c>
      <c r="K570" t="s">
        <v>4401</v>
      </c>
      <c r="L570" t="s">
        <v>161</v>
      </c>
      <c r="M570" t="s">
        <v>4600</v>
      </c>
      <c r="N570" t="s">
        <v>223</v>
      </c>
      <c r="O570" t="s">
        <v>4326</v>
      </c>
      <c r="P570" t="s">
        <v>224</v>
      </c>
      <c r="Q570" t="s">
        <v>4346</v>
      </c>
      <c r="R570" t="s">
        <v>4719</v>
      </c>
      <c r="S570" t="s">
        <v>1695</v>
      </c>
      <c r="T570" t="s">
        <v>53</v>
      </c>
      <c r="U570" t="s">
        <v>5239</v>
      </c>
      <c r="V570" t="s">
        <v>44</v>
      </c>
      <c r="W570" t="s">
        <v>166</v>
      </c>
      <c r="X570" t="s">
        <v>204</v>
      </c>
    </row>
    <row r="571" spans="1:24" x14ac:dyDescent="0.3">
      <c r="A571" t="s">
        <v>4229</v>
      </c>
      <c r="B571" t="s">
        <v>4230</v>
      </c>
      <c r="C571" t="s">
        <v>4231</v>
      </c>
      <c r="D571" t="s">
        <v>4232</v>
      </c>
      <c r="E571" t="s">
        <v>4233</v>
      </c>
      <c r="F571" t="s">
        <v>4234</v>
      </c>
      <c r="G571" t="s">
        <v>4322</v>
      </c>
      <c r="H571" t="s">
        <v>91</v>
      </c>
      <c r="I571" t="s">
        <v>4323</v>
      </c>
      <c r="J571" t="s">
        <v>92</v>
      </c>
      <c r="K571" t="s">
        <v>4401</v>
      </c>
      <c r="L571" t="s">
        <v>161</v>
      </c>
      <c r="M571" t="s">
        <v>4600</v>
      </c>
      <c r="N571" t="s">
        <v>223</v>
      </c>
      <c r="O571" t="s">
        <v>4326</v>
      </c>
      <c r="P571" t="s">
        <v>224</v>
      </c>
      <c r="Q571" t="s">
        <v>4523</v>
      </c>
      <c r="R571" t="s">
        <v>4720</v>
      </c>
      <c r="S571" t="s">
        <v>1690</v>
      </c>
      <c r="T571" t="s">
        <v>42</v>
      </c>
      <c r="U571" t="s">
        <v>5240</v>
      </c>
      <c r="V571" t="s">
        <v>44</v>
      </c>
      <c r="W571" t="s">
        <v>166</v>
      </c>
      <c r="X571" t="s">
        <v>204</v>
      </c>
    </row>
    <row r="572" spans="1:24" x14ac:dyDescent="0.3">
      <c r="A572" t="s">
        <v>4229</v>
      </c>
      <c r="B572" t="s">
        <v>4230</v>
      </c>
      <c r="C572" t="s">
        <v>4231</v>
      </c>
      <c r="D572" t="s">
        <v>4232</v>
      </c>
      <c r="E572" t="s">
        <v>4233</v>
      </c>
      <c r="F572" t="s">
        <v>4234</v>
      </c>
      <c r="G572" t="s">
        <v>4322</v>
      </c>
      <c r="H572" t="s">
        <v>91</v>
      </c>
      <c r="I572" t="s">
        <v>4323</v>
      </c>
      <c r="J572" t="s">
        <v>92</v>
      </c>
      <c r="K572" t="s">
        <v>4401</v>
      </c>
      <c r="L572" t="s">
        <v>161</v>
      </c>
      <c r="M572" t="s">
        <v>4600</v>
      </c>
      <c r="N572" t="s">
        <v>223</v>
      </c>
      <c r="O572" t="s">
        <v>4326</v>
      </c>
      <c r="P572" t="s">
        <v>224</v>
      </c>
      <c r="Q572" t="s">
        <v>4523</v>
      </c>
      <c r="R572" t="s">
        <v>4720</v>
      </c>
      <c r="S572" t="s">
        <v>1693</v>
      </c>
      <c r="T572" t="s">
        <v>1415</v>
      </c>
      <c r="U572" t="s">
        <v>5241</v>
      </c>
      <c r="V572" t="s">
        <v>44</v>
      </c>
      <c r="W572" t="s">
        <v>166</v>
      </c>
      <c r="X572" t="s">
        <v>204</v>
      </c>
    </row>
    <row r="573" spans="1:24" x14ac:dyDescent="0.3">
      <c r="A573" t="s">
        <v>4229</v>
      </c>
      <c r="B573" t="s">
        <v>4230</v>
      </c>
      <c r="C573" t="s">
        <v>4231</v>
      </c>
      <c r="D573" t="s">
        <v>4232</v>
      </c>
      <c r="E573" t="s">
        <v>4233</v>
      </c>
      <c r="F573" t="s">
        <v>4234</v>
      </c>
      <c r="G573" t="s">
        <v>4322</v>
      </c>
      <c r="H573" t="s">
        <v>91</v>
      </c>
      <c r="I573" t="s">
        <v>4323</v>
      </c>
      <c r="J573" t="s">
        <v>92</v>
      </c>
      <c r="K573" t="s">
        <v>4401</v>
      </c>
      <c r="L573" t="s">
        <v>161</v>
      </c>
      <c r="M573" t="s">
        <v>4600</v>
      </c>
      <c r="N573" t="s">
        <v>223</v>
      </c>
      <c r="O573" t="s">
        <v>4326</v>
      </c>
      <c r="P573" t="s">
        <v>224</v>
      </c>
      <c r="Q573" t="s">
        <v>4523</v>
      </c>
      <c r="R573" t="s">
        <v>4720</v>
      </c>
      <c r="S573" t="s">
        <v>1695</v>
      </c>
      <c r="T573" t="s">
        <v>53</v>
      </c>
      <c r="U573" t="s">
        <v>5242</v>
      </c>
      <c r="V573" t="s">
        <v>44</v>
      </c>
      <c r="W573" t="s">
        <v>166</v>
      </c>
      <c r="X573" t="s">
        <v>204</v>
      </c>
    </row>
    <row r="574" spans="1:24" x14ac:dyDescent="0.3">
      <c r="A574" t="s">
        <v>4229</v>
      </c>
      <c r="B574" t="s">
        <v>4230</v>
      </c>
      <c r="C574" t="s">
        <v>4231</v>
      </c>
      <c r="D574" t="s">
        <v>4232</v>
      </c>
      <c r="E574" t="s">
        <v>4233</v>
      </c>
      <c r="F574" t="s">
        <v>4234</v>
      </c>
      <c r="G574" t="s">
        <v>4322</v>
      </c>
      <c r="H574" t="s">
        <v>91</v>
      </c>
      <c r="I574" t="s">
        <v>4323</v>
      </c>
      <c r="J574" t="s">
        <v>92</v>
      </c>
      <c r="K574" t="s">
        <v>4401</v>
      </c>
      <c r="L574" t="s">
        <v>161</v>
      </c>
      <c r="M574" t="s">
        <v>4600</v>
      </c>
      <c r="N574" t="s">
        <v>223</v>
      </c>
      <c r="O574" t="s">
        <v>4326</v>
      </c>
      <c r="P574" t="s">
        <v>224</v>
      </c>
      <c r="Q574" t="s">
        <v>4523</v>
      </c>
      <c r="R574" t="s">
        <v>4720</v>
      </c>
      <c r="S574" t="s">
        <v>4810</v>
      </c>
      <c r="T574" t="s">
        <v>3967</v>
      </c>
      <c r="U574" t="s">
        <v>5243</v>
      </c>
      <c r="V574" t="s">
        <v>44</v>
      </c>
      <c r="W574" t="s">
        <v>166</v>
      </c>
      <c r="X574" t="s">
        <v>204</v>
      </c>
    </row>
    <row r="575" spans="1:24" x14ac:dyDescent="0.3">
      <c r="A575" t="s">
        <v>4229</v>
      </c>
      <c r="B575" t="s">
        <v>4230</v>
      </c>
      <c r="C575" t="s">
        <v>4231</v>
      </c>
      <c r="D575" t="s">
        <v>4232</v>
      </c>
      <c r="E575" t="s">
        <v>4233</v>
      </c>
      <c r="F575" t="s">
        <v>4234</v>
      </c>
      <c r="G575" t="s">
        <v>4322</v>
      </c>
      <c r="H575" t="s">
        <v>91</v>
      </c>
      <c r="I575" t="s">
        <v>4323</v>
      </c>
      <c r="J575" t="s">
        <v>92</v>
      </c>
      <c r="K575" t="s">
        <v>4401</v>
      </c>
      <c r="L575" t="s">
        <v>161</v>
      </c>
      <c r="M575" t="s">
        <v>4402</v>
      </c>
      <c r="N575" t="s">
        <v>162</v>
      </c>
      <c r="O575" t="s">
        <v>4326</v>
      </c>
      <c r="P575" t="s">
        <v>163</v>
      </c>
      <c r="Q575" t="s">
        <v>4267</v>
      </c>
      <c r="R575" t="s">
        <v>4403</v>
      </c>
      <c r="S575" t="s">
        <v>1690</v>
      </c>
      <c r="T575" t="s">
        <v>42</v>
      </c>
      <c r="U575" t="s">
        <v>299</v>
      </c>
      <c r="V575" t="s">
        <v>44</v>
      </c>
      <c r="W575" t="s">
        <v>166</v>
      </c>
      <c r="X575" t="s">
        <v>167</v>
      </c>
    </row>
    <row r="576" spans="1:24" x14ac:dyDescent="0.3">
      <c r="A576" t="s">
        <v>4229</v>
      </c>
      <c r="B576" t="s">
        <v>4230</v>
      </c>
      <c r="C576" t="s">
        <v>4231</v>
      </c>
      <c r="D576" t="s">
        <v>4232</v>
      </c>
      <c r="E576" t="s">
        <v>4233</v>
      </c>
      <c r="F576" t="s">
        <v>4234</v>
      </c>
      <c r="G576" t="s">
        <v>4322</v>
      </c>
      <c r="H576" t="s">
        <v>91</v>
      </c>
      <c r="I576" t="s">
        <v>4323</v>
      </c>
      <c r="J576" t="s">
        <v>92</v>
      </c>
      <c r="K576" t="s">
        <v>4401</v>
      </c>
      <c r="L576" t="s">
        <v>161</v>
      </c>
      <c r="M576" t="s">
        <v>4402</v>
      </c>
      <c r="N576" t="s">
        <v>162</v>
      </c>
      <c r="O576" t="s">
        <v>4326</v>
      </c>
      <c r="P576" t="s">
        <v>163</v>
      </c>
      <c r="Q576" t="s">
        <v>4267</v>
      </c>
      <c r="R576" t="s">
        <v>4403</v>
      </c>
      <c r="S576" t="s">
        <v>1697</v>
      </c>
      <c r="T576" t="s">
        <v>84</v>
      </c>
      <c r="U576" t="s">
        <v>762</v>
      </c>
      <c r="V576" t="s">
        <v>44</v>
      </c>
      <c r="W576" t="s">
        <v>166</v>
      </c>
      <c r="X576" t="s">
        <v>167</v>
      </c>
    </row>
    <row r="577" spans="1:24" x14ac:dyDescent="0.3">
      <c r="A577" t="s">
        <v>4229</v>
      </c>
      <c r="B577" t="s">
        <v>4230</v>
      </c>
      <c r="C577" t="s">
        <v>4231</v>
      </c>
      <c r="D577" t="s">
        <v>4232</v>
      </c>
      <c r="E577" t="s">
        <v>4233</v>
      </c>
      <c r="F577" t="s">
        <v>4234</v>
      </c>
      <c r="G577" t="s">
        <v>4322</v>
      </c>
      <c r="H577" t="s">
        <v>91</v>
      </c>
      <c r="I577" t="s">
        <v>4323</v>
      </c>
      <c r="J577" t="s">
        <v>92</v>
      </c>
      <c r="K577" t="s">
        <v>4401</v>
      </c>
      <c r="L577" t="s">
        <v>161</v>
      </c>
      <c r="M577" t="s">
        <v>4402</v>
      </c>
      <c r="N577" t="s">
        <v>162</v>
      </c>
      <c r="O577" t="s">
        <v>4326</v>
      </c>
      <c r="P577" t="s">
        <v>163</v>
      </c>
      <c r="Q577" t="s">
        <v>4267</v>
      </c>
      <c r="R577" t="s">
        <v>4403</v>
      </c>
      <c r="S577" t="s">
        <v>1695</v>
      </c>
      <c r="T577" t="s">
        <v>53</v>
      </c>
      <c r="U577" t="s">
        <v>1812</v>
      </c>
      <c r="V577" t="s">
        <v>44</v>
      </c>
      <c r="W577" t="s">
        <v>166</v>
      </c>
      <c r="X577" t="s">
        <v>167</v>
      </c>
    </row>
    <row r="578" spans="1:24" x14ac:dyDescent="0.3">
      <c r="A578" t="s">
        <v>4229</v>
      </c>
      <c r="B578" t="s">
        <v>4230</v>
      </c>
      <c r="C578" t="s">
        <v>4231</v>
      </c>
      <c r="D578" t="s">
        <v>4232</v>
      </c>
      <c r="E578" t="s">
        <v>4233</v>
      </c>
      <c r="F578" t="s">
        <v>4234</v>
      </c>
      <c r="G578" t="s">
        <v>4322</v>
      </c>
      <c r="H578" t="s">
        <v>91</v>
      </c>
      <c r="I578" t="s">
        <v>4323</v>
      </c>
      <c r="J578" t="s">
        <v>92</v>
      </c>
      <c r="K578" t="s">
        <v>4401</v>
      </c>
      <c r="L578" t="s">
        <v>161</v>
      </c>
      <c r="M578" t="s">
        <v>4402</v>
      </c>
      <c r="N578" t="s">
        <v>162</v>
      </c>
      <c r="O578" t="s">
        <v>4326</v>
      </c>
      <c r="P578" t="s">
        <v>163</v>
      </c>
      <c r="Q578" t="s">
        <v>4240</v>
      </c>
      <c r="R578" t="s">
        <v>4721</v>
      </c>
      <c r="S578" t="s">
        <v>1690</v>
      </c>
      <c r="T578" t="s">
        <v>42</v>
      </c>
      <c r="U578" t="s">
        <v>524</v>
      </c>
      <c r="V578" t="s">
        <v>44</v>
      </c>
      <c r="W578" t="s">
        <v>166</v>
      </c>
      <c r="X578" t="s">
        <v>167</v>
      </c>
    </row>
    <row r="579" spans="1:24" x14ac:dyDescent="0.3">
      <c r="A579" t="s">
        <v>4229</v>
      </c>
      <c r="B579" t="s">
        <v>4230</v>
      </c>
      <c r="C579" t="s">
        <v>4231</v>
      </c>
      <c r="D579" t="s">
        <v>4232</v>
      </c>
      <c r="E579" t="s">
        <v>4233</v>
      </c>
      <c r="F579" t="s">
        <v>4234</v>
      </c>
      <c r="G579" t="s">
        <v>4322</v>
      </c>
      <c r="H579" t="s">
        <v>91</v>
      </c>
      <c r="I579" t="s">
        <v>4323</v>
      </c>
      <c r="J579" t="s">
        <v>92</v>
      </c>
      <c r="K579" t="s">
        <v>4401</v>
      </c>
      <c r="L579" t="s">
        <v>161</v>
      </c>
      <c r="M579" t="s">
        <v>4402</v>
      </c>
      <c r="N579" t="s">
        <v>162</v>
      </c>
      <c r="O579" t="s">
        <v>4326</v>
      </c>
      <c r="P579" t="s">
        <v>163</v>
      </c>
      <c r="Q579" t="s">
        <v>4240</v>
      </c>
      <c r="R579" t="s">
        <v>4721</v>
      </c>
      <c r="S579" t="s">
        <v>1697</v>
      </c>
      <c r="T579" t="s">
        <v>84</v>
      </c>
      <c r="U579" t="s">
        <v>165</v>
      </c>
      <c r="V579" t="s">
        <v>44</v>
      </c>
      <c r="W579" t="s">
        <v>166</v>
      </c>
      <c r="X579" t="s">
        <v>167</v>
      </c>
    </row>
    <row r="580" spans="1:24" x14ac:dyDescent="0.3">
      <c r="A580" t="s">
        <v>4229</v>
      </c>
      <c r="B580" t="s">
        <v>4230</v>
      </c>
      <c r="C580" t="s">
        <v>4231</v>
      </c>
      <c r="D580" t="s">
        <v>4232</v>
      </c>
      <c r="E580" t="s">
        <v>4233</v>
      </c>
      <c r="F580" t="s">
        <v>4234</v>
      </c>
      <c r="G580" t="s">
        <v>4322</v>
      </c>
      <c r="H580" t="s">
        <v>91</v>
      </c>
      <c r="I580" t="s">
        <v>4323</v>
      </c>
      <c r="J580" t="s">
        <v>92</v>
      </c>
      <c r="K580" t="s">
        <v>4401</v>
      </c>
      <c r="L580" t="s">
        <v>161</v>
      </c>
      <c r="M580" t="s">
        <v>4402</v>
      </c>
      <c r="N580" t="s">
        <v>162</v>
      </c>
      <c r="O580" t="s">
        <v>4326</v>
      </c>
      <c r="P580" t="s">
        <v>163</v>
      </c>
      <c r="Q580" t="s">
        <v>4240</v>
      </c>
      <c r="R580" t="s">
        <v>4721</v>
      </c>
      <c r="S580" t="s">
        <v>1693</v>
      </c>
      <c r="T580" t="s">
        <v>1415</v>
      </c>
      <c r="U580" t="s">
        <v>1813</v>
      </c>
      <c r="V580" t="s">
        <v>44</v>
      </c>
      <c r="W580" t="s">
        <v>166</v>
      </c>
      <c r="X580" t="s">
        <v>167</v>
      </c>
    </row>
    <row r="581" spans="1:24" x14ac:dyDescent="0.3">
      <c r="A581" t="s">
        <v>4229</v>
      </c>
      <c r="B581" t="s">
        <v>4230</v>
      </c>
      <c r="C581" t="s">
        <v>4231</v>
      </c>
      <c r="D581" t="s">
        <v>4232</v>
      </c>
      <c r="E581" t="s">
        <v>4233</v>
      </c>
      <c r="F581" t="s">
        <v>4234</v>
      </c>
      <c r="G581" t="s">
        <v>4322</v>
      </c>
      <c r="H581" t="s">
        <v>91</v>
      </c>
      <c r="I581" t="s">
        <v>4323</v>
      </c>
      <c r="J581" t="s">
        <v>92</v>
      </c>
      <c r="K581" t="s">
        <v>4401</v>
      </c>
      <c r="L581" t="s">
        <v>161</v>
      </c>
      <c r="M581" t="s">
        <v>4402</v>
      </c>
      <c r="N581" t="s">
        <v>162</v>
      </c>
      <c r="O581" t="s">
        <v>4326</v>
      </c>
      <c r="P581" t="s">
        <v>163</v>
      </c>
      <c r="Q581" t="s">
        <v>4240</v>
      </c>
      <c r="R581" t="s">
        <v>4721</v>
      </c>
      <c r="S581" t="s">
        <v>1695</v>
      </c>
      <c r="T581" t="s">
        <v>53</v>
      </c>
      <c r="U581" t="s">
        <v>318</v>
      </c>
      <c r="V581" t="s">
        <v>44</v>
      </c>
      <c r="W581" t="s">
        <v>166</v>
      </c>
      <c r="X581" t="s">
        <v>167</v>
      </c>
    </row>
    <row r="582" spans="1:24" x14ac:dyDescent="0.3">
      <c r="A582" t="s">
        <v>4229</v>
      </c>
      <c r="B582" t="s">
        <v>4230</v>
      </c>
      <c r="C582" t="s">
        <v>4231</v>
      </c>
      <c r="D582" t="s">
        <v>4232</v>
      </c>
      <c r="E582" t="s">
        <v>4233</v>
      </c>
      <c r="F582" t="s">
        <v>4234</v>
      </c>
      <c r="G582" t="s">
        <v>4322</v>
      </c>
      <c r="H582" t="s">
        <v>91</v>
      </c>
      <c r="I582" t="s">
        <v>4323</v>
      </c>
      <c r="J582" t="s">
        <v>92</v>
      </c>
      <c r="K582" t="s">
        <v>4401</v>
      </c>
      <c r="L582" t="s">
        <v>161</v>
      </c>
      <c r="M582" t="s">
        <v>4402</v>
      </c>
      <c r="N582" t="s">
        <v>162</v>
      </c>
      <c r="O582" t="s">
        <v>4326</v>
      </c>
      <c r="P582" t="s">
        <v>163</v>
      </c>
      <c r="Q582" t="s">
        <v>4341</v>
      </c>
      <c r="R582" t="s">
        <v>4722</v>
      </c>
      <c r="S582" t="s">
        <v>1690</v>
      </c>
      <c r="T582" t="s">
        <v>42</v>
      </c>
      <c r="U582" t="s">
        <v>5244</v>
      </c>
      <c r="V582" t="s">
        <v>44</v>
      </c>
      <c r="W582" t="s">
        <v>166</v>
      </c>
      <c r="X582" t="s">
        <v>167</v>
      </c>
    </row>
    <row r="583" spans="1:24" x14ac:dyDescent="0.3">
      <c r="A583" t="s">
        <v>4229</v>
      </c>
      <c r="B583" t="s">
        <v>4230</v>
      </c>
      <c r="C583" t="s">
        <v>4231</v>
      </c>
      <c r="D583" t="s">
        <v>4232</v>
      </c>
      <c r="E583" t="s">
        <v>4233</v>
      </c>
      <c r="F583" t="s">
        <v>4234</v>
      </c>
      <c r="G583" t="s">
        <v>4322</v>
      </c>
      <c r="H583" t="s">
        <v>91</v>
      </c>
      <c r="I583" t="s">
        <v>4323</v>
      </c>
      <c r="J583" t="s">
        <v>92</v>
      </c>
      <c r="K583" t="s">
        <v>4401</v>
      </c>
      <c r="L583" t="s">
        <v>161</v>
      </c>
      <c r="M583" t="s">
        <v>4402</v>
      </c>
      <c r="N583" t="s">
        <v>162</v>
      </c>
      <c r="O583" t="s">
        <v>4326</v>
      </c>
      <c r="P583" t="s">
        <v>163</v>
      </c>
      <c r="Q583" t="s">
        <v>4341</v>
      </c>
      <c r="R583" t="s">
        <v>4722</v>
      </c>
      <c r="S583" t="s">
        <v>1697</v>
      </c>
      <c r="T583" t="s">
        <v>84</v>
      </c>
      <c r="U583" t="s">
        <v>5245</v>
      </c>
      <c r="V583" t="s">
        <v>44</v>
      </c>
      <c r="W583" t="s">
        <v>166</v>
      </c>
      <c r="X583" t="s">
        <v>167</v>
      </c>
    </row>
    <row r="584" spans="1:24" x14ac:dyDescent="0.3">
      <c r="A584" t="s">
        <v>4229</v>
      </c>
      <c r="B584" t="s">
        <v>4230</v>
      </c>
      <c r="C584" t="s">
        <v>4231</v>
      </c>
      <c r="D584" t="s">
        <v>4232</v>
      </c>
      <c r="E584" t="s">
        <v>4233</v>
      </c>
      <c r="F584" t="s">
        <v>4234</v>
      </c>
      <c r="G584" t="s">
        <v>4322</v>
      </c>
      <c r="H584" t="s">
        <v>91</v>
      </c>
      <c r="I584" t="s">
        <v>4323</v>
      </c>
      <c r="J584" t="s">
        <v>92</v>
      </c>
      <c r="K584" t="s">
        <v>4401</v>
      </c>
      <c r="L584" t="s">
        <v>161</v>
      </c>
      <c r="M584" t="s">
        <v>4402</v>
      </c>
      <c r="N584" t="s">
        <v>162</v>
      </c>
      <c r="O584" t="s">
        <v>4326</v>
      </c>
      <c r="P584" t="s">
        <v>163</v>
      </c>
      <c r="Q584" t="s">
        <v>4341</v>
      </c>
      <c r="R584" t="s">
        <v>4722</v>
      </c>
      <c r="S584" t="s">
        <v>1695</v>
      </c>
      <c r="T584" t="s">
        <v>53</v>
      </c>
      <c r="U584" t="s">
        <v>5246</v>
      </c>
      <c r="V584" t="s">
        <v>44</v>
      </c>
      <c r="W584" t="s">
        <v>166</v>
      </c>
      <c r="X584" t="s">
        <v>167</v>
      </c>
    </row>
    <row r="585" spans="1:24" x14ac:dyDescent="0.3">
      <c r="A585" t="s">
        <v>4229</v>
      </c>
      <c r="B585" t="s">
        <v>4230</v>
      </c>
      <c r="C585" t="s">
        <v>4231</v>
      </c>
      <c r="D585" t="s">
        <v>4232</v>
      </c>
      <c r="E585" t="s">
        <v>4233</v>
      </c>
      <c r="F585" t="s">
        <v>4234</v>
      </c>
      <c r="G585" t="s">
        <v>4322</v>
      </c>
      <c r="H585" t="s">
        <v>91</v>
      </c>
      <c r="I585" t="s">
        <v>4323</v>
      </c>
      <c r="J585" t="s">
        <v>92</v>
      </c>
      <c r="K585" t="s">
        <v>4401</v>
      </c>
      <c r="L585" t="s">
        <v>161</v>
      </c>
      <c r="M585" t="s">
        <v>4424</v>
      </c>
      <c r="N585" t="s">
        <v>171</v>
      </c>
      <c r="O585" t="s">
        <v>4326</v>
      </c>
      <c r="P585" t="s">
        <v>172</v>
      </c>
      <c r="Q585" t="s">
        <v>4267</v>
      </c>
      <c r="R585" t="s">
        <v>4425</v>
      </c>
      <c r="S585" t="s">
        <v>1690</v>
      </c>
      <c r="T585" t="s">
        <v>42</v>
      </c>
      <c r="U585" t="s">
        <v>502</v>
      </c>
      <c r="V585" t="s">
        <v>44</v>
      </c>
      <c r="W585" t="s">
        <v>104</v>
      </c>
      <c r="X585" t="s">
        <v>175</v>
      </c>
    </row>
    <row r="586" spans="1:24" x14ac:dyDescent="0.3">
      <c r="A586" t="s">
        <v>4229</v>
      </c>
      <c r="B586" t="s">
        <v>4230</v>
      </c>
      <c r="C586" t="s">
        <v>4231</v>
      </c>
      <c r="D586" t="s">
        <v>4232</v>
      </c>
      <c r="E586" t="s">
        <v>4233</v>
      </c>
      <c r="F586" t="s">
        <v>4234</v>
      </c>
      <c r="G586" t="s">
        <v>4322</v>
      </c>
      <c r="H586" t="s">
        <v>91</v>
      </c>
      <c r="I586" t="s">
        <v>4323</v>
      </c>
      <c r="J586" t="s">
        <v>92</v>
      </c>
      <c r="K586" t="s">
        <v>4401</v>
      </c>
      <c r="L586" t="s">
        <v>161</v>
      </c>
      <c r="M586" t="s">
        <v>4424</v>
      </c>
      <c r="N586" t="s">
        <v>171</v>
      </c>
      <c r="O586" t="s">
        <v>4326</v>
      </c>
      <c r="P586" t="s">
        <v>172</v>
      </c>
      <c r="Q586" t="s">
        <v>4267</v>
      </c>
      <c r="R586" t="s">
        <v>4425</v>
      </c>
      <c r="S586" t="s">
        <v>1695</v>
      </c>
      <c r="T586" t="s">
        <v>53</v>
      </c>
      <c r="U586" t="s">
        <v>1816</v>
      </c>
      <c r="V586" t="s">
        <v>44</v>
      </c>
      <c r="W586" t="s">
        <v>104</v>
      </c>
      <c r="X586" t="s">
        <v>175</v>
      </c>
    </row>
    <row r="587" spans="1:24" x14ac:dyDescent="0.3">
      <c r="A587" t="s">
        <v>4229</v>
      </c>
      <c r="B587" t="s">
        <v>4230</v>
      </c>
      <c r="C587" t="s">
        <v>4231</v>
      </c>
      <c r="D587" t="s">
        <v>4232</v>
      </c>
      <c r="E587" t="s">
        <v>4233</v>
      </c>
      <c r="F587" t="s">
        <v>4234</v>
      </c>
      <c r="G587" t="s">
        <v>4322</v>
      </c>
      <c r="H587" t="s">
        <v>91</v>
      </c>
      <c r="I587" t="s">
        <v>4323</v>
      </c>
      <c r="J587" t="s">
        <v>92</v>
      </c>
      <c r="K587" t="s">
        <v>4401</v>
      </c>
      <c r="L587" t="s">
        <v>161</v>
      </c>
      <c r="M587" t="s">
        <v>4424</v>
      </c>
      <c r="N587" t="s">
        <v>171</v>
      </c>
      <c r="O587" t="s">
        <v>4326</v>
      </c>
      <c r="P587" t="s">
        <v>172</v>
      </c>
      <c r="Q587" t="s">
        <v>4267</v>
      </c>
      <c r="R587" t="s">
        <v>4425</v>
      </c>
      <c r="S587" t="s">
        <v>1704</v>
      </c>
      <c r="T587" t="s">
        <v>1119</v>
      </c>
      <c r="U587" t="s">
        <v>1817</v>
      </c>
      <c r="V587" t="s">
        <v>44</v>
      </c>
      <c r="W587" t="s">
        <v>104</v>
      </c>
      <c r="X587" t="s">
        <v>175</v>
      </c>
    </row>
    <row r="588" spans="1:24" x14ac:dyDescent="0.3">
      <c r="A588" t="s">
        <v>4229</v>
      </c>
      <c r="B588" t="s">
        <v>4230</v>
      </c>
      <c r="C588" t="s">
        <v>4231</v>
      </c>
      <c r="D588" t="s">
        <v>4232</v>
      </c>
      <c r="E588" t="s">
        <v>4233</v>
      </c>
      <c r="F588" t="s">
        <v>4234</v>
      </c>
      <c r="G588" t="s">
        <v>4322</v>
      </c>
      <c r="H588" t="s">
        <v>91</v>
      </c>
      <c r="I588" t="s">
        <v>4323</v>
      </c>
      <c r="J588" t="s">
        <v>92</v>
      </c>
      <c r="K588" t="s">
        <v>4401</v>
      </c>
      <c r="L588" t="s">
        <v>161</v>
      </c>
      <c r="M588" t="s">
        <v>4424</v>
      </c>
      <c r="N588" t="s">
        <v>171</v>
      </c>
      <c r="O588" t="s">
        <v>4326</v>
      </c>
      <c r="P588" t="s">
        <v>172</v>
      </c>
      <c r="Q588" t="s">
        <v>4240</v>
      </c>
      <c r="R588" t="s">
        <v>4432</v>
      </c>
      <c r="S588" t="s">
        <v>1690</v>
      </c>
      <c r="T588" t="s">
        <v>42</v>
      </c>
      <c r="U588" t="s">
        <v>174</v>
      </c>
      <c r="V588" t="s">
        <v>44</v>
      </c>
      <c r="W588" t="s">
        <v>104</v>
      </c>
      <c r="X588" t="s">
        <v>175</v>
      </c>
    </row>
    <row r="589" spans="1:24" x14ac:dyDescent="0.3">
      <c r="A589" t="s">
        <v>4229</v>
      </c>
      <c r="B589" t="s">
        <v>4230</v>
      </c>
      <c r="C589" t="s">
        <v>4231</v>
      </c>
      <c r="D589" t="s">
        <v>4232</v>
      </c>
      <c r="E589" t="s">
        <v>4233</v>
      </c>
      <c r="F589" t="s">
        <v>4234</v>
      </c>
      <c r="G589" t="s">
        <v>4322</v>
      </c>
      <c r="H589" t="s">
        <v>91</v>
      </c>
      <c r="I589" t="s">
        <v>4323</v>
      </c>
      <c r="J589" t="s">
        <v>92</v>
      </c>
      <c r="K589" t="s">
        <v>4401</v>
      </c>
      <c r="L589" t="s">
        <v>161</v>
      </c>
      <c r="M589" t="s">
        <v>4424</v>
      </c>
      <c r="N589" t="s">
        <v>171</v>
      </c>
      <c r="O589" t="s">
        <v>4326</v>
      </c>
      <c r="P589" t="s">
        <v>172</v>
      </c>
      <c r="Q589" t="s">
        <v>4240</v>
      </c>
      <c r="R589" t="s">
        <v>4432</v>
      </c>
      <c r="S589" t="s">
        <v>1695</v>
      </c>
      <c r="T589" t="s">
        <v>53</v>
      </c>
      <c r="U589" t="s">
        <v>821</v>
      </c>
      <c r="V589" t="s">
        <v>44</v>
      </c>
      <c r="W589" t="s">
        <v>104</v>
      </c>
      <c r="X589" t="s">
        <v>175</v>
      </c>
    </row>
    <row r="590" spans="1:24" x14ac:dyDescent="0.3">
      <c r="A590" t="s">
        <v>4229</v>
      </c>
      <c r="B590" t="s">
        <v>4230</v>
      </c>
      <c r="C590" t="s">
        <v>4231</v>
      </c>
      <c r="D590" t="s">
        <v>4232</v>
      </c>
      <c r="E590" t="s">
        <v>4233</v>
      </c>
      <c r="F590" t="s">
        <v>4234</v>
      </c>
      <c r="G590" t="s">
        <v>4322</v>
      </c>
      <c r="H590" t="s">
        <v>91</v>
      </c>
      <c r="I590" t="s">
        <v>4323</v>
      </c>
      <c r="J590" t="s">
        <v>92</v>
      </c>
      <c r="K590" t="s">
        <v>4401</v>
      </c>
      <c r="L590" t="s">
        <v>161</v>
      </c>
      <c r="M590" t="s">
        <v>4424</v>
      </c>
      <c r="N590" t="s">
        <v>171</v>
      </c>
      <c r="O590" t="s">
        <v>4326</v>
      </c>
      <c r="P590" t="s">
        <v>172</v>
      </c>
      <c r="Q590" t="s">
        <v>4240</v>
      </c>
      <c r="R590" t="s">
        <v>4432</v>
      </c>
      <c r="S590" t="s">
        <v>1704</v>
      </c>
      <c r="T590" t="s">
        <v>1119</v>
      </c>
      <c r="U590" t="s">
        <v>1818</v>
      </c>
      <c r="V590" t="s">
        <v>44</v>
      </c>
      <c r="W590" t="s">
        <v>104</v>
      </c>
      <c r="X590" t="s">
        <v>175</v>
      </c>
    </row>
    <row r="591" spans="1:24" x14ac:dyDescent="0.3">
      <c r="A591" t="s">
        <v>4229</v>
      </c>
      <c r="B591" t="s">
        <v>4230</v>
      </c>
      <c r="C591" t="s">
        <v>4231</v>
      </c>
      <c r="D591" t="s">
        <v>4232</v>
      </c>
      <c r="E591" t="s">
        <v>4233</v>
      </c>
      <c r="F591" t="s">
        <v>4234</v>
      </c>
      <c r="G591" t="s">
        <v>4322</v>
      </c>
      <c r="H591" t="s">
        <v>91</v>
      </c>
      <c r="I591" t="s">
        <v>4323</v>
      </c>
      <c r="J591" t="s">
        <v>92</v>
      </c>
      <c r="K591" t="s">
        <v>4401</v>
      </c>
      <c r="L591" t="s">
        <v>161</v>
      </c>
      <c r="M591" t="s">
        <v>4424</v>
      </c>
      <c r="N591" t="s">
        <v>171</v>
      </c>
      <c r="O591" t="s">
        <v>4326</v>
      </c>
      <c r="P591" t="s">
        <v>172</v>
      </c>
      <c r="Q591" t="s">
        <v>4341</v>
      </c>
      <c r="R591" t="s">
        <v>4723</v>
      </c>
      <c r="S591" t="s">
        <v>1690</v>
      </c>
      <c r="T591" t="s">
        <v>42</v>
      </c>
      <c r="U591" t="s">
        <v>183</v>
      </c>
      <c r="V591" t="s">
        <v>44</v>
      </c>
      <c r="W591" t="s">
        <v>104</v>
      </c>
      <c r="X591" t="s">
        <v>175</v>
      </c>
    </row>
    <row r="592" spans="1:24" x14ac:dyDescent="0.3">
      <c r="A592" t="s">
        <v>4229</v>
      </c>
      <c r="B592" t="s">
        <v>4230</v>
      </c>
      <c r="C592" t="s">
        <v>4231</v>
      </c>
      <c r="D592" t="s">
        <v>4232</v>
      </c>
      <c r="E592" t="s">
        <v>4233</v>
      </c>
      <c r="F592" t="s">
        <v>4234</v>
      </c>
      <c r="G592" t="s">
        <v>4322</v>
      </c>
      <c r="H592" t="s">
        <v>91</v>
      </c>
      <c r="I592" t="s">
        <v>4323</v>
      </c>
      <c r="J592" t="s">
        <v>92</v>
      </c>
      <c r="K592" t="s">
        <v>4401</v>
      </c>
      <c r="L592" t="s">
        <v>161</v>
      </c>
      <c r="M592" t="s">
        <v>4424</v>
      </c>
      <c r="N592" t="s">
        <v>171</v>
      </c>
      <c r="O592" t="s">
        <v>4326</v>
      </c>
      <c r="P592" t="s">
        <v>172</v>
      </c>
      <c r="Q592" t="s">
        <v>4341</v>
      </c>
      <c r="R592" t="s">
        <v>4723</v>
      </c>
      <c r="S592" t="s">
        <v>1695</v>
      </c>
      <c r="T592" t="s">
        <v>53</v>
      </c>
      <c r="U592" t="s">
        <v>1819</v>
      </c>
      <c r="V592" t="s">
        <v>44</v>
      </c>
      <c r="W592" t="s">
        <v>104</v>
      </c>
      <c r="X592" t="s">
        <v>175</v>
      </c>
    </row>
    <row r="593" spans="1:24" x14ac:dyDescent="0.3">
      <c r="A593" t="s">
        <v>4229</v>
      </c>
      <c r="B593" t="s">
        <v>4230</v>
      </c>
      <c r="C593" t="s">
        <v>4231</v>
      </c>
      <c r="D593" t="s">
        <v>4232</v>
      </c>
      <c r="E593" t="s">
        <v>4233</v>
      </c>
      <c r="F593" t="s">
        <v>4234</v>
      </c>
      <c r="G593" t="s">
        <v>4322</v>
      </c>
      <c r="H593" t="s">
        <v>91</v>
      </c>
      <c r="I593" t="s">
        <v>4323</v>
      </c>
      <c r="J593" t="s">
        <v>92</v>
      </c>
      <c r="K593" t="s">
        <v>4401</v>
      </c>
      <c r="L593" t="s">
        <v>161</v>
      </c>
      <c r="M593" t="s">
        <v>4424</v>
      </c>
      <c r="N593" t="s">
        <v>171</v>
      </c>
      <c r="O593" t="s">
        <v>4326</v>
      </c>
      <c r="P593" t="s">
        <v>172</v>
      </c>
      <c r="Q593" t="s">
        <v>4341</v>
      </c>
      <c r="R593" t="s">
        <v>4723</v>
      </c>
      <c r="S593" t="s">
        <v>1704</v>
      </c>
      <c r="T593" t="s">
        <v>1119</v>
      </c>
      <c r="U593" t="s">
        <v>1820</v>
      </c>
      <c r="V593" t="s">
        <v>44</v>
      </c>
      <c r="W593" t="s">
        <v>104</v>
      </c>
      <c r="X593" t="s">
        <v>175</v>
      </c>
    </row>
    <row r="594" spans="1:24" x14ac:dyDescent="0.3">
      <c r="A594" t="s">
        <v>4229</v>
      </c>
      <c r="B594" t="s">
        <v>4230</v>
      </c>
      <c r="C594" t="s">
        <v>4231</v>
      </c>
      <c r="D594" t="s">
        <v>4232</v>
      </c>
      <c r="E594" t="s">
        <v>4233</v>
      </c>
      <c r="F594" t="s">
        <v>4234</v>
      </c>
      <c r="G594" t="s">
        <v>4322</v>
      </c>
      <c r="H594" t="s">
        <v>91</v>
      </c>
      <c r="I594" t="s">
        <v>4323</v>
      </c>
      <c r="J594" t="s">
        <v>92</v>
      </c>
      <c r="K594" t="s">
        <v>4401</v>
      </c>
      <c r="L594" t="s">
        <v>161</v>
      </c>
      <c r="M594" t="s">
        <v>4424</v>
      </c>
      <c r="N594" t="s">
        <v>171</v>
      </c>
      <c r="O594" t="s">
        <v>4326</v>
      </c>
      <c r="P594" t="s">
        <v>172</v>
      </c>
      <c r="Q594" t="s">
        <v>1687</v>
      </c>
      <c r="R594" t="s">
        <v>4444</v>
      </c>
      <c r="S594" t="s">
        <v>1690</v>
      </c>
      <c r="T594" t="s">
        <v>42</v>
      </c>
      <c r="U594" t="s">
        <v>189</v>
      </c>
      <c r="V594" t="s">
        <v>44</v>
      </c>
      <c r="W594" t="s">
        <v>104</v>
      </c>
      <c r="X594" t="s">
        <v>175</v>
      </c>
    </row>
    <row r="595" spans="1:24" x14ac:dyDescent="0.3">
      <c r="A595" t="s">
        <v>4229</v>
      </c>
      <c r="B595" t="s">
        <v>4230</v>
      </c>
      <c r="C595" t="s">
        <v>4231</v>
      </c>
      <c r="D595" t="s">
        <v>4232</v>
      </c>
      <c r="E595" t="s">
        <v>4233</v>
      </c>
      <c r="F595" t="s">
        <v>4234</v>
      </c>
      <c r="G595" t="s">
        <v>4322</v>
      </c>
      <c r="H595" t="s">
        <v>91</v>
      </c>
      <c r="I595" t="s">
        <v>4323</v>
      </c>
      <c r="J595" t="s">
        <v>92</v>
      </c>
      <c r="K595" t="s">
        <v>4401</v>
      </c>
      <c r="L595" t="s">
        <v>161</v>
      </c>
      <c r="M595" t="s">
        <v>4424</v>
      </c>
      <c r="N595" t="s">
        <v>171</v>
      </c>
      <c r="O595" t="s">
        <v>4326</v>
      </c>
      <c r="P595" t="s">
        <v>172</v>
      </c>
      <c r="Q595" t="s">
        <v>1687</v>
      </c>
      <c r="R595" t="s">
        <v>4444</v>
      </c>
      <c r="S595" t="s">
        <v>1695</v>
      </c>
      <c r="T595" t="s">
        <v>53</v>
      </c>
      <c r="U595" t="s">
        <v>631</v>
      </c>
      <c r="V595" t="s">
        <v>44</v>
      </c>
      <c r="W595" t="s">
        <v>104</v>
      </c>
      <c r="X595" t="s">
        <v>175</v>
      </c>
    </row>
    <row r="596" spans="1:24" x14ac:dyDescent="0.3">
      <c r="A596" t="s">
        <v>4229</v>
      </c>
      <c r="B596" t="s">
        <v>4230</v>
      </c>
      <c r="C596" t="s">
        <v>4231</v>
      </c>
      <c r="D596" t="s">
        <v>4232</v>
      </c>
      <c r="E596" t="s">
        <v>4233</v>
      </c>
      <c r="F596" t="s">
        <v>4234</v>
      </c>
      <c r="G596" t="s">
        <v>4322</v>
      </c>
      <c r="H596" t="s">
        <v>91</v>
      </c>
      <c r="I596" t="s">
        <v>4323</v>
      </c>
      <c r="J596" t="s">
        <v>92</v>
      </c>
      <c r="K596" t="s">
        <v>4401</v>
      </c>
      <c r="L596" t="s">
        <v>161</v>
      </c>
      <c r="M596" t="s">
        <v>4424</v>
      </c>
      <c r="N596" t="s">
        <v>171</v>
      </c>
      <c r="O596" t="s">
        <v>4326</v>
      </c>
      <c r="P596" t="s">
        <v>172</v>
      </c>
      <c r="Q596" t="s">
        <v>1687</v>
      </c>
      <c r="R596" t="s">
        <v>4444</v>
      </c>
      <c r="S596" t="s">
        <v>1704</v>
      </c>
      <c r="T596" t="s">
        <v>1119</v>
      </c>
      <c r="U596" t="s">
        <v>1822</v>
      </c>
      <c r="V596" t="s">
        <v>44</v>
      </c>
      <c r="W596" t="s">
        <v>104</v>
      </c>
      <c r="X596" t="s">
        <v>175</v>
      </c>
    </row>
    <row r="597" spans="1:24" x14ac:dyDescent="0.3">
      <c r="A597" t="s">
        <v>4229</v>
      </c>
      <c r="B597" t="s">
        <v>4230</v>
      </c>
      <c r="C597" t="s">
        <v>4231</v>
      </c>
      <c r="D597" t="s">
        <v>4232</v>
      </c>
      <c r="E597" t="s">
        <v>4233</v>
      </c>
      <c r="F597" t="s">
        <v>4234</v>
      </c>
      <c r="G597" t="s">
        <v>4322</v>
      </c>
      <c r="H597" t="s">
        <v>91</v>
      </c>
      <c r="I597" t="s">
        <v>4323</v>
      </c>
      <c r="J597" t="s">
        <v>92</v>
      </c>
      <c r="K597" t="s">
        <v>4401</v>
      </c>
      <c r="L597" t="s">
        <v>161</v>
      </c>
      <c r="M597" t="s">
        <v>4424</v>
      </c>
      <c r="N597" t="s">
        <v>171</v>
      </c>
      <c r="O597" t="s">
        <v>4326</v>
      </c>
      <c r="P597" t="s">
        <v>172</v>
      </c>
      <c r="Q597" t="s">
        <v>4346</v>
      </c>
      <c r="R597" t="s">
        <v>4459</v>
      </c>
      <c r="S597" t="s">
        <v>1690</v>
      </c>
      <c r="T597" t="s">
        <v>42</v>
      </c>
      <c r="U597" t="s">
        <v>195</v>
      </c>
      <c r="V597" t="s">
        <v>44</v>
      </c>
      <c r="W597" t="s">
        <v>104</v>
      </c>
      <c r="X597" t="s">
        <v>175</v>
      </c>
    </row>
    <row r="598" spans="1:24" x14ac:dyDescent="0.3">
      <c r="A598" t="s">
        <v>4229</v>
      </c>
      <c r="B598" t="s">
        <v>4230</v>
      </c>
      <c r="C598" t="s">
        <v>4231</v>
      </c>
      <c r="D598" t="s">
        <v>4232</v>
      </c>
      <c r="E598" t="s">
        <v>4233</v>
      </c>
      <c r="F598" t="s">
        <v>4234</v>
      </c>
      <c r="G598" t="s">
        <v>4322</v>
      </c>
      <c r="H598" t="s">
        <v>91</v>
      </c>
      <c r="I598" t="s">
        <v>4323</v>
      </c>
      <c r="J598" t="s">
        <v>92</v>
      </c>
      <c r="K598" t="s">
        <v>4401</v>
      </c>
      <c r="L598" t="s">
        <v>161</v>
      </c>
      <c r="M598" t="s">
        <v>4424</v>
      </c>
      <c r="N598" t="s">
        <v>171</v>
      </c>
      <c r="O598" t="s">
        <v>4326</v>
      </c>
      <c r="P598" t="s">
        <v>172</v>
      </c>
      <c r="Q598" t="s">
        <v>4346</v>
      </c>
      <c r="R598" t="s">
        <v>4459</v>
      </c>
      <c r="S598" t="s">
        <v>1695</v>
      </c>
      <c r="T598" t="s">
        <v>53</v>
      </c>
      <c r="U598" t="s">
        <v>1823</v>
      </c>
      <c r="V598" t="s">
        <v>44</v>
      </c>
      <c r="W598" t="s">
        <v>104</v>
      </c>
      <c r="X598" t="s">
        <v>175</v>
      </c>
    </row>
    <row r="599" spans="1:24" x14ac:dyDescent="0.3">
      <c r="A599" t="s">
        <v>4229</v>
      </c>
      <c r="B599" t="s">
        <v>4230</v>
      </c>
      <c r="C599" t="s">
        <v>4231</v>
      </c>
      <c r="D599" t="s">
        <v>4232</v>
      </c>
      <c r="E599" t="s">
        <v>4233</v>
      </c>
      <c r="F599" t="s">
        <v>4234</v>
      </c>
      <c r="G599" t="s">
        <v>4322</v>
      </c>
      <c r="H599" t="s">
        <v>91</v>
      </c>
      <c r="I599" t="s">
        <v>4323</v>
      </c>
      <c r="J599" t="s">
        <v>92</v>
      </c>
      <c r="K599" t="s">
        <v>4401</v>
      </c>
      <c r="L599" t="s">
        <v>161</v>
      </c>
      <c r="M599" t="s">
        <v>4424</v>
      </c>
      <c r="N599" t="s">
        <v>171</v>
      </c>
      <c r="O599" t="s">
        <v>4326</v>
      </c>
      <c r="P599" t="s">
        <v>172</v>
      </c>
      <c r="Q599" t="s">
        <v>4346</v>
      </c>
      <c r="R599" t="s">
        <v>4459</v>
      </c>
      <c r="S599" t="s">
        <v>1704</v>
      </c>
      <c r="T599" t="s">
        <v>1119</v>
      </c>
      <c r="U599" t="s">
        <v>1824</v>
      </c>
      <c r="V599" t="s">
        <v>44</v>
      </c>
      <c r="W599" t="s">
        <v>104</v>
      </c>
      <c r="X599" t="s">
        <v>175</v>
      </c>
    </row>
    <row r="600" spans="1:24" x14ac:dyDescent="0.3">
      <c r="A600" t="s">
        <v>4229</v>
      </c>
      <c r="B600" t="s">
        <v>4230</v>
      </c>
      <c r="C600" t="s">
        <v>4231</v>
      </c>
      <c r="D600" t="s">
        <v>4232</v>
      </c>
      <c r="E600" t="s">
        <v>4233</v>
      </c>
      <c r="F600" t="s">
        <v>4234</v>
      </c>
      <c r="G600" t="s">
        <v>4322</v>
      </c>
      <c r="H600" t="s">
        <v>91</v>
      </c>
      <c r="I600" t="s">
        <v>4323</v>
      </c>
      <c r="J600" t="s">
        <v>92</v>
      </c>
      <c r="K600" t="s">
        <v>4401</v>
      </c>
      <c r="L600" t="s">
        <v>161</v>
      </c>
      <c r="M600" t="s">
        <v>4424</v>
      </c>
      <c r="N600" t="s">
        <v>171</v>
      </c>
      <c r="O600" t="s">
        <v>4326</v>
      </c>
      <c r="P600" t="s">
        <v>172</v>
      </c>
      <c r="Q600" t="s">
        <v>4523</v>
      </c>
      <c r="R600" t="s">
        <v>4724</v>
      </c>
      <c r="S600" t="s">
        <v>1690</v>
      </c>
      <c r="T600" t="s">
        <v>42</v>
      </c>
      <c r="U600" t="s">
        <v>1825</v>
      </c>
      <c r="V600" t="s">
        <v>44</v>
      </c>
      <c r="W600" t="s">
        <v>104</v>
      </c>
      <c r="X600" t="s">
        <v>175</v>
      </c>
    </row>
    <row r="601" spans="1:24" x14ac:dyDescent="0.3">
      <c r="A601" t="s">
        <v>4229</v>
      </c>
      <c r="B601" t="s">
        <v>4230</v>
      </c>
      <c r="C601" t="s">
        <v>4231</v>
      </c>
      <c r="D601" t="s">
        <v>4232</v>
      </c>
      <c r="E601" t="s">
        <v>4233</v>
      </c>
      <c r="F601" t="s">
        <v>4234</v>
      </c>
      <c r="G601" t="s">
        <v>4322</v>
      </c>
      <c r="H601" t="s">
        <v>91</v>
      </c>
      <c r="I601" t="s">
        <v>4323</v>
      </c>
      <c r="J601" t="s">
        <v>92</v>
      </c>
      <c r="K601" t="s">
        <v>4401</v>
      </c>
      <c r="L601" t="s">
        <v>161</v>
      </c>
      <c r="M601" t="s">
        <v>4424</v>
      </c>
      <c r="N601" t="s">
        <v>171</v>
      </c>
      <c r="O601" t="s">
        <v>4326</v>
      </c>
      <c r="P601" t="s">
        <v>172</v>
      </c>
      <c r="Q601" t="s">
        <v>4523</v>
      </c>
      <c r="R601" t="s">
        <v>4724</v>
      </c>
      <c r="S601" t="s">
        <v>1693</v>
      </c>
      <c r="T601" t="s">
        <v>1415</v>
      </c>
      <c r="U601" t="s">
        <v>5247</v>
      </c>
      <c r="V601" t="s">
        <v>44</v>
      </c>
      <c r="W601" t="s">
        <v>104</v>
      </c>
      <c r="X601" t="s">
        <v>175</v>
      </c>
    </row>
    <row r="602" spans="1:24" x14ac:dyDescent="0.3">
      <c r="A602" t="s">
        <v>4229</v>
      </c>
      <c r="B602" t="s">
        <v>4230</v>
      </c>
      <c r="C602" t="s">
        <v>4231</v>
      </c>
      <c r="D602" t="s">
        <v>4232</v>
      </c>
      <c r="E602" t="s">
        <v>4233</v>
      </c>
      <c r="F602" t="s">
        <v>4234</v>
      </c>
      <c r="G602" t="s">
        <v>4322</v>
      </c>
      <c r="H602" t="s">
        <v>91</v>
      </c>
      <c r="I602" t="s">
        <v>4323</v>
      </c>
      <c r="J602" t="s">
        <v>92</v>
      </c>
      <c r="K602" t="s">
        <v>4401</v>
      </c>
      <c r="L602" t="s">
        <v>161</v>
      </c>
      <c r="M602" t="s">
        <v>4424</v>
      </c>
      <c r="N602" t="s">
        <v>171</v>
      </c>
      <c r="O602" t="s">
        <v>4326</v>
      </c>
      <c r="P602" t="s">
        <v>172</v>
      </c>
      <c r="Q602" t="s">
        <v>4523</v>
      </c>
      <c r="R602" t="s">
        <v>4724</v>
      </c>
      <c r="S602" t="s">
        <v>1695</v>
      </c>
      <c r="T602" t="s">
        <v>53</v>
      </c>
      <c r="U602" t="s">
        <v>479</v>
      </c>
      <c r="V602" t="s">
        <v>44</v>
      </c>
      <c r="W602" t="s">
        <v>104</v>
      </c>
      <c r="X602" t="s">
        <v>175</v>
      </c>
    </row>
    <row r="603" spans="1:24" x14ac:dyDescent="0.3">
      <c r="A603" t="s">
        <v>4229</v>
      </c>
      <c r="B603" t="s">
        <v>4230</v>
      </c>
      <c r="C603" t="s">
        <v>4231</v>
      </c>
      <c r="D603" t="s">
        <v>4232</v>
      </c>
      <c r="E603" t="s">
        <v>4233</v>
      </c>
      <c r="F603" t="s">
        <v>4234</v>
      </c>
      <c r="G603" t="s">
        <v>4322</v>
      </c>
      <c r="H603" t="s">
        <v>91</v>
      </c>
      <c r="I603" t="s">
        <v>4323</v>
      </c>
      <c r="J603" t="s">
        <v>92</v>
      </c>
      <c r="K603" t="s">
        <v>4401</v>
      </c>
      <c r="L603" t="s">
        <v>161</v>
      </c>
      <c r="M603" t="s">
        <v>4424</v>
      </c>
      <c r="N603" t="s">
        <v>171</v>
      </c>
      <c r="O603" t="s">
        <v>4326</v>
      </c>
      <c r="P603" t="s">
        <v>172</v>
      </c>
      <c r="Q603" t="s">
        <v>4525</v>
      </c>
      <c r="R603" t="s">
        <v>142</v>
      </c>
      <c r="S603" t="s">
        <v>1690</v>
      </c>
      <c r="T603" t="s">
        <v>42</v>
      </c>
      <c r="U603" t="s">
        <v>5248</v>
      </c>
      <c r="V603" t="s">
        <v>44</v>
      </c>
      <c r="W603" t="s">
        <v>45</v>
      </c>
      <c r="X603" t="s">
        <v>46</v>
      </c>
    </row>
    <row r="604" spans="1:24" x14ac:dyDescent="0.3">
      <c r="A604" t="s">
        <v>4229</v>
      </c>
      <c r="B604" t="s">
        <v>4230</v>
      </c>
      <c r="C604" t="s">
        <v>4231</v>
      </c>
      <c r="D604" t="s">
        <v>4232</v>
      </c>
      <c r="E604" t="s">
        <v>4233</v>
      </c>
      <c r="F604" t="s">
        <v>4234</v>
      </c>
      <c r="G604" t="s">
        <v>4322</v>
      </c>
      <c r="H604" t="s">
        <v>91</v>
      </c>
      <c r="I604" t="s">
        <v>4323</v>
      </c>
      <c r="J604" t="s">
        <v>92</v>
      </c>
      <c r="K604" t="s">
        <v>4401</v>
      </c>
      <c r="L604" t="s">
        <v>161</v>
      </c>
      <c r="M604" t="s">
        <v>4424</v>
      </c>
      <c r="N604" t="s">
        <v>171</v>
      </c>
      <c r="O604" t="s">
        <v>4326</v>
      </c>
      <c r="P604" t="s">
        <v>172</v>
      </c>
      <c r="Q604" t="s">
        <v>4525</v>
      </c>
      <c r="R604" t="s">
        <v>142</v>
      </c>
      <c r="S604" t="s">
        <v>1693</v>
      </c>
      <c r="T604" t="s">
        <v>1415</v>
      </c>
      <c r="U604" t="s">
        <v>5249</v>
      </c>
      <c r="V604" t="s">
        <v>44</v>
      </c>
      <c r="W604" t="s">
        <v>45</v>
      </c>
      <c r="X604" t="s">
        <v>46</v>
      </c>
    </row>
    <row r="605" spans="1:24" x14ac:dyDescent="0.3">
      <c r="A605" t="s">
        <v>4229</v>
      </c>
      <c r="B605" t="s">
        <v>4230</v>
      </c>
      <c r="C605" t="s">
        <v>4231</v>
      </c>
      <c r="D605" t="s">
        <v>4232</v>
      </c>
      <c r="E605" t="s">
        <v>4233</v>
      </c>
      <c r="F605" t="s">
        <v>4234</v>
      </c>
      <c r="G605" t="s">
        <v>4322</v>
      </c>
      <c r="H605" t="s">
        <v>91</v>
      </c>
      <c r="I605" t="s">
        <v>4323</v>
      </c>
      <c r="J605" t="s">
        <v>92</v>
      </c>
      <c r="K605" t="s">
        <v>4401</v>
      </c>
      <c r="L605" t="s">
        <v>161</v>
      </c>
      <c r="M605" t="s">
        <v>4424</v>
      </c>
      <c r="N605" t="s">
        <v>171</v>
      </c>
      <c r="O605" t="s">
        <v>4326</v>
      </c>
      <c r="P605" t="s">
        <v>172</v>
      </c>
      <c r="Q605" t="s">
        <v>4525</v>
      </c>
      <c r="R605" t="s">
        <v>142</v>
      </c>
      <c r="S605" t="s">
        <v>1695</v>
      </c>
      <c r="T605" t="s">
        <v>53</v>
      </c>
      <c r="U605" t="s">
        <v>5250</v>
      </c>
      <c r="V605" t="s">
        <v>44</v>
      </c>
      <c r="W605" t="s">
        <v>45</v>
      </c>
      <c r="X605" t="s">
        <v>46</v>
      </c>
    </row>
  </sheetData>
  <phoneticPr fontId="5"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1FA69-F286-4762-99F2-7336C94AF630}">
  <sheetPr codeName="Sheet18"/>
  <dimension ref="A1:H16"/>
  <sheetViews>
    <sheetView topLeftCell="A10" workbookViewId="0">
      <selection activeCell="B23" sqref="B23"/>
    </sheetView>
  </sheetViews>
  <sheetFormatPr defaultRowHeight="14.4" x14ac:dyDescent="0.3"/>
  <cols>
    <col min="1" max="1" width="32.77734375" bestFit="1" customWidth="1"/>
    <col min="2" max="2" width="93.33203125" style="7" bestFit="1" customWidth="1"/>
    <col min="3" max="3" width="7" style="19" bestFit="1" customWidth="1"/>
    <col min="4" max="5" width="8.88671875" style="27"/>
  </cols>
  <sheetData>
    <row r="1" spans="1:8" s="12" customFormat="1" x14ac:dyDescent="0.3">
      <c r="A1" s="8" t="s">
        <v>28</v>
      </c>
      <c r="B1" s="96" t="s">
        <v>3970</v>
      </c>
      <c r="C1" s="18"/>
      <c r="D1" s="25"/>
      <c r="E1" s="25"/>
    </row>
    <row r="3" spans="1:8" s="16" customFormat="1" ht="28.8" x14ac:dyDescent="0.3">
      <c r="A3" s="15" t="s">
        <v>1</v>
      </c>
      <c r="B3" s="15" t="s">
        <v>1899</v>
      </c>
      <c r="C3" s="20" t="s">
        <v>1900</v>
      </c>
      <c r="D3" s="26"/>
      <c r="E3" s="26"/>
    </row>
    <row r="4" spans="1:8" ht="30" customHeight="1" x14ac:dyDescent="0.3">
      <c r="A4" s="13" t="s">
        <v>44</v>
      </c>
      <c r="B4" s="10"/>
      <c r="C4" s="22">
        <f>SUM(C5,C8,C11,C14)</f>
        <v>0</v>
      </c>
    </row>
    <row r="5" spans="1:8" ht="30" customHeight="1" x14ac:dyDescent="0.3">
      <c r="A5" s="14" t="s">
        <v>79</v>
      </c>
      <c r="B5" s="11"/>
      <c r="C5" s="21">
        <f>SUM(C6:C7)</f>
        <v>0</v>
      </c>
    </row>
    <row r="6" spans="1:8" ht="30" customHeight="1" x14ac:dyDescent="0.3">
      <c r="A6" s="9" t="s">
        <v>80</v>
      </c>
      <c r="B6" s="10" t="str" cm="1">
        <f t="array" ref="B6">_xlfn.TEXTJOIN(",",TRUE,_xlfn._xlws.SORT(_xlfn.UNIQUE(_xlfn._xlws.FILTER(INT(SPBY[tglkuitansi]),(SPBY[nosp2d]=$B$1)*(SPBY[Kode KRO]=A6),""),FALSE,FALSE),1,1,FALSE))</f>
        <v/>
      </c>
      <c r="C6" s="17" cm="1">
        <f t="array" ref="C6">COUNT(_xlfn.UNIQUE(_xlfn._xlws.FILTER(INT(SPBY[tglkuitansi]),(SPBY[nosp2d]=$B$1)*(SPBY[Kode KRO]=A6),""),FALSE,FALSE))</f>
        <v>0</v>
      </c>
      <c r="D6" s="27" cm="1">
        <f t="array" ref="D6">MIN(_xlfn.UNIQUE(_xlfn._xlws.FILTER(INT(SPBY[tglkuitansi]),(SPBY[nosp2d]=$B$1)*(SPBY[Kode KRO]=A6),""),FALSE,FALSE))</f>
        <v>0</v>
      </c>
      <c r="E6" s="27" cm="1">
        <f t="array" ref="E6">MAX(_xlfn.UNIQUE(_xlfn._xlws.FILTER(INT(SPBY[tglkuitansi]),(SPBY[nosp2d]=$B$1)*(SPBY[Kode KRO]=A6),""),FALSE,FALSE))</f>
        <v>0</v>
      </c>
    </row>
    <row r="7" spans="1:8" ht="30" customHeight="1" x14ac:dyDescent="0.3">
      <c r="A7" s="9" t="s">
        <v>98</v>
      </c>
      <c r="B7" s="10" t="str" cm="1">
        <f t="array" ref="B7">_xlfn.TEXTJOIN(",",TRUE,_xlfn._xlws.SORT(_xlfn.UNIQUE(_xlfn._xlws.FILTER(INT(SPBY[tglkuitansi]),(SPBY[nosp2d]=$B$1)*(SPBY[Kode KRO]=A7),""),FALSE,FALSE),1,1,FALSE))</f>
        <v/>
      </c>
      <c r="C7" s="17" cm="1">
        <f t="array" ref="C7">COUNT(_xlfn.UNIQUE(_xlfn._xlws.FILTER(INT(SPBY[tglkuitansi]),(SPBY[nosp2d]=$B$1)*(SPBY[Kode KRO]=A7),""),FALSE,FALSE))</f>
        <v>0</v>
      </c>
      <c r="D7" s="27" cm="1">
        <f t="array" ref="D7">MIN(_xlfn.UNIQUE(_xlfn._xlws.FILTER(INT(SPBY[tglkuitansi]),(SPBY[nosp2d]=$B$1)*(SPBY[Kode KRO]=A7),""),FALSE,FALSE))</f>
        <v>0</v>
      </c>
      <c r="E7" s="27" cm="1">
        <f t="array" ref="E7">MAX(_xlfn.UNIQUE(_xlfn._xlws.FILTER(INT(SPBY[tglkuitansi]),(SPBY[nosp2d]=$B$1)*(SPBY[Kode KRO]=A7),""),FALSE,FALSE))</f>
        <v>0</v>
      </c>
    </row>
    <row r="8" spans="1:8" ht="30" customHeight="1" x14ac:dyDescent="0.3">
      <c r="A8" s="14" t="s">
        <v>45</v>
      </c>
      <c r="B8" s="11"/>
      <c r="C8" s="21">
        <f>SUM(C9:C10)</f>
        <v>0</v>
      </c>
    </row>
    <row r="9" spans="1:8" ht="30" customHeight="1" x14ac:dyDescent="0.3">
      <c r="A9" s="9" t="s">
        <v>46</v>
      </c>
      <c r="B9" s="10" t="str" cm="1">
        <f t="array" ref="B9">_xlfn.TEXTJOIN(",",TRUE,_xlfn._xlws.SORT(_xlfn.UNIQUE(_xlfn._xlws.FILTER(INT(SPBY[tglkuitansi]),(SPBY[nosp2d]=$B$1)*(SPBY[Kode KRO]=A9),""),FALSE,FALSE),1,1,FALSE))</f>
        <v/>
      </c>
      <c r="C9" s="17" cm="1">
        <f t="array" ref="C9">COUNT(_xlfn.UNIQUE(_xlfn._xlws.FILTER(INT(SPBY[tglkuitansi]),(SPBY[nosp2d]=$B$1)*(SPBY[Kode KRO]=A9),""),FALSE,FALSE))</f>
        <v>0</v>
      </c>
      <c r="D9" s="27" cm="1">
        <f t="array" ref="D9">MIN(_xlfn.UNIQUE(_xlfn._xlws.FILTER(INT(SPBY[tglkuitansi]),(SPBY[nosp2d]=$B$1)*(SPBY[Kode KRO]=A9),""),FALSE,FALSE))</f>
        <v>0</v>
      </c>
      <c r="E9" s="27" cm="1">
        <f t="array" ref="E9">MAX(_xlfn.UNIQUE(_xlfn._xlws.FILTER(INT(SPBY[tglkuitansi]),(SPBY[nosp2d]=$B$1)*(SPBY[Kode KRO]=A9),""),FALSE,FALSE))</f>
        <v>0</v>
      </c>
    </row>
    <row r="10" spans="1:8" ht="30" customHeight="1" x14ac:dyDescent="0.3">
      <c r="A10" s="9" t="s">
        <v>66</v>
      </c>
      <c r="B10" s="10" t="str" cm="1">
        <f t="array" ref="B10">_xlfn.TEXTJOIN(",",TRUE,_xlfn._xlws.SORT(_xlfn.UNIQUE(_xlfn._xlws.FILTER(INT(SPBY[tglkuitansi]),(SPBY[nosp2d]=$B$1)*(SPBY[Kode KRO]=A10),""),FALSE,FALSE),1,1,FALSE))</f>
        <v/>
      </c>
      <c r="C10" s="17" cm="1">
        <f t="array" ref="C10">COUNT(_xlfn.UNIQUE(_xlfn._xlws.FILTER(INT(SPBY[tglkuitansi]),(SPBY[nosp2d]=$B$1)*(SPBY[Kode KRO]=A10),""),FALSE,FALSE))</f>
        <v>0</v>
      </c>
      <c r="D10" s="27" cm="1">
        <f t="array" ref="D10">MIN(_xlfn.UNIQUE(_xlfn._xlws.FILTER(INT(SPBY[tglkuitansi]),(SPBY[nosp2d]=$B$1)*(SPBY[Kode KRO]=A10),""),FALSE,FALSE))</f>
        <v>0</v>
      </c>
      <c r="E10" s="27" cm="1">
        <f t="array" ref="E10">MAX(_xlfn.UNIQUE(_xlfn._xlws.FILTER(INT(SPBY[tglkuitansi]),(SPBY[nosp2d]=$B$1)*(SPBY[Kode KRO]=A10),""),FALSE,FALSE))</f>
        <v>0</v>
      </c>
    </row>
    <row r="11" spans="1:8" ht="30" customHeight="1" x14ac:dyDescent="0.3">
      <c r="A11" s="14" t="s">
        <v>166</v>
      </c>
      <c r="B11" s="11"/>
      <c r="C11" s="21">
        <f>SUM(C12:C13)</f>
        <v>0</v>
      </c>
      <c r="H11" s="24"/>
    </row>
    <row r="12" spans="1:8" ht="30" customHeight="1" x14ac:dyDescent="0.3">
      <c r="A12" s="9" t="s">
        <v>167</v>
      </c>
      <c r="B12" s="10" t="str" cm="1">
        <f t="array" ref="B12">_xlfn.TEXTJOIN(",",TRUE,_xlfn._xlws.SORT(_xlfn.UNIQUE(_xlfn._xlws.FILTER(INT(SPBY[tglkuitansi]),(SPBY[nosp2d]=$B$1)*(SPBY[Kode KRO]=A12),""),FALSE,FALSE),1,1,FALSE))</f>
        <v/>
      </c>
      <c r="C12" s="17" cm="1">
        <f t="array" ref="C12">COUNT(_xlfn.UNIQUE(_xlfn._xlws.FILTER(INT(SPBY[tglkuitansi]),(SPBY[nosp2d]=$B$1)*(SPBY[Kode KRO]=A12),""),FALSE,FALSE))</f>
        <v>0</v>
      </c>
      <c r="D12" s="27" cm="1">
        <f t="array" ref="D12">MIN(_xlfn.UNIQUE(_xlfn._xlws.FILTER(INT(SPBY[tglkuitansi]),(SPBY[nosp2d]=$B$1)*(SPBY[Kode KRO]=A12),""),FALSE,FALSE))</f>
        <v>0</v>
      </c>
      <c r="E12" s="27" cm="1">
        <f t="array" ref="E12">MAX(_xlfn.UNIQUE(_xlfn._xlws.FILTER(INT(SPBY[tglkuitansi]),(SPBY[nosp2d]=$B$1)*(SPBY[Kode KRO]=A12),""),FALSE,FALSE))</f>
        <v>0</v>
      </c>
    </row>
    <row r="13" spans="1:8" ht="47.4" customHeight="1" x14ac:dyDescent="0.3">
      <c r="A13" s="9" t="s">
        <v>204</v>
      </c>
      <c r="B13" s="10" t="str" cm="1">
        <f t="array" ref="B13">_xlfn.TEXTJOIN(",",TRUE,_xlfn._xlws.SORT(_xlfn.UNIQUE(_xlfn._xlws.FILTER(INT(SPBY[tglkuitansi]),(SPBY[nosp2d]=$B$1)*(SPBY[Kode KRO]=A13),""),FALSE,FALSE),1,1,FALSE))</f>
        <v/>
      </c>
      <c r="C13" s="17" cm="1">
        <f t="array" ref="C13">COUNT(_xlfn.UNIQUE(_xlfn._xlws.FILTER(INT(SPBY[tglkuitansi]),(SPBY[nosp2d]=$B$1)*(SPBY[Kode KRO]=A13),""),FALSE,FALSE))</f>
        <v>0</v>
      </c>
      <c r="D13" s="27" cm="1">
        <f t="array" ref="D13">MIN(_xlfn.UNIQUE(_xlfn._xlws.FILTER(INT(SPBY[tglkuitansi]),(SPBY[nosp2d]=$B$1)*(SPBY[Kode KRO]=A13),""),FALSE,FALSE))</f>
        <v>0</v>
      </c>
      <c r="E13" s="27" cm="1">
        <f t="array" ref="E13">MAX(_xlfn.UNIQUE(_xlfn._xlws.FILTER(INT(SPBY[tglkuitansi]),(SPBY[nosp2d]=$B$1)*(SPBY[Kode KRO]=A13),""),FALSE,FALSE))</f>
        <v>0</v>
      </c>
    </row>
    <row r="14" spans="1:8" ht="30" customHeight="1" x14ac:dyDescent="0.3">
      <c r="A14" s="14" t="s">
        <v>104</v>
      </c>
      <c r="B14" s="11"/>
      <c r="C14" s="21">
        <f>SUM(C15:C16)</f>
        <v>0</v>
      </c>
    </row>
    <row r="15" spans="1:8" ht="30" customHeight="1" x14ac:dyDescent="0.3">
      <c r="A15" s="9" t="s">
        <v>175</v>
      </c>
      <c r="B15" s="10" t="str" cm="1">
        <f t="array" ref="B15">_xlfn.TEXTJOIN(",",TRUE,_xlfn._xlws.SORT(_xlfn.UNIQUE(_xlfn._xlws.FILTER(INT(SPBY[tglkuitansi]),(SPBY[nosp2d]=$B$1)*(SPBY[Kode KRO]=A15),""),FALSE,FALSE),1,1,FALSE))</f>
        <v/>
      </c>
      <c r="C15" s="17" cm="1">
        <f t="array" ref="C15">COUNT(_xlfn.UNIQUE(_xlfn._xlws.FILTER(INT(SPBY[tglkuitansi]),(SPBY[nosp2d]=$B$1)*(SPBY[Kode KRO]=A15),""),FALSE,FALSE))</f>
        <v>0</v>
      </c>
      <c r="D15" s="27" cm="1">
        <f t="array" ref="D15">MIN(_xlfn.UNIQUE(_xlfn._xlws.FILTER(INT(SPBY[tglkuitansi]),(SPBY[nosp2d]=$B$1)*(SPBY[Kode KRO]=A15),""),FALSE,FALSE))</f>
        <v>0</v>
      </c>
      <c r="E15" s="27" cm="1">
        <f t="array" ref="E15">MAX(_xlfn.UNIQUE(_xlfn._xlws.FILTER(INT(SPBY[tglkuitansi]),(SPBY[nosp2d]=$B$1)*(SPBY[Kode KRO]=A15),""),FALSE,FALSE))</f>
        <v>0</v>
      </c>
    </row>
    <row r="16" spans="1:8" x14ac:dyDescent="0.3">
      <c r="A16" s="9" t="s">
        <v>105</v>
      </c>
      <c r="B16" s="10" t="str" cm="1">
        <f t="array" ref="B16">_xlfn.TEXTJOIN(",",TRUE,_xlfn._xlws.SORT(_xlfn.UNIQUE(_xlfn._xlws.FILTER(INT(SPBY[tglkuitansi]),(SPBY[nosp2d]=$B$1)*(SPBY[Kode KRO]=A16),""),FALSE,FALSE),1,1,FALSE))</f>
        <v/>
      </c>
      <c r="C16" s="17" cm="1">
        <f t="array" ref="C16">COUNT(_xlfn.UNIQUE(_xlfn._xlws.FILTER(INT(SPBY[tglkuitansi]),(SPBY[nosp2d]=$B$1)*(SPBY[Kode KRO]=A16),""),FALSE,FALSE))</f>
        <v>0</v>
      </c>
      <c r="D16" s="27" cm="1">
        <f t="array" ref="D16">MIN(_xlfn.UNIQUE(_xlfn._xlws.FILTER(INT(SPBY[tglkuitansi]),(SPBY[nosp2d]=$B$1)*(SPBY[Kode KRO]=A16),""),FALSE,FALSE))</f>
        <v>0</v>
      </c>
      <c r="E16" s="27" cm="1">
        <f t="array" ref="E16">MAX(_xlfn.UNIQUE(_xlfn._xlws.FILTER(INT(SPBY[tglkuitansi]),(SPBY[nosp2d]=$B$1)*(SPBY[Kode KRO]=A16),""),FALSE,FALSE))</f>
        <v>0</v>
      </c>
    </row>
  </sheetData>
  <pageMargins left="0.7" right="0.7" top="0.75" bottom="0.75" header="0.3" footer="0.3"/>
  <pageSetup paperSize="9" orientation="portrait" horizontalDpi="0" verticalDpi="0" r:id="rId2"/>
  <ignoredErrors>
    <ignoredError sqref="C8:C14"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57" customWidth="1"/>
    <col min="2" max="2" width="10.109375" style="74" customWidth="1"/>
    <col min="3" max="3" width="16.33203125" style="68" customWidth="1"/>
    <col min="4" max="4" width="8.109375" style="26" customWidth="1"/>
    <col min="5" max="5" width="30.33203125" style="26" bestFit="1" customWidth="1"/>
    <col min="6" max="6" width="31.44140625" style="75" bestFit="1" customWidth="1"/>
    <col min="7" max="7" width="14.109375" style="27" bestFit="1" customWidth="1"/>
    <col min="8" max="8" width="11.109375" style="27" bestFit="1" customWidth="1"/>
    <col min="9" max="9" width="10.88671875" style="27" customWidth="1"/>
    <col min="10" max="10" width="8.88671875" style="27"/>
    <col min="11" max="11" width="9.109375" style="27" bestFit="1" customWidth="1"/>
    <col min="12" max="12" width="12.88671875" style="27" customWidth="1"/>
    <col min="13" max="16384" width="8.88671875" style="27"/>
  </cols>
  <sheetData>
    <row r="1" spans="1:12" x14ac:dyDescent="0.3">
      <c r="A1" s="73" t="s">
        <v>3115</v>
      </c>
    </row>
    <row r="2" spans="1:12" x14ac:dyDescent="0.3">
      <c r="A2" s="76" t="s">
        <v>3116</v>
      </c>
    </row>
    <row r="3" spans="1:12" x14ac:dyDescent="0.3">
      <c r="A3" s="80" t="s">
        <v>4203</v>
      </c>
    </row>
    <row r="4" spans="1:12" s="26" customFormat="1" x14ac:dyDescent="0.3">
      <c r="A4" s="129" t="s">
        <v>3110</v>
      </c>
      <c r="B4" s="129" t="s">
        <v>2919</v>
      </c>
      <c r="C4" s="129" t="s">
        <v>2915</v>
      </c>
      <c r="D4" s="129" t="s">
        <v>19</v>
      </c>
      <c r="E4" s="129" t="s">
        <v>3111</v>
      </c>
      <c r="F4" s="130" t="s">
        <v>2918</v>
      </c>
      <c r="G4"/>
      <c r="H4"/>
      <c r="I4" s="77" t="s">
        <v>3113</v>
      </c>
      <c r="J4" s="77" t="s">
        <v>3112</v>
      </c>
      <c r="K4" s="77" t="s">
        <v>2806</v>
      </c>
      <c r="L4" s="78" t="s">
        <v>3114</v>
      </c>
    </row>
    <row r="5" spans="1:12" s="60" customFormat="1" ht="20.399999999999999" x14ac:dyDescent="0.3">
      <c r="A5" s="104" t="s">
        <v>4478</v>
      </c>
      <c r="B5" s="132" t="s">
        <v>52</v>
      </c>
      <c r="C5" s="128" t="s">
        <v>3256</v>
      </c>
      <c r="D5" s="132" t="s">
        <v>477</v>
      </c>
      <c r="E5" s="128" t="s">
        <v>4478</v>
      </c>
      <c r="F5" s="128" t="s">
        <v>104</v>
      </c>
      <c r="G5"/>
      <c r="H5"/>
      <c r="I5" s="173" t="s">
        <v>4202</v>
      </c>
      <c r="J5" s="173" t="s">
        <v>4202</v>
      </c>
      <c r="K5" s="173" t="s">
        <v>4202</v>
      </c>
      <c r="L5" s="173"/>
    </row>
    <row r="6" spans="1:12" s="60" customFormat="1" ht="20.399999999999999" x14ac:dyDescent="0.3">
      <c r="A6" s="104"/>
      <c r="B6" s="132"/>
      <c r="C6" s="128" t="s">
        <v>3358</v>
      </c>
      <c r="D6" s="132" t="s">
        <v>477</v>
      </c>
      <c r="E6" s="128" t="s">
        <v>4478</v>
      </c>
      <c r="F6" s="128" t="s">
        <v>104</v>
      </c>
      <c r="G6"/>
      <c r="H6"/>
      <c r="I6" s="173" t="s">
        <v>4202</v>
      </c>
      <c r="J6" s="173" t="s">
        <v>4202</v>
      </c>
      <c r="K6" s="173" t="s">
        <v>4202</v>
      </c>
      <c r="L6" s="61"/>
    </row>
    <row r="7" spans="1:12" s="60" customFormat="1" ht="20.399999999999999" x14ac:dyDescent="0.3">
      <c r="A7" s="104"/>
      <c r="B7" s="132"/>
      <c r="C7" s="128" t="s">
        <v>3470</v>
      </c>
      <c r="D7" s="132" t="s">
        <v>477</v>
      </c>
      <c r="E7" s="128" t="s">
        <v>4478</v>
      </c>
      <c r="F7" s="128" t="s">
        <v>79</v>
      </c>
      <c r="G7"/>
      <c r="H7"/>
      <c r="I7" s="173" t="s">
        <v>4202</v>
      </c>
      <c r="J7" s="173" t="s">
        <v>4202</v>
      </c>
      <c r="K7" s="173" t="s">
        <v>4202</v>
      </c>
      <c r="L7" s="61"/>
    </row>
    <row r="8" spans="1:12" s="60" customFormat="1" ht="20.399999999999999" x14ac:dyDescent="0.3">
      <c r="A8" s="104"/>
      <c r="B8" s="132"/>
      <c r="C8" s="128"/>
      <c r="D8" s="132"/>
      <c r="E8" s="128"/>
      <c r="F8" s="128" t="s">
        <v>104</v>
      </c>
      <c r="G8"/>
      <c r="H8"/>
      <c r="I8" s="173" t="s">
        <v>4202</v>
      </c>
      <c r="J8" s="173" t="s">
        <v>4202</v>
      </c>
      <c r="K8" s="173" t="s">
        <v>4202</v>
      </c>
      <c r="L8" s="61"/>
    </row>
    <row r="9" spans="1:12" s="60" customFormat="1" ht="20.399999999999999" x14ac:dyDescent="0.3">
      <c r="A9" s="104"/>
      <c r="B9" s="132"/>
      <c r="C9" s="128" t="s">
        <v>3516</v>
      </c>
      <c r="D9" s="132" t="s">
        <v>477</v>
      </c>
      <c r="E9" s="128" t="s">
        <v>4478</v>
      </c>
      <c r="F9" s="128" t="s">
        <v>79</v>
      </c>
      <c r="G9"/>
      <c r="H9"/>
      <c r="I9" s="173" t="s">
        <v>4202</v>
      </c>
      <c r="J9" s="173" t="s">
        <v>4202</v>
      </c>
      <c r="K9" s="173" t="s">
        <v>4202</v>
      </c>
      <c r="L9" s="61"/>
    </row>
    <row r="10" spans="1:12" s="60" customFormat="1" ht="20.399999999999999" x14ac:dyDescent="0.3">
      <c r="A10" s="104"/>
      <c r="B10" s="132"/>
      <c r="C10" s="128"/>
      <c r="D10" s="132"/>
      <c r="E10" s="128"/>
      <c r="F10" s="128" t="s">
        <v>166</v>
      </c>
      <c r="G10"/>
      <c r="H10"/>
      <c r="I10" s="173" t="s">
        <v>4202</v>
      </c>
      <c r="J10" s="173" t="s">
        <v>4202</v>
      </c>
      <c r="K10" s="173" t="s">
        <v>4202</v>
      </c>
      <c r="L10" s="61"/>
    </row>
    <row r="11" spans="1:12" s="60" customFormat="1" ht="20.399999999999999" x14ac:dyDescent="0.3">
      <c r="A11" s="104"/>
      <c r="B11" s="132"/>
      <c r="C11" s="128"/>
      <c r="D11" s="132"/>
      <c r="E11" s="128"/>
      <c r="F11" s="128" t="s">
        <v>104</v>
      </c>
      <c r="G11"/>
      <c r="H11"/>
      <c r="I11" s="173" t="s">
        <v>4202</v>
      </c>
      <c r="J11" s="173" t="s">
        <v>4202</v>
      </c>
      <c r="K11" s="173" t="s">
        <v>4202</v>
      </c>
      <c r="L11" s="61"/>
    </row>
    <row r="12" spans="1:12" s="60" customFormat="1" ht="20.399999999999999" x14ac:dyDescent="0.3">
      <c r="A12" s="104"/>
      <c r="B12" s="132"/>
      <c r="C12" s="128" t="s">
        <v>3576</v>
      </c>
      <c r="D12" s="132" t="s">
        <v>477</v>
      </c>
      <c r="E12" s="128" t="s">
        <v>4478</v>
      </c>
      <c r="F12" s="128" t="s">
        <v>45</v>
      </c>
      <c r="G12"/>
      <c r="H12"/>
      <c r="I12" s="173" t="s">
        <v>4202</v>
      </c>
      <c r="J12" s="173" t="s">
        <v>4202</v>
      </c>
      <c r="K12" s="173" t="s">
        <v>4202</v>
      </c>
      <c r="L12" s="61"/>
    </row>
    <row r="13" spans="1:12" s="60" customFormat="1" ht="20.399999999999999" x14ac:dyDescent="0.3">
      <c r="A13" s="104"/>
      <c r="B13" s="132"/>
      <c r="C13" s="128" t="s">
        <v>3616</v>
      </c>
      <c r="D13" s="132" t="s">
        <v>477</v>
      </c>
      <c r="E13" s="128" t="s">
        <v>4478</v>
      </c>
      <c r="F13" s="128" t="s">
        <v>79</v>
      </c>
      <c r="G13"/>
      <c r="H13"/>
      <c r="I13" s="173" t="s">
        <v>4202</v>
      </c>
      <c r="J13" s="173" t="s">
        <v>4202</v>
      </c>
      <c r="K13" s="173" t="s">
        <v>4202</v>
      </c>
      <c r="L13" s="61"/>
    </row>
    <row r="14" spans="1:12" s="60" customFormat="1" ht="20.399999999999999" x14ac:dyDescent="0.3">
      <c r="A14" s="104"/>
      <c r="B14" s="132"/>
      <c r="C14" s="128"/>
      <c r="D14" s="132"/>
      <c r="E14" s="128"/>
      <c r="F14" s="128" t="s">
        <v>166</v>
      </c>
      <c r="G14"/>
      <c r="H14"/>
      <c r="I14" s="173" t="s">
        <v>4202</v>
      </c>
      <c r="J14" s="173" t="s">
        <v>4202</v>
      </c>
      <c r="K14" s="173" t="s">
        <v>4202</v>
      </c>
      <c r="L14" s="61"/>
    </row>
    <row r="15" spans="1:12" s="60" customFormat="1" ht="20.399999999999999" x14ac:dyDescent="0.3">
      <c r="A15" s="104"/>
      <c r="B15" s="132"/>
      <c r="C15" s="128"/>
      <c r="D15" s="132"/>
      <c r="E15" s="128"/>
      <c r="F15" s="128" t="s">
        <v>104</v>
      </c>
      <c r="G15"/>
      <c r="H15"/>
      <c r="I15" s="173" t="s">
        <v>4202</v>
      </c>
      <c r="J15" s="173" t="s">
        <v>4202</v>
      </c>
      <c r="K15" s="173" t="s">
        <v>4202</v>
      </c>
      <c r="L15" s="61"/>
    </row>
    <row r="16" spans="1:12" s="60" customFormat="1" ht="20.399999999999999" x14ac:dyDescent="0.3">
      <c r="A16" s="104"/>
      <c r="B16" s="132"/>
      <c r="C16" s="128" t="s">
        <v>3670</v>
      </c>
      <c r="D16" s="132" t="s">
        <v>477</v>
      </c>
      <c r="E16" s="128" t="s">
        <v>4478</v>
      </c>
      <c r="F16" s="128" t="s">
        <v>45</v>
      </c>
      <c r="G16"/>
      <c r="H16"/>
      <c r="I16" s="173" t="s">
        <v>4202</v>
      </c>
      <c r="J16" s="173" t="s">
        <v>4202</v>
      </c>
      <c r="K16" s="173" t="s">
        <v>4202</v>
      </c>
      <c r="L16" s="61"/>
    </row>
    <row r="17" spans="1:12" s="60" customFormat="1" ht="23.4" x14ac:dyDescent="0.3">
      <c r="A17" s="104"/>
      <c r="B17" s="132"/>
      <c r="C17" s="128"/>
      <c r="D17" s="132"/>
      <c r="E17" s="128"/>
      <c r="F17" s="128" t="s">
        <v>166</v>
      </c>
      <c r="G17"/>
      <c r="H17"/>
      <c r="I17" s="62"/>
      <c r="J17" s="62"/>
      <c r="K17" s="62"/>
      <c r="L17" s="61"/>
    </row>
    <row r="18" spans="1:12" s="60" customFormat="1" ht="20.399999999999999" x14ac:dyDescent="0.3">
      <c r="A18" s="104"/>
      <c r="B18" s="132"/>
      <c r="C18" s="128" t="s">
        <v>3699</v>
      </c>
      <c r="D18" s="132" t="s">
        <v>477</v>
      </c>
      <c r="E18" s="128" t="s">
        <v>4478</v>
      </c>
      <c r="F18" s="128" t="s">
        <v>79</v>
      </c>
      <c r="G18"/>
      <c r="H18"/>
      <c r="I18" s="173" t="s">
        <v>4202</v>
      </c>
      <c r="J18" s="173" t="s">
        <v>4202</v>
      </c>
      <c r="K18" s="173" t="s">
        <v>4202</v>
      </c>
      <c r="L18" s="61"/>
    </row>
    <row r="19" spans="1:12" s="60" customFormat="1" ht="20.399999999999999" x14ac:dyDescent="0.3">
      <c r="A19" s="104"/>
      <c r="B19" s="132"/>
      <c r="C19" s="128"/>
      <c r="D19" s="132"/>
      <c r="E19" s="128"/>
      <c r="F19" s="128" t="s">
        <v>45</v>
      </c>
      <c r="G19"/>
      <c r="H19"/>
      <c r="I19" s="173" t="s">
        <v>4202</v>
      </c>
      <c r="J19" s="173" t="s">
        <v>4202</v>
      </c>
      <c r="K19" s="173" t="s">
        <v>4202</v>
      </c>
      <c r="L19" s="61"/>
    </row>
    <row r="20" spans="1:12" s="60" customFormat="1" ht="20.399999999999999" x14ac:dyDescent="0.3">
      <c r="A20" s="104"/>
      <c r="B20" s="132"/>
      <c r="C20" s="128"/>
      <c r="D20" s="132"/>
      <c r="E20" s="128"/>
      <c r="F20" s="128" t="s">
        <v>166</v>
      </c>
      <c r="G20"/>
      <c r="H20"/>
      <c r="I20" s="173" t="s">
        <v>4202</v>
      </c>
      <c r="J20" s="173" t="s">
        <v>4202</v>
      </c>
      <c r="K20" s="173" t="s">
        <v>4202</v>
      </c>
      <c r="L20" s="61"/>
    </row>
    <row r="21" spans="1:12" s="60" customFormat="1" ht="20.399999999999999" x14ac:dyDescent="0.3">
      <c r="A21" s="104"/>
      <c r="B21" s="132"/>
      <c r="C21" s="128" t="s">
        <v>3776</v>
      </c>
      <c r="D21" s="132" t="s">
        <v>477</v>
      </c>
      <c r="E21" s="128" t="s">
        <v>4478</v>
      </c>
      <c r="F21" s="128" t="s">
        <v>79</v>
      </c>
      <c r="G21"/>
      <c r="H21"/>
      <c r="I21" s="173" t="s">
        <v>4202</v>
      </c>
      <c r="J21" s="173" t="s">
        <v>4202</v>
      </c>
      <c r="K21" s="173" t="s">
        <v>4202</v>
      </c>
      <c r="L21" s="61"/>
    </row>
    <row r="22" spans="1:12" s="60" customFormat="1" ht="20.399999999999999" x14ac:dyDescent="0.3">
      <c r="A22" s="104"/>
      <c r="B22" s="132"/>
      <c r="C22" s="128"/>
      <c r="D22" s="132"/>
      <c r="E22" s="128"/>
      <c r="F22" s="128" t="s">
        <v>45</v>
      </c>
      <c r="G22"/>
      <c r="H22"/>
      <c r="I22" s="173" t="s">
        <v>4202</v>
      </c>
      <c r="J22" s="173" t="s">
        <v>4202</v>
      </c>
      <c r="K22" s="173" t="s">
        <v>4202</v>
      </c>
      <c r="L22" s="61"/>
    </row>
    <row r="23" spans="1:12" s="60" customFormat="1" ht="20.399999999999999" x14ac:dyDescent="0.3">
      <c r="A23" s="104"/>
      <c r="B23" s="132"/>
      <c r="C23" s="128"/>
      <c r="D23" s="132"/>
      <c r="E23" s="128"/>
      <c r="F23" s="128" t="s">
        <v>166</v>
      </c>
      <c r="G23"/>
      <c r="H23"/>
      <c r="I23" s="173" t="s">
        <v>4202</v>
      </c>
      <c r="J23" s="173" t="s">
        <v>4202</v>
      </c>
      <c r="K23" s="173" t="s">
        <v>4202</v>
      </c>
      <c r="L23" s="61"/>
    </row>
    <row r="24" spans="1:12" s="60" customFormat="1" ht="20.399999999999999" x14ac:dyDescent="0.3">
      <c r="A24" s="104"/>
      <c r="B24" s="132"/>
      <c r="C24" s="128"/>
      <c r="D24" s="132"/>
      <c r="E24" s="128"/>
      <c r="F24" s="128" t="s">
        <v>104</v>
      </c>
      <c r="G24"/>
      <c r="H24"/>
      <c r="I24" s="173" t="s">
        <v>4202</v>
      </c>
      <c r="J24" s="173" t="s">
        <v>4202</v>
      </c>
      <c r="K24" s="173" t="s">
        <v>4202</v>
      </c>
      <c r="L24" s="61"/>
    </row>
    <row r="25" spans="1:12" s="60" customFormat="1" ht="20.399999999999999" x14ac:dyDescent="0.3">
      <c r="A25" s="104"/>
      <c r="B25" s="132"/>
      <c r="C25" s="128" t="s">
        <v>3812</v>
      </c>
      <c r="D25" s="132" t="s">
        <v>477</v>
      </c>
      <c r="E25" s="128" t="s">
        <v>4478</v>
      </c>
      <c r="F25" s="128" t="s">
        <v>45</v>
      </c>
      <c r="G25"/>
      <c r="H25"/>
      <c r="I25" s="173" t="s">
        <v>4202</v>
      </c>
      <c r="J25" s="173" t="s">
        <v>4202</v>
      </c>
      <c r="K25" s="173" t="s">
        <v>4202</v>
      </c>
      <c r="L25" s="61"/>
    </row>
    <row r="26" spans="1:12" s="60" customFormat="1" ht="20.399999999999999" x14ac:dyDescent="0.3">
      <c r="A26" s="104"/>
      <c r="B26" s="132"/>
      <c r="C26" s="128"/>
      <c r="D26" s="132"/>
      <c r="E26" s="128"/>
      <c r="F26" s="128" t="s">
        <v>166</v>
      </c>
      <c r="G26"/>
      <c r="H26"/>
      <c r="I26" s="173" t="s">
        <v>4202</v>
      </c>
      <c r="J26" s="173" t="s">
        <v>4202</v>
      </c>
      <c r="K26" s="173" t="s">
        <v>4202</v>
      </c>
      <c r="L26" s="61"/>
    </row>
    <row r="27" spans="1:12" s="60" customFormat="1" ht="20.399999999999999" x14ac:dyDescent="0.3">
      <c r="A27" s="104"/>
      <c r="B27" s="132"/>
      <c r="C27" s="128" t="s">
        <v>3858</v>
      </c>
      <c r="D27" s="132" t="s">
        <v>477</v>
      </c>
      <c r="E27" s="128" t="s">
        <v>4478</v>
      </c>
      <c r="F27" s="128" t="s">
        <v>79</v>
      </c>
      <c r="G27"/>
      <c r="H27"/>
      <c r="I27" s="173" t="s">
        <v>4202</v>
      </c>
      <c r="J27" s="173" t="s">
        <v>4202</v>
      </c>
      <c r="K27" s="173" t="s">
        <v>4202</v>
      </c>
      <c r="L27" s="61"/>
    </row>
    <row r="28" spans="1:12" s="60" customFormat="1" ht="20.399999999999999" x14ac:dyDescent="0.3">
      <c r="A28" s="104"/>
      <c r="B28" s="132"/>
      <c r="C28" s="128"/>
      <c r="D28" s="132"/>
      <c r="E28" s="128"/>
      <c r="F28" s="128" t="s">
        <v>104</v>
      </c>
      <c r="G28"/>
      <c r="H28"/>
      <c r="I28" s="173" t="s">
        <v>4202</v>
      </c>
      <c r="J28" s="173" t="s">
        <v>4202</v>
      </c>
      <c r="K28" s="173" t="s">
        <v>4202</v>
      </c>
      <c r="L28" s="61"/>
    </row>
    <row r="29" spans="1:12" s="60" customFormat="1" ht="20.399999999999999" x14ac:dyDescent="0.3">
      <c r="A29" s="104"/>
      <c r="B29" s="132"/>
      <c r="C29" s="128" t="s">
        <v>50</v>
      </c>
      <c r="D29" s="132" t="s">
        <v>477</v>
      </c>
      <c r="E29" s="128" t="s">
        <v>4478</v>
      </c>
      <c r="F29" s="128" t="s">
        <v>79</v>
      </c>
      <c r="G29"/>
      <c r="H29"/>
      <c r="I29" s="173" t="s">
        <v>4202</v>
      </c>
      <c r="J29" s="173" t="s">
        <v>4202</v>
      </c>
      <c r="K29" s="173" t="s">
        <v>4202</v>
      </c>
      <c r="L29" s="61"/>
    </row>
    <row r="30" spans="1:12" s="60" customFormat="1" ht="20.399999999999999" x14ac:dyDescent="0.3">
      <c r="A30" s="104"/>
      <c r="B30" s="132"/>
      <c r="C30" s="128"/>
      <c r="D30" s="132"/>
      <c r="E30" s="128"/>
      <c r="F30" s="128" t="s">
        <v>45</v>
      </c>
      <c r="G30"/>
      <c r="H30"/>
      <c r="I30" s="173" t="s">
        <v>4202</v>
      </c>
      <c r="J30" s="173" t="s">
        <v>4202</v>
      </c>
      <c r="K30" s="173" t="s">
        <v>4202</v>
      </c>
      <c r="L30" s="61"/>
    </row>
    <row r="31" spans="1:12" s="60" customFormat="1" ht="20.399999999999999" x14ac:dyDescent="0.3">
      <c r="A31" s="104"/>
      <c r="B31" s="132"/>
      <c r="C31" s="128"/>
      <c r="D31" s="132"/>
      <c r="E31" s="128"/>
      <c r="F31" s="128" t="s">
        <v>104</v>
      </c>
      <c r="G31"/>
      <c r="H31"/>
      <c r="I31" s="173" t="s">
        <v>4202</v>
      </c>
      <c r="J31" s="173" t="s">
        <v>4202</v>
      </c>
      <c r="K31" s="173" t="s">
        <v>4202</v>
      </c>
      <c r="L31" s="61"/>
    </row>
    <row r="32" spans="1:12" s="60" customFormat="1" ht="20.399999999999999" x14ac:dyDescent="0.3">
      <c r="A32" s="104"/>
      <c r="B32" s="132"/>
      <c r="C32" s="128" t="s">
        <v>2920</v>
      </c>
      <c r="D32" s="132" t="s">
        <v>477</v>
      </c>
      <c r="E32" s="128" t="s">
        <v>4478</v>
      </c>
      <c r="F32" s="128" t="s">
        <v>45</v>
      </c>
      <c r="G32"/>
      <c r="H32"/>
      <c r="I32" s="173" t="s">
        <v>4202</v>
      </c>
      <c r="J32" s="173" t="s">
        <v>4202</v>
      </c>
      <c r="K32" s="173" t="s">
        <v>4202</v>
      </c>
      <c r="L32" s="61"/>
    </row>
    <row r="33" spans="1:12" s="60" customFormat="1" ht="20.399999999999999" x14ac:dyDescent="0.3">
      <c r="A33" s="104"/>
      <c r="B33" s="132"/>
      <c r="C33" s="128"/>
      <c r="D33" s="132"/>
      <c r="E33" s="128"/>
      <c r="F33" s="128" t="s">
        <v>104</v>
      </c>
      <c r="G33"/>
      <c r="H33"/>
      <c r="I33" s="173" t="s">
        <v>4202</v>
      </c>
      <c r="J33" s="173" t="s">
        <v>4202</v>
      </c>
      <c r="K33" s="173" t="s">
        <v>4202</v>
      </c>
      <c r="L33" s="61"/>
    </row>
    <row r="34" spans="1:12" s="60" customFormat="1" ht="20.399999999999999" x14ac:dyDescent="0.3">
      <c r="A34" s="104"/>
      <c r="B34" s="132"/>
      <c r="C34" s="128" t="s">
        <v>3118</v>
      </c>
      <c r="D34" s="132" t="s">
        <v>477</v>
      </c>
      <c r="E34" s="128" t="s">
        <v>4478</v>
      </c>
      <c r="F34" s="128" t="s">
        <v>79</v>
      </c>
      <c r="G34"/>
      <c r="H34"/>
      <c r="I34" s="173" t="s">
        <v>4202</v>
      </c>
      <c r="J34" s="173" t="s">
        <v>4202</v>
      </c>
      <c r="K34" s="173" t="s">
        <v>4202</v>
      </c>
      <c r="L34" s="61"/>
    </row>
    <row r="35" spans="1:12" s="60" customFormat="1" ht="20.399999999999999" x14ac:dyDescent="0.3">
      <c r="A35" s="104"/>
      <c r="B35" s="132"/>
      <c r="C35" s="128"/>
      <c r="D35" s="132"/>
      <c r="E35" s="128"/>
      <c r="F35" s="128" t="s">
        <v>45</v>
      </c>
      <c r="G35"/>
      <c r="H35"/>
      <c r="I35" s="173" t="s">
        <v>4202</v>
      </c>
      <c r="J35" s="173" t="s">
        <v>4202</v>
      </c>
      <c r="K35" s="173" t="s">
        <v>4202</v>
      </c>
      <c r="L35" s="61"/>
    </row>
    <row r="36" spans="1:12" s="60" customFormat="1" ht="20.399999999999999" x14ac:dyDescent="0.3">
      <c r="A36" s="104"/>
      <c r="B36" s="132"/>
      <c r="C36" s="128"/>
      <c r="D36" s="132"/>
      <c r="E36" s="128"/>
      <c r="F36" s="128" t="s">
        <v>166</v>
      </c>
      <c r="G36"/>
      <c r="H36"/>
      <c r="I36" s="173" t="s">
        <v>4202</v>
      </c>
      <c r="J36" s="173" t="s">
        <v>4202</v>
      </c>
      <c r="K36" s="173" t="s">
        <v>4202</v>
      </c>
      <c r="L36" s="61"/>
    </row>
    <row r="37" spans="1:12" s="60" customFormat="1" ht="20.399999999999999" x14ac:dyDescent="0.3">
      <c r="A37" s="104"/>
      <c r="B37" s="132"/>
      <c r="C37" s="128"/>
      <c r="D37" s="132"/>
      <c r="E37" s="128"/>
      <c r="F37" s="128" t="s">
        <v>104</v>
      </c>
      <c r="G37"/>
      <c r="H37"/>
      <c r="I37" s="173" t="s">
        <v>4202</v>
      </c>
      <c r="J37" s="173" t="s">
        <v>4202</v>
      </c>
      <c r="K37" s="173" t="s">
        <v>4202</v>
      </c>
      <c r="L37" s="61"/>
    </row>
    <row r="38" spans="1:12" s="60" customFormat="1" ht="20.399999999999999" x14ac:dyDescent="0.3">
      <c r="A38" s="104"/>
      <c r="B38" s="132"/>
      <c r="C38" s="128" t="s">
        <v>3173</v>
      </c>
      <c r="D38" s="132" t="s">
        <v>477</v>
      </c>
      <c r="E38" s="128" t="s">
        <v>4478</v>
      </c>
      <c r="F38" s="128" t="s">
        <v>79</v>
      </c>
      <c r="G38"/>
      <c r="H38"/>
      <c r="I38" s="173" t="s">
        <v>4202</v>
      </c>
      <c r="J38" s="173" t="s">
        <v>4202</v>
      </c>
      <c r="K38" s="173" t="s">
        <v>4202</v>
      </c>
      <c r="L38" s="61"/>
    </row>
    <row r="39" spans="1:12" s="60" customFormat="1" ht="20.399999999999999" x14ac:dyDescent="0.3">
      <c r="A39" s="104"/>
      <c r="B39" s="132"/>
      <c r="C39" s="128"/>
      <c r="D39" s="132"/>
      <c r="E39" s="128"/>
      <c r="F39" s="128" t="s">
        <v>45</v>
      </c>
      <c r="G39"/>
      <c r="H39"/>
      <c r="I39" s="173" t="s">
        <v>4202</v>
      </c>
      <c r="J39" s="173" t="s">
        <v>4202</v>
      </c>
      <c r="K39" s="173" t="s">
        <v>4202</v>
      </c>
      <c r="L39" s="61"/>
    </row>
    <row r="40" spans="1:12" s="60" customFormat="1" ht="20.399999999999999" x14ac:dyDescent="0.3">
      <c r="A40" s="104"/>
      <c r="B40" s="132"/>
      <c r="C40" s="128"/>
      <c r="D40" s="132"/>
      <c r="E40" s="128"/>
      <c r="F40" s="128" t="s">
        <v>166</v>
      </c>
      <c r="G40"/>
      <c r="H40"/>
      <c r="I40" s="173" t="s">
        <v>4202</v>
      </c>
      <c r="J40" s="173" t="s">
        <v>4202</v>
      </c>
      <c r="K40" s="173" t="s">
        <v>4202</v>
      </c>
      <c r="L40" s="61"/>
    </row>
    <row r="41" spans="1:12" s="60" customFormat="1" ht="20.399999999999999" x14ac:dyDescent="0.3">
      <c r="A41" s="104"/>
      <c r="B41" s="132"/>
      <c r="C41" s="128"/>
      <c r="D41" s="132"/>
      <c r="E41" s="128"/>
      <c r="F41" s="128" t="s">
        <v>104</v>
      </c>
      <c r="G41"/>
      <c r="H41"/>
      <c r="I41" s="173" t="s">
        <v>4202</v>
      </c>
      <c r="J41" s="173" t="s">
        <v>4202</v>
      </c>
      <c r="K41" s="173" t="s">
        <v>4202</v>
      </c>
      <c r="L41" s="61"/>
    </row>
    <row r="42" spans="1:12" s="60" customFormat="1" ht="20.399999999999999" x14ac:dyDescent="0.3">
      <c r="A42" s="104"/>
      <c r="B42" s="132"/>
      <c r="C42" s="128" t="s">
        <v>688</v>
      </c>
      <c r="D42" s="132" t="s">
        <v>690</v>
      </c>
      <c r="E42" s="128" t="s">
        <v>4478</v>
      </c>
      <c r="F42" s="128" t="s">
        <v>79</v>
      </c>
      <c r="G42"/>
      <c r="H42"/>
      <c r="I42" s="173" t="s">
        <v>4202</v>
      </c>
      <c r="J42" s="173" t="s">
        <v>4202</v>
      </c>
      <c r="K42" s="173" t="s">
        <v>4202</v>
      </c>
      <c r="L42" s="61"/>
    </row>
    <row r="43" spans="1:12" s="60" customFormat="1" ht="20.399999999999999" x14ac:dyDescent="0.3">
      <c r="A43" s="104"/>
      <c r="B43" s="132"/>
      <c r="C43" s="128"/>
      <c r="D43" s="132"/>
      <c r="E43" s="128"/>
      <c r="F43" s="128" t="s">
        <v>45</v>
      </c>
      <c r="G43"/>
      <c r="H43"/>
      <c r="I43" s="173" t="s">
        <v>4202</v>
      </c>
      <c r="J43" s="173" t="s">
        <v>4202</v>
      </c>
      <c r="K43" s="173" t="s">
        <v>4202</v>
      </c>
      <c r="L43" s="61"/>
    </row>
    <row r="44" spans="1:12" s="60" customFormat="1" ht="20.399999999999999" x14ac:dyDescent="0.3">
      <c r="A44" s="104"/>
      <c r="B44" s="132"/>
      <c r="C44" s="128"/>
      <c r="D44" s="132"/>
      <c r="E44" s="128"/>
      <c r="F44" s="128" t="s">
        <v>166</v>
      </c>
      <c r="G44"/>
      <c r="H44"/>
      <c r="I44" s="173" t="s">
        <v>4202</v>
      </c>
      <c r="J44" s="173" t="s">
        <v>4202</v>
      </c>
      <c r="K44" s="173" t="s">
        <v>4202</v>
      </c>
      <c r="L44" s="61"/>
    </row>
    <row r="45" spans="1:12" s="60" customFormat="1" ht="20.399999999999999" x14ac:dyDescent="0.3">
      <c r="A45" s="104"/>
      <c r="B45" s="132"/>
      <c r="C45" s="128"/>
      <c r="D45" s="132"/>
      <c r="E45" s="128"/>
      <c r="F45" s="128" t="s">
        <v>104</v>
      </c>
      <c r="G45"/>
      <c r="H45"/>
      <c r="I45" s="173" t="s">
        <v>4202</v>
      </c>
      <c r="J45" s="173" t="s">
        <v>4202</v>
      </c>
      <c r="K45" s="173" t="s">
        <v>4202</v>
      </c>
      <c r="L45" s="61"/>
    </row>
    <row r="46" spans="1:12" s="60" customFormat="1" ht="20.399999999999999" x14ac:dyDescent="0.3">
      <c r="A46" s="104"/>
      <c r="B46" s="132"/>
      <c r="C46" s="128" t="s">
        <v>207</v>
      </c>
      <c r="D46" s="132" t="s">
        <v>690</v>
      </c>
      <c r="E46" s="128" t="s">
        <v>4478</v>
      </c>
      <c r="F46" s="128" t="s">
        <v>79</v>
      </c>
      <c r="G46"/>
      <c r="H46"/>
      <c r="I46" s="173" t="s">
        <v>4202</v>
      </c>
      <c r="J46" s="173" t="s">
        <v>4202</v>
      </c>
      <c r="K46" s="173" t="s">
        <v>4202</v>
      </c>
      <c r="L46" s="61"/>
    </row>
    <row r="47" spans="1:12" s="60" customFormat="1" ht="20.399999999999999" x14ac:dyDescent="0.3">
      <c r="A47" s="104"/>
      <c r="B47" s="132"/>
      <c r="C47" s="128"/>
      <c r="D47" s="132"/>
      <c r="E47" s="128"/>
      <c r="F47" s="128" t="s">
        <v>45</v>
      </c>
      <c r="G47"/>
      <c r="H47"/>
      <c r="I47" s="173" t="s">
        <v>4202</v>
      </c>
      <c r="J47" s="173" t="s">
        <v>4202</v>
      </c>
      <c r="K47" s="173" t="s">
        <v>4202</v>
      </c>
      <c r="L47" s="61"/>
    </row>
    <row r="48" spans="1:12" s="60" customFormat="1" ht="20.399999999999999" x14ac:dyDescent="0.3">
      <c r="A48" s="104"/>
      <c r="B48" s="132"/>
      <c r="C48" s="128"/>
      <c r="D48" s="132"/>
      <c r="E48" s="128"/>
      <c r="F48" s="128" t="s">
        <v>166</v>
      </c>
      <c r="G48"/>
      <c r="H48"/>
      <c r="I48" s="173" t="s">
        <v>4202</v>
      </c>
      <c r="J48" s="173" t="s">
        <v>4202</v>
      </c>
      <c r="K48" s="173" t="s">
        <v>4202</v>
      </c>
      <c r="L48" s="61"/>
    </row>
    <row r="49" spans="1:12" s="60" customFormat="1" ht="23.4" x14ac:dyDescent="0.3">
      <c r="A49" s="104"/>
      <c r="B49" s="132"/>
      <c r="C49" s="128"/>
      <c r="D49" s="132"/>
      <c r="E49" s="128"/>
      <c r="F49" s="128" t="s">
        <v>104</v>
      </c>
      <c r="G49"/>
      <c r="H49"/>
      <c r="I49" s="62"/>
      <c r="J49" s="62"/>
      <c r="K49" s="62"/>
      <c r="L49" s="61"/>
    </row>
    <row r="50" spans="1:12" s="60" customFormat="1" ht="20.399999999999999" x14ac:dyDescent="0.3">
      <c r="A50" s="104"/>
      <c r="B50" s="132"/>
      <c r="C50" s="128" t="s">
        <v>2156</v>
      </c>
      <c r="D50" s="132" t="s">
        <v>690</v>
      </c>
      <c r="E50" s="128" t="s">
        <v>4478</v>
      </c>
      <c r="F50" s="128" t="s">
        <v>166</v>
      </c>
      <c r="G50"/>
      <c r="H50"/>
      <c r="I50" s="173" t="s">
        <v>4202</v>
      </c>
      <c r="J50" s="173" t="s">
        <v>4202</v>
      </c>
      <c r="K50" s="173" t="s">
        <v>4202</v>
      </c>
      <c r="L50" s="61"/>
    </row>
    <row r="51" spans="1:12" s="60" customFormat="1" ht="20.399999999999999" x14ac:dyDescent="0.3">
      <c r="A51" s="104"/>
      <c r="B51" s="132"/>
      <c r="C51" s="128" t="s">
        <v>3023</v>
      </c>
      <c r="D51" s="132" t="s">
        <v>690</v>
      </c>
      <c r="E51" s="128" t="s">
        <v>4478</v>
      </c>
      <c r="F51" s="128" t="s">
        <v>79</v>
      </c>
      <c r="G51"/>
      <c r="H51"/>
      <c r="I51" s="173" t="s">
        <v>4202</v>
      </c>
      <c r="J51" s="173" t="s">
        <v>4202</v>
      </c>
      <c r="K51" s="173" t="s">
        <v>4202</v>
      </c>
      <c r="L51" s="61"/>
    </row>
    <row r="52" spans="1:12" s="60" customFormat="1" ht="20.399999999999999" x14ac:dyDescent="0.3">
      <c r="A52" s="104"/>
      <c r="B52" s="132"/>
      <c r="C52" s="128"/>
      <c r="D52" s="132"/>
      <c r="E52" s="128"/>
      <c r="F52" s="128" t="s">
        <v>45</v>
      </c>
      <c r="G52"/>
      <c r="H52"/>
      <c r="I52" s="173" t="s">
        <v>4202</v>
      </c>
      <c r="J52" s="173" t="s">
        <v>4202</v>
      </c>
      <c r="K52" s="173" t="s">
        <v>4202</v>
      </c>
      <c r="L52" s="61"/>
    </row>
    <row r="53" spans="1:12" s="60" customFormat="1" ht="20.399999999999999" x14ac:dyDescent="0.3">
      <c r="A53" s="104"/>
      <c r="B53" s="132"/>
      <c r="C53" s="128"/>
      <c r="D53" s="132"/>
      <c r="E53" s="128"/>
      <c r="F53" s="128" t="s">
        <v>166</v>
      </c>
      <c r="G53"/>
      <c r="H53"/>
      <c r="I53" s="173" t="s">
        <v>4202</v>
      </c>
      <c r="J53" s="173" t="s">
        <v>4202</v>
      </c>
      <c r="K53" s="173" t="s">
        <v>4202</v>
      </c>
      <c r="L53" s="61"/>
    </row>
    <row r="54" spans="1:12" s="60" customFormat="1" ht="20.399999999999999" x14ac:dyDescent="0.3">
      <c r="A54" s="104"/>
      <c r="B54" s="132"/>
      <c r="C54" s="128"/>
      <c r="D54" s="132"/>
      <c r="E54" s="128"/>
      <c r="F54" s="128" t="s">
        <v>104</v>
      </c>
      <c r="G54"/>
      <c r="H54"/>
      <c r="I54" s="173" t="s">
        <v>4202</v>
      </c>
      <c r="J54" s="173" t="s">
        <v>4202</v>
      </c>
      <c r="K54" s="173" t="s">
        <v>4202</v>
      </c>
      <c r="L54" s="61"/>
    </row>
    <row r="55" spans="1:12" s="60" customFormat="1" ht="20.399999999999999" x14ac:dyDescent="0.3">
      <c r="A55" s="104"/>
      <c r="B55" s="132"/>
      <c r="C55" s="128" t="s">
        <v>3362</v>
      </c>
      <c r="D55" s="132" t="s">
        <v>690</v>
      </c>
      <c r="E55" s="128" t="s">
        <v>4478</v>
      </c>
      <c r="F55" s="128" t="s">
        <v>79</v>
      </c>
      <c r="G55"/>
      <c r="H55"/>
      <c r="I55" s="173" t="s">
        <v>4202</v>
      </c>
      <c r="J55" s="173" t="s">
        <v>4202</v>
      </c>
      <c r="K55" s="173" t="s">
        <v>4202</v>
      </c>
      <c r="L55" s="61"/>
    </row>
    <row r="56" spans="1:12" s="60" customFormat="1" ht="20.399999999999999" x14ac:dyDescent="0.3">
      <c r="A56" s="104"/>
      <c r="B56" s="132"/>
      <c r="C56" s="128"/>
      <c r="D56" s="132"/>
      <c r="E56" s="128"/>
      <c r="F56" s="128" t="s">
        <v>45</v>
      </c>
      <c r="G56"/>
      <c r="H56"/>
      <c r="I56" s="173" t="s">
        <v>4202</v>
      </c>
      <c r="J56" s="173" t="s">
        <v>4202</v>
      </c>
      <c r="K56" s="173" t="s">
        <v>4202</v>
      </c>
      <c r="L56" s="61"/>
    </row>
    <row r="57" spans="1:12" s="60" customFormat="1" ht="20.399999999999999" x14ac:dyDescent="0.3">
      <c r="A57" s="104"/>
      <c r="B57" s="132"/>
      <c r="C57" s="128"/>
      <c r="D57" s="132"/>
      <c r="E57" s="128"/>
      <c r="F57" s="128" t="s">
        <v>166</v>
      </c>
      <c r="G57"/>
      <c r="H57"/>
      <c r="I57" s="173" t="s">
        <v>4202</v>
      </c>
      <c r="J57" s="173" t="s">
        <v>4202</v>
      </c>
      <c r="K57" s="173" t="s">
        <v>4202</v>
      </c>
      <c r="L57" s="61"/>
    </row>
    <row r="58" spans="1:12" s="60" customFormat="1" ht="20.399999999999999" x14ac:dyDescent="0.3">
      <c r="A58" s="104"/>
      <c r="B58" s="132"/>
      <c r="C58" s="128" t="s">
        <v>3738</v>
      </c>
      <c r="D58" s="132" t="s">
        <v>690</v>
      </c>
      <c r="E58" s="128" t="s">
        <v>4478</v>
      </c>
      <c r="F58" s="128" t="s">
        <v>166</v>
      </c>
      <c r="G58"/>
      <c r="H58"/>
      <c r="I58" s="173" t="s">
        <v>4202</v>
      </c>
      <c r="J58" s="173" t="s">
        <v>4202</v>
      </c>
      <c r="K58" s="173" t="s">
        <v>4202</v>
      </c>
      <c r="L58" s="61"/>
    </row>
    <row r="59" spans="1:12" s="60" customFormat="1" ht="20.399999999999999" x14ac:dyDescent="0.3">
      <c r="A59" s="104"/>
      <c r="B59" s="132"/>
      <c r="C59" s="128" t="s">
        <v>3937</v>
      </c>
      <c r="D59" s="132" t="s">
        <v>690</v>
      </c>
      <c r="E59" s="128" t="s">
        <v>4478</v>
      </c>
      <c r="F59" s="128" t="s">
        <v>45</v>
      </c>
      <c r="G59"/>
      <c r="H59"/>
      <c r="I59" s="173" t="s">
        <v>4202</v>
      </c>
      <c r="J59" s="173" t="s">
        <v>4202</v>
      </c>
      <c r="K59" s="173" t="s">
        <v>4202</v>
      </c>
      <c r="L59" s="61"/>
    </row>
    <row r="60" spans="1:12" s="60" customFormat="1" ht="20.399999999999999" x14ac:dyDescent="0.3">
      <c r="A60" s="104"/>
      <c r="B60" s="132"/>
      <c r="C60" s="128"/>
      <c r="D60" s="132"/>
      <c r="E60" s="128"/>
      <c r="F60" s="128" t="s">
        <v>166</v>
      </c>
      <c r="G60"/>
      <c r="H60"/>
      <c r="I60" s="173" t="s">
        <v>4202</v>
      </c>
      <c r="J60" s="173" t="s">
        <v>4202</v>
      </c>
      <c r="K60" s="173" t="s">
        <v>4202</v>
      </c>
      <c r="L60" s="61"/>
    </row>
    <row r="61" spans="1:12" s="60" customFormat="1" ht="20.399999999999999" x14ac:dyDescent="0.3">
      <c r="A61" s="104"/>
      <c r="B61" s="132"/>
      <c r="C61" s="128" t="s">
        <v>3939</v>
      </c>
      <c r="D61" s="132" t="s">
        <v>690</v>
      </c>
      <c r="E61" s="128" t="s">
        <v>4478</v>
      </c>
      <c r="F61" s="128" t="s">
        <v>79</v>
      </c>
      <c r="G61"/>
      <c r="H61"/>
      <c r="I61" s="173" t="s">
        <v>4202</v>
      </c>
      <c r="J61" s="173" t="s">
        <v>4202</v>
      </c>
      <c r="K61" s="173" t="s">
        <v>4202</v>
      </c>
      <c r="L61" s="61"/>
    </row>
    <row r="62" spans="1:12" s="60" customFormat="1" ht="20.399999999999999" x14ac:dyDescent="0.3">
      <c r="A62" s="104"/>
      <c r="B62" s="132"/>
      <c r="C62" s="128"/>
      <c r="D62" s="132"/>
      <c r="E62" s="128"/>
      <c r="F62" s="128" t="s">
        <v>45</v>
      </c>
      <c r="G62"/>
      <c r="H62"/>
      <c r="I62" s="173" t="s">
        <v>4202</v>
      </c>
      <c r="J62" s="173" t="s">
        <v>4202</v>
      </c>
      <c r="K62" s="173" t="s">
        <v>4202</v>
      </c>
      <c r="L62" s="61"/>
    </row>
    <row r="63" spans="1:12" s="60" customFormat="1" ht="23.4" x14ac:dyDescent="0.3">
      <c r="A63" s="104"/>
      <c r="B63" s="132"/>
      <c r="C63" s="128"/>
      <c r="D63" s="132"/>
      <c r="E63" s="128"/>
      <c r="F63" s="128" t="s">
        <v>166</v>
      </c>
      <c r="G63"/>
      <c r="H63"/>
      <c r="I63" s="62"/>
      <c r="J63" s="62"/>
      <c r="K63" s="62"/>
      <c r="L63" s="61"/>
    </row>
    <row r="64" spans="1:12" s="60" customFormat="1" ht="20.399999999999999" x14ac:dyDescent="0.3">
      <c r="A64" s="104"/>
      <c r="B64" s="132" t="s">
        <v>720</v>
      </c>
      <c r="C64" s="128" t="s">
        <v>897</v>
      </c>
      <c r="D64" s="132" t="s">
        <v>477</v>
      </c>
      <c r="E64" s="128" t="s">
        <v>4478</v>
      </c>
      <c r="F64" s="128" t="s">
        <v>104</v>
      </c>
      <c r="G64"/>
      <c r="H64"/>
      <c r="I64" s="173" t="s">
        <v>4202</v>
      </c>
      <c r="J64" s="173" t="s">
        <v>4202</v>
      </c>
      <c r="K64" s="173" t="s">
        <v>4202</v>
      </c>
      <c r="L64" s="61"/>
    </row>
    <row r="65" spans="1:12" s="60" customFormat="1" ht="20.399999999999999" x14ac:dyDescent="0.3">
      <c r="A65" s="104"/>
      <c r="B65" s="132"/>
      <c r="C65" s="128" t="s">
        <v>2923</v>
      </c>
      <c r="D65" s="132" t="s">
        <v>477</v>
      </c>
      <c r="E65" s="128" t="s">
        <v>4478</v>
      </c>
      <c r="F65" s="128" t="s">
        <v>104</v>
      </c>
      <c r="G65"/>
      <c r="H65"/>
      <c r="I65" s="173" t="s">
        <v>4202</v>
      </c>
      <c r="J65" s="173" t="s">
        <v>4202</v>
      </c>
      <c r="K65" s="173" t="s">
        <v>4202</v>
      </c>
      <c r="L65" s="61"/>
    </row>
    <row r="66" spans="1:12" s="60" customFormat="1" ht="20.399999999999999" x14ac:dyDescent="0.3">
      <c r="A66" s="104"/>
      <c r="B66" s="132"/>
      <c r="C66" s="128" t="s">
        <v>688</v>
      </c>
      <c r="D66" s="132" t="s">
        <v>690</v>
      </c>
      <c r="E66" s="128" t="s">
        <v>4478</v>
      </c>
      <c r="F66" s="128" t="s">
        <v>79</v>
      </c>
      <c r="G66"/>
      <c r="H66"/>
      <c r="I66" s="173" t="s">
        <v>4202</v>
      </c>
      <c r="J66" s="173" t="s">
        <v>4202</v>
      </c>
      <c r="K66" s="173" t="s">
        <v>4202</v>
      </c>
      <c r="L66" s="61"/>
    </row>
    <row r="67" spans="1:12" s="60" customFormat="1" ht="20.399999999999999" x14ac:dyDescent="0.3">
      <c r="A67" s="104"/>
      <c r="B67" s="132"/>
      <c r="C67" s="128"/>
      <c r="D67" s="132"/>
      <c r="E67" s="128"/>
      <c r="F67" s="128" t="s">
        <v>104</v>
      </c>
      <c r="G67"/>
      <c r="H67"/>
      <c r="I67" s="173" t="s">
        <v>4202</v>
      </c>
      <c r="J67" s="173" t="s">
        <v>4202</v>
      </c>
      <c r="K67" s="173" t="s">
        <v>4202</v>
      </c>
      <c r="L67" s="61"/>
    </row>
    <row r="68" spans="1:12" s="60" customFormat="1" ht="20.399999999999999" x14ac:dyDescent="0.3">
      <c r="A68" s="104"/>
      <c r="B68" s="132"/>
      <c r="C68" s="128" t="s">
        <v>207</v>
      </c>
      <c r="D68" s="132" t="s">
        <v>690</v>
      </c>
      <c r="E68" s="128" t="s">
        <v>4478</v>
      </c>
      <c r="F68" s="128" t="s">
        <v>104</v>
      </c>
      <c r="G68"/>
      <c r="H68"/>
      <c r="I68" s="173" t="s">
        <v>4202</v>
      </c>
      <c r="J68" s="173" t="s">
        <v>4202</v>
      </c>
      <c r="K68" s="173" t="s">
        <v>4202</v>
      </c>
      <c r="L68" s="61"/>
    </row>
    <row r="69" spans="1:12" s="60" customFormat="1" ht="20.399999999999999" x14ac:dyDescent="0.3">
      <c r="A69" s="104"/>
      <c r="B69" s="132" t="s">
        <v>447</v>
      </c>
      <c r="C69" s="128" t="s">
        <v>897</v>
      </c>
      <c r="D69" s="132" t="s">
        <v>477</v>
      </c>
      <c r="E69" s="128" t="s">
        <v>4478</v>
      </c>
      <c r="F69" s="128" t="s">
        <v>104</v>
      </c>
      <c r="G69"/>
      <c r="H69"/>
      <c r="I69" s="173" t="s">
        <v>4202</v>
      </c>
      <c r="J69" s="173" t="s">
        <v>4202</v>
      </c>
      <c r="K69" s="173" t="s">
        <v>4202</v>
      </c>
      <c r="L69" s="61"/>
    </row>
    <row r="70" spans="1:12" s="60" customFormat="1" ht="20.399999999999999" x14ac:dyDescent="0.3">
      <c r="A70" s="104"/>
      <c r="B70" s="132"/>
      <c r="C70" s="128" t="s">
        <v>3256</v>
      </c>
      <c r="D70" s="132" t="s">
        <v>477</v>
      </c>
      <c r="E70" s="128" t="s">
        <v>4478</v>
      </c>
      <c r="F70" s="128" t="s">
        <v>104</v>
      </c>
      <c r="G70"/>
      <c r="H70"/>
      <c r="I70" s="173" t="s">
        <v>4202</v>
      </c>
      <c r="J70" s="173" t="s">
        <v>4202</v>
      </c>
      <c r="K70" s="173" t="s">
        <v>4202</v>
      </c>
      <c r="L70" s="61"/>
    </row>
    <row r="71" spans="1:12" s="60" customFormat="1" ht="20.399999999999999" x14ac:dyDescent="0.3">
      <c r="A71" s="104"/>
      <c r="B71" s="132"/>
      <c r="C71" s="128" t="s">
        <v>3314</v>
      </c>
      <c r="D71" s="132" t="s">
        <v>477</v>
      </c>
      <c r="E71" s="128" t="s">
        <v>4478</v>
      </c>
      <c r="F71" s="128" t="s">
        <v>104</v>
      </c>
      <c r="G71"/>
      <c r="H71"/>
      <c r="I71" s="173" t="s">
        <v>4202</v>
      </c>
      <c r="J71" s="173" t="s">
        <v>4202</v>
      </c>
      <c r="K71" s="173" t="s">
        <v>4202</v>
      </c>
      <c r="L71" s="61"/>
    </row>
    <row r="72" spans="1:12" s="60" customFormat="1" ht="20.399999999999999" x14ac:dyDescent="0.3">
      <c r="A72" s="104"/>
      <c r="B72" s="132"/>
      <c r="C72" s="128" t="s">
        <v>3358</v>
      </c>
      <c r="D72" s="132" t="s">
        <v>477</v>
      </c>
      <c r="E72" s="128" t="s">
        <v>4478</v>
      </c>
      <c r="F72" s="128" t="s">
        <v>104</v>
      </c>
      <c r="G72"/>
      <c r="H72"/>
      <c r="I72" s="173" t="s">
        <v>4202</v>
      </c>
      <c r="J72" s="173" t="s">
        <v>4202</v>
      </c>
      <c r="K72" s="173" t="s">
        <v>4202</v>
      </c>
      <c r="L72" s="61"/>
    </row>
    <row r="73" spans="1:12" s="60" customFormat="1" ht="20.399999999999999" x14ac:dyDescent="0.3">
      <c r="A73" s="104"/>
      <c r="B73" s="132"/>
      <c r="C73" s="128" t="s">
        <v>3470</v>
      </c>
      <c r="D73" s="132" t="s">
        <v>477</v>
      </c>
      <c r="E73" s="128" t="s">
        <v>4478</v>
      </c>
      <c r="F73" s="128" t="s">
        <v>104</v>
      </c>
      <c r="G73"/>
      <c r="H73"/>
      <c r="I73" s="173" t="s">
        <v>4202</v>
      </c>
      <c r="J73" s="173" t="s">
        <v>4202</v>
      </c>
      <c r="K73" s="173" t="s">
        <v>4202</v>
      </c>
      <c r="L73" s="61"/>
    </row>
    <row r="74" spans="1:12" s="60" customFormat="1" ht="20.399999999999999" x14ac:dyDescent="0.3">
      <c r="A74" s="104"/>
      <c r="B74" s="132"/>
      <c r="C74" s="128" t="s">
        <v>3516</v>
      </c>
      <c r="D74" s="132" t="s">
        <v>477</v>
      </c>
      <c r="E74" s="128" t="s">
        <v>4478</v>
      </c>
      <c r="F74" s="128" t="s">
        <v>104</v>
      </c>
      <c r="G74"/>
      <c r="H74"/>
      <c r="I74" s="173" t="s">
        <v>4202</v>
      </c>
      <c r="J74" s="173" t="s">
        <v>4202</v>
      </c>
      <c r="K74" s="173" t="s">
        <v>4202</v>
      </c>
      <c r="L74" s="61"/>
    </row>
    <row r="75" spans="1:12" s="60" customFormat="1" ht="20.399999999999999" x14ac:dyDescent="0.3">
      <c r="A75" s="104"/>
      <c r="B75" s="132"/>
      <c r="C75" s="128" t="s">
        <v>3576</v>
      </c>
      <c r="D75" s="132" t="s">
        <v>477</v>
      </c>
      <c r="E75" s="128" t="s">
        <v>4478</v>
      </c>
      <c r="F75" s="128" t="s">
        <v>104</v>
      </c>
      <c r="G75"/>
      <c r="H75"/>
      <c r="I75" s="173" t="s">
        <v>4202</v>
      </c>
      <c r="J75" s="173" t="s">
        <v>4202</v>
      </c>
      <c r="K75" s="173" t="s">
        <v>4202</v>
      </c>
      <c r="L75" s="61"/>
    </row>
    <row r="76" spans="1:12" s="60" customFormat="1" ht="20.399999999999999" x14ac:dyDescent="0.3">
      <c r="A76" s="104"/>
      <c r="B76" s="132"/>
      <c r="C76" s="128" t="s">
        <v>3616</v>
      </c>
      <c r="D76" s="132" t="s">
        <v>477</v>
      </c>
      <c r="E76" s="128" t="s">
        <v>4478</v>
      </c>
      <c r="F76" s="128" t="s">
        <v>104</v>
      </c>
      <c r="G76"/>
      <c r="H76"/>
      <c r="I76" s="173" t="s">
        <v>4202</v>
      </c>
      <c r="J76" s="173" t="s">
        <v>4202</v>
      </c>
      <c r="K76" s="173" t="s">
        <v>4202</v>
      </c>
      <c r="L76" s="61"/>
    </row>
    <row r="77" spans="1:12" s="60" customFormat="1" ht="20.399999999999999" x14ac:dyDescent="0.3">
      <c r="A77" s="104"/>
      <c r="B77" s="132"/>
      <c r="C77" s="128" t="s">
        <v>3670</v>
      </c>
      <c r="D77" s="132" t="s">
        <v>477</v>
      </c>
      <c r="E77" s="128" t="s">
        <v>4478</v>
      </c>
      <c r="F77" s="128" t="s">
        <v>104</v>
      </c>
      <c r="G77"/>
      <c r="H77"/>
      <c r="I77" s="173" t="s">
        <v>4202</v>
      </c>
      <c r="J77" s="173" t="s">
        <v>4202</v>
      </c>
      <c r="K77" s="173" t="s">
        <v>4202</v>
      </c>
      <c r="L77" s="61"/>
    </row>
    <row r="78" spans="1:12" s="60" customFormat="1" ht="23.4" x14ac:dyDescent="0.3">
      <c r="A78" s="104"/>
      <c r="B78" s="132"/>
      <c r="C78" s="128" t="s">
        <v>3699</v>
      </c>
      <c r="D78" s="132" t="s">
        <v>477</v>
      </c>
      <c r="E78" s="128" t="s">
        <v>4478</v>
      </c>
      <c r="F78" s="128" t="s">
        <v>104</v>
      </c>
      <c r="G78"/>
      <c r="H78"/>
      <c r="I78" s="62"/>
      <c r="J78" s="62"/>
      <c r="K78" s="62"/>
      <c r="L78" s="61"/>
    </row>
    <row r="79" spans="1:12" s="60" customFormat="1" ht="20.399999999999999" x14ac:dyDescent="0.3">
      <c r="A79" s="104"/>
      <c r="B79" s="132"/>
      <c r="C79" s="128" t="s">
        <v>3776</v>
      </c>
      <c r="D79" s="132" t="s">
        <v>477</v>
      </c>
      <c r="E79" s="128" t="s">
        <v>4478</v>
      </c>
      <c r="F79" s="128" t="s">
        <v>104</v>
      </c>
      <c r="G79"/>
      <c r="H79"/>
      <c r="I79" s="173" t="s">
        <v>4202</v>
      </c>
      <c r="J79" s="173" t="s">
        <v>4202</v>
      </c>
      <c r="K79" s="173" t="s">
        <v>4202</v>
      </c>
      <c r="L79" s="61"/>
    </row>
    <row r="80" spans="1:12" s="60" customFormat="1" ht="20.399999999999999" x14ac:dyDescent="0.3">
      <c r="A80" s="104"/>
      <c r="B80" s="132"/>
      <c r="C80" s="128" t="s">
        <v>3812</v>
      </c>
      <c r="D80" s="132" t="s">
        <v>477</v>
      </c>
      <c r="E80" s="128" t="s">
        <v>4478</v>
      </c>
      <c r="F80" s="128" t="s">
        <v>104</v>
      </c>
      <c r="G80"/>
      <c r="H80"/>
      <c r="I80" s="173" t="s">
        <v>4202</v>
      </c>
      <c r="J80" s="173" t="s">
        <v>4202</v>
      </c>
      <c r="K80" s="173" t="s">
        <v>4202</v>
      </c>
      <c r="L80" s="61"/>
    </row>
    <row r="81" spans="1:12" s="60" customFormat="1" ht="20.399999999999999" x14ac:dyDescent="0.3">
      <c r="A81" s="104"/>
      <c r="B81" s="132"/>
      <c r="C81" s="128" t="s">
        <v>3858</v>
      </c>
      <c r="D81" s="132" t="s">
        <v>477</v>
      </c>
      <c r="E81" s="128" t="s">
        <v>4478</v>
      </c>
      <c r="F81" s="128" t="s">
        <v>104</v>
      </c>
      <c r="G81"/>
      <c r="H81"/>
      <c r="I81" s="173" t="s">
        <v>4202</v>
      </c>
      <c r="J81" s="173" t="s">
        <v>4202</v>
      </c>
      <c r="K81" s="173" t="s">
        <v>4202</v>
      </c>
      <c r="L81" s="61"/>
    </row>
    <row r="82" spans="1:12" s="60" customFormat="1" ht="20.399999999999999" x14ac:dyDescent="0.3">
      <c r="A82" s="104"/>
      <c r="B82" s="132"/>
      <c r="C82" s="128" t="s">
        <v>50</v>
      </c>
      <c r="D82" s="132" t="s">
        <v>477</v>
      </c>
      <c r="E82" s="128" t="s">
        <v>4478</v>
      </c>
      <c r="F82" s="128" t="s">
        <v>104</v>
      </c>
      <c r="G82"/>
      <c r="H82"/>
      <c r="I82" s="173" t="s">
        <v>4202</v>
      </c>
      <c r="J82" s="173" t="s">
        <v>4202</v>
      </c>
      <c r="K82" s="173" t="s">
        <v>4202</v>
      </c>
      <c r="L82" s="61"/>
    </row>
    <row r="83" spans="1:12" s="60" customFormat="1" ht="20.399999999999999" x14ac:dyDescent="0.3">
      <c r="A83" s="104"/>
      <c r="B83" s="132"/>
      <c r="C83" s="128" t="s">
        <v>2920</v>
      </c>
      <c r="D83" s="132" t="s">
        <v>477</v>
      </c>
      <c r="E83" s="128" t="s">
        <v>4478</v>
      </c>
      <c r="F83" s="128" t="s">
        <v>104</v>
      </c>
      <c r="G83"/>
      <c r="H83"/>
      <c r="I83" s="173" t="s">
        <v>4202</v>
      </c>
      <c r="J83" s="173" t="s">
        <v>4202</v>
      </c>
      <c r="K83" s="173" t="s">
        <v>4202</v>
      </c>
      <c r="L83" s="61"/>
    </row>
    <row r="84" spans="1:12" s="60" customFormat="1" ht="20.399999999999999" x14ac:dyDescent="0.3">
      <c r="A84" s="104"/>
      <c r="B84" s="132"/>
      <c r="C84" s="128" t="s">
        <v>2923</v>
      </c>
      <c r="D84" s="132" t="s">
        <v>477</v>
      </c>
      <c r="E84" s="128" t="s">
        <v>4478</v>
      </c>
      <c r="F84" s="128" t="s">
        <v>104</v>
      </c>
      <c r="G84"/>
      <c r="H84"/>
      <c r="I84" s="173" t="s">
        <v>4202</v>
      </c>
      <c r="J84" s="173" t="s">
        <v>4202</v>
      </c>
      <c r="K84" s="173" t="s">
        <v>4202</v>
      </c>
      <c r="L84" s="61"/>
    </row>
    <row r="85" spans="1:12" s="60" customFormat="1" ht="20.399999999999999" x14ac:dyDescent="0.3">
      <c r="A85" s="104"/>
      <c r="B85" s="132"/>
      <c r="C85" s="128" t="s">
        <v>3118</v>
      </c>
      <c r="D85" s="132" t="s">
        <v>477</v>
      </c>
      <c r="E85" s="128" t="s">
        <v>4478</v>
      </c>
      <c r="F85" s="128" t="s">
        <v>104</v>
      </c>
      <c r="G85"/>
      <c r="H85"/>
      <c r="I85" s="173" t="s">
        <v>4202</v>
      </c>
      <c r="J85" s="173" t="s">
        <v>4202</v>
      </c>
      <c r="K85" s="173" t="s">
        <v>4202</v>
      </c>
      <c r="L85" s="61"/>
    </row>
    <row r="86" spans="1:12" s="60" customFormat="1" ht="20.399999999999999" x14ac:dyDescent="0.3">
      <c r="A86" s="104"/>
      <c r="B86" s="132"/>
      <c r="C86" s="128" t="s">
        <v>3173</v>
      </c>
      <c r="D86" s="132" t="s">
        <v>477</v>
      </c>
      <c r="E86" s="128" t="s">
        <v>4478</v>
      </c>
      <c r="F86" s="128" t="s">
        <v>104</v>
      </c>
      <c r="G86"/>
      <c r="H86"/>
      <c r="I86" s="173" t="s">
        <v>4202</v>
      </c>
      <c r="J86" s="173" t="s">
        <v>4202</v>
      </c>
      <c r="K86" s="173" t="s">
        <v>4202</v>
      </c>
      <c r="L86" s="61"/>
    </row>
    <row r="87" spans="1:12" s="60" customFormat="1" ht="20.399999999999999" x14ac:dyDescent="0.3">
      <c r="A87" s="104"/>
      <c r="B87" s="132"/>
      <c r="C87" s="128" t="s">
        <v>3970</v>
      </c>
      <c r="D87" s="132" t="s">
        <v>690</v>
      </c>
      <c r="E87" s="128" t="s">
        <v>4478</v>
      </c>
      <c r="F87" s="128" t="s">
        <v>104</v>
      </c>
      <c r="G87"/>
      <c r="H87"/>
      <c r="I87" s="173" t="s">
        <v>4202</v>
      </c>
      <c r="J87" s="173" t="s">
        <v>4202</v>
      </c>
      <c r="K87" s="173" t="s">
        <v>4202</v>
      </c>
      <c r="L87" s="61"/>
    </row>
    <row r="88" spans="1:12" s="60" customFormat="1" ht="20.399999999999999" x14ac:dyDescent="0.3">
      <c r="A88" s="104"/>
      <c r="B88" s="132"/>
      <c r="C88" s="128" t="s">
        <v>688</v>
      </c>
      <c r="D88" s="132" t="s">
        <v>690</v>
      </c>
      <c r="E88" s="128" t="s">
        <v>4478</v>
      </c>
      <c r="F88" s="128" t="s">
        <v>104</v>
      </c>
      <c r="G88"/>
      <c r="H88"/>
      <c r="I88" s="173" t="s">
        <v>4202</v>
      </c>
      <c r="J88" s="173" t="s">
        <v>4202</v>
      </c>
      <c r="K88" s="173" t="s">
        <v>4202</v>
      </c>
      <c r="L88" s="61"/>
    </row>
    <row r="89" spans="1:12" s="60" customFormat="1" ht="20.399999999999999" x14ac:dyDescent="0.3">
      <c r="A89" s="104"/>
      <c r="B89" s="132" t="s">
        <v>1531</v>
      </c>
      <c r="C89" s="128" t="s">
        <v>3256</v>
      </c>
      <c r="D89" s="132" t="s">
        <v>477</v>
      </c>
      <c r="E89" s="128" t="s">
        <v>4478</v>
      </c>
      <c r="F89" s="128" t="s">
        <v>104</v>
      </c>
      <c r="G89"/>
      <c r="H89"/>
      <c r="I89" s="173" t="s">
        <v>4202</v>
      </c>
      <c r="J89" s="173" t="s">
        <v>4202</v>
      </c>
      <c r="K89" s="173" t="s">
        <v>4202</v>
      </c>
      <c r="L89" s="61"/>
    </row>
    <row r="90" spans="1:12" s="60" customFormat="1" ht="20.399999999999999" x14ac:dyDescent="0.3">
      <c r="A90" s="104"/>
      <c r="B90" s="132"/>
      <c r="C90" s="128" t="s">
        <v>3314</v>
      </c>
      <c r="D90" s="132" t="s">
        <v>477</v>
      </c>
      <c r="E90" s="128" t="s">
        <v>4478</v>
      </c>
      <c r="F90" s="128" t="s">
        <v>104</v>
      </c>
      <c r="G90"/>
      <c r="H90"/>
      <c r="I90" s="173" t="s">
        <v>4202</v>
      </c>
      <c r="J90" s="173" t="s">
        <v>4202</v>
      </c>
      <c r="K90" s="173" t="s">
        <v>4202</v>
      </c>
      <c r="L90" s="61"/>
    </row>
    <row r="91" spans="1:12" s="60" customFormat="1" ht="20.399999999999999" x14ac:dyDescent="0.3">
      <c r="A91" s="104"/>
      <c r="B91" s="132"/>
      <c r="C91" s="128" t="s">
        <v>3470</v>
      </c>
      <c r="D91" s="132" t="s">
        <v>477</v>
      </c>
      <c r="E91" s="128" t="s">
        <v>4478</v>
      </c>
      <c r="F91" s="128" t="s">
        <v>104</v>
      </c>
      <c r="G91"/>
      <c r="H91"/>
      <c r="I91" s="173" t="s">
        <v>4202</v>
      </c>
      <c r="J91" s="173" t="s">
        <v>4202</v>
      </c>
      <c r="K91" s="173" t="s">
        <v>4202</v>
      </c>
      <c r="L91" s="61"/>
    </row>
    <row r="92" spans="1:12" s="60" customFormat="1" ht="20.399999999999999" x14ac:dyDescent="0.3">
      <c r="A92" s="104"/>
      <c r="B92" s="132"/>
      <c r="C92" s="128" t="s">
        <v>3616</v>
      </c>
      <c r="D92" s="132" t="s">
        <v>477</v>
      </c>
      <c r="E92" s="128" t="s">
        <v>4478</v>
      </c>
      <c r="F92" s="128" t="s">
        <v>104</v>
      </c>
      <c r="G92"/>
      <c r="H92"/>
      <c r="I92" s="173" t="s">
        <v>4202</v>
      </c>
      <c r="J92" s="173" t="s">
        <v>4202</v>
      </c>
      <c r="K92" s="173" t="s">
        <v>4202</v>
      </c>
      <c r="L92" s="61"/>
    </row>
    <row r="93" spans="1:12" s="60" customFormat="1" ht="20.399999999999999" x14ac:dyDescent="0.3">
      <c r="A93" s="104"/>
      <c r="B93" s="132"/>
      <c r="C93" s="128" t="s">
        <v>3858</v>
      </c>
      <c r="D93" s="132" t="s">
        <v>477</v>
      </c>
      <c r="E93" s="128" t="s">
        <v>4478</v>
      </c>
      <c r="F93" s="128" t="s">
        <v>104</v>
      </c>
      <c r="G93"/>
      <c r="H93"/>
      <c r="I93" s="173" t="s">
        <v>4202</v>
      </c>
      <c r="J93" s="173" t="s">
        <v>4202</v>
      </c>
      <c r="K93" s="173" t="s">
        <v>4202</v>
      </c>
      <c r="L93" s="61"/>
    </row>
    <row r="94" spans="1:12" s="60" customFormat="1" ht="20.399999999999999" x14ac:dyDescent="0.3">
      <c r="A94" s="104"/>
      <c r="B94" s="132"/>
      <c r="C94" s="128" t="s">
        <v>50</v>
      </c>
      <c r="D94" s="132" t="s">
        <v>477</v>
      </c>
      <c r="E94" s="128" t="s">
        <v>4478</v>
      </c>
      <c r="F94" s="128" t="s">
        <v>104</v>
      </c>
      <c r="G94"/>
      <c r="H94"/>
      <c r="I94" s="173" t="s">
        <v>4202</v>
      </c>
      <c r="J94" s="173" t="s">
        <v>4202</v>
      </c>
      <c r="K94" s="173" t="s">
        <v>4202</v>
      </c>
      <c r="L94" s="61"/>
    </row>
    <row r="95" spans="1:12" s="60" customFormat="1" ht="20.399999999999999" x14ac:dyDescent="0.3">
      <c r="A95" s="104"/>
      <c r="B95" s="132"/>
      <c r="C95" s="128" t="s">
        <v>2920</v>
      </c>
      <c r="D95" s="132" t="s">
        <v>477</v>
      </c>
      <c r="E95" s="128" t="s">
        <v>4478</v>
      </c>
      <c r="F95" s="128" t="s">
        <v>104</v>
      </c>
      <c r="G95"/>
      <c r="H95"/>
      <c r="I95" s="173" t="s">
        <v>4202</v>
      </c>
      <c r="J95" s="173" t="s">
        <v>4202</v>
      </c>
      <c r="K95" s="173" t="s">
        <v>4202</v>
      </c>
      <c r="L95" s="61"/>
    </row>
    <row r="96" spans="1:12" s="60" customFormat="1" ht="20.399999999999999" x14ac:dyDescent="0.3">
      <c r="A96" s="104"/>
      <c r="B96" s="132"/>
      <c r="C96" s="128" t="s">
        <v>2923</v>
      </c>
      <c r="D96" s="132" t="s">
        <v>477</v>
      </c>
      <c r="E96" s="128" t="s">
        <v>4478</v>
      </c>
      <c r="F96" s="128" t="s">
        <v>104</v>
      </c>
      <c r="G96"/>
      <c r="H96"/>
      <c r="I96" s="173" t="s">
        <v>4202</v>
      </c>
      <c r="J96" s="173" t="s">
        <v>4202</v>
      </c>
      <c r="K96" s="173" t="s">
        <v>4202</v>
      </c>
      <c r="L96" s="61"/>
    </row>
    <row r="97" spans="1:12" s="60" customFormat="1" ht="20.399999999999999" x14ac:dyDescent="0.3">
      <c r="A97" s="104"/>
      <c r="B97" s="132"/>
      <c r="C97" s="128" t="s">
        <v>3970</v>
      </c>
      <c r="D97" s="132" t="s">
        <v>690</v>
      </c>
      <c r="E97" s="128" t="s">
        <v>4478</v>
      </c>
      <c r="F97" s="128" t="s">
        <v>104</v>
      </c>
      <c r="G97"/>
      <c r="H97"/>
      <c r="I97" s="173" t="s">
        <v>4202</v>
      </c>
      <c r="J97" s="173" t="s">
        <v>4202</v>
      </c>
      <c r="K97" s="173" t="s">
        <v>4202</v>
      </c>
      <c r="L97" s="61"/>
    </row>
    <row r="98" spans="1:12" s="60" customFormat="1" ht="20.399999999999999" x14ac:dyDescent="0.3">
      <c r="A98" s="104"/>
      <c r="B98" s="132"/>
      <c r="C98" s="128" t="s">
        <v>688</v>
      </c>
      <c r="D98" s="132" t="s">
        <v>690</v>
      </c>
      <c r="E98" s="128" t="s">
        <v>4478</v>
      </c>
      <c r="F98" s="128" t="s">
        <v>104</v>
      </c>
      <c r="G98"/>
      <c r="H98"/>
      <c r="I98" s="173" t="s">
        <v>4202</v>
      </c>
      <c r="J98" s="173" t="s">
        <v>4202</v>
      </c>
      <c r="K98" s="173" t="s">
        <v>4202</v>
      </c>
      <c r="L98" s="61"/>
    </row>
    <row r="99" spans="1:12" s="60" customFormat="1" ht="20.399999999999999" x14ac:dyDescent="0.3">
      <c r="A99" s="104"/>
      <c r="B99" s="132"/>
      <c r="C99" s="128" t="s">
        <v>3939</v>
      </c>
      <c r="D99" s="132" t="s">
        <v>690</v>
      </c>
      <c r="E99" s="128" t="s">
        <v>4478</v>
      </c>
      <c r="F99" s="128" t="s">
        <v>104</v>
      </c>
      <c r="G99"/>
      <c r="H99"/>
      <c r="I99" s="173" t="s">
        <v>4202</v>
      </c>
      <c r="J99" s="173" t="s">
        <v>4202</v>
      </c>
      <c r="K99" s="173" t="s">
        <v>4202</v>
      </c>
      <c r="L99" s="61"/>
    </row>
    <row r="100" spans="1:12" s="60" customFormat="1" ht="20.399999999999999" x14ac:dyDescent="0.3">
      <c r="A100" s="104"/>
      <c r="B100" s="132" t="s">
        <v>399</v>
      </c>
      <c r="C100" s="128" t="s">
        <v>897</v>
      </c>
      <c r="D100" s="132" t="s">
        <v>477</v>
      </c>
      <c r="E100" s="128" t="s">
        <v>4478</v>
      </c>
      <c r="F100" s="128" t="s">
        <v>104</v>
      </c>
      <c r="G100"/>
      <c r="H100"/>
      <c r="I100" s="173" t="s">
        <v>4202</v>
      </c>
      <c r="J100" s="173" t="s">
        <v>4202</v>
      </c>
      <c r="K100" s="173" t="s">
        <v>4202</v>
      </c>
      <c r="L100" s="61"/>
    </row>
    <row r="101" spans="1:12" s="60" customFormat="1" ht="20.399999999999999" x14ac:dyDescent="0.3">
      <c r="A101" s="104"/>
      <c r="B101" s="132"/>
      <c r="C101" s="128" t="s">
        <v>3256</v>
      </c>
      <c r="D101" s="132" t="s">
        <v>477</v>
      </c>
      <c r="E101" s="128" t="s">
        <v>4478</v>
      </c>
      <c r="F101" s="128" t="s">
        <v>104</v>
      </c>
      <c r="G101"/>
      <c r="H101"/>
      <c r="I101" s="173" t="s">
        <v>4202</v>
      </c>
      <c r="J101" s="173" t="s">
        <v>4202</v>
      </c>
      <c r="K101" s="173" t="s">
        <v>4202</v>
      </c>
      <c r="L101" s="61"/>
    </row>
    <row r="102" spans="1:12" s="60" customFormat="1" ht="20.399999999999999" x14ac:dyDescent="0.3">
      <c r="A102" s="104"/>
      <c r="B102" s="132"/>
      <c r="C102" s="128" t="s">
        <v>3314</v>
      </c>
      <c r="D102" s="132" t="s">
        <v>477</v>
      </c>
      <c r="E102" s="128" t="s">
        <v>4478</v>
      </c>
      <c r="F102" s="128" t="s">
        <v>104</v>
      </c>
      <c r="G102"/>
      <c r="H102"/>
      <c r="I102" s="173" t="s">
        <v>4202</v>
      </c>
      <c r="J102" s="173" t="s">
        <v>4202</v>
      </c>
      <c r="K102" s="173" t="s">
        <v>4202</v>
      </c>
      <c r="L102" s="61"/>
    </row>
    <row r="103" spans="1:12" s="60" customFormat="1" ht="20.399999999999999" x14ac:dyDescent="0.3">
      <c r="A103" s="104"/>
      <c r="B103" s="132"/>
      <c r="C103" s="128" t="s">
        <v>3358</v>
      </c>
      <c r="D103" s="132" t="s">
        <v>477</v>
      </c>
      <c r="E103" s="128" t="s">
        <v>4478</v>
      </c>
      <c r="F103" s="128" t="s">
        <v>104</v>
      </c>
      <c r="G103"/>
      <c r="H103"/>
      <c r="I103" s="173" t="s">
        <v>4202</v>
      </c>
      <c r="J103" s="173" t="s">
        <v>4202</v>
      </c>
      <c r="K103" s="173" t="s">
        <v>4202</v>
      </c>
      <c r="L103" s="61"/>
    </row>
    <row r="104" spans="1:12" s="60" customFormat="1" ht="20.399999999999999" x14ac:dyDescent="0.3">
      <c r="A104" s="104"/>
      <c r="B104" s="132"/>
      <c r="C104" s="128" t="s">
        <v>3470</v>
      </c>
      <c r="D104" s="132" t="s">
        <v>477</v>
      </c>
      <c r="E104" s="128" t="s">
        <v>4478</v>
      </c>
      <c r="F104" s="128" t="s">
        <v>104</v>
      </c>
      <c r="G104"/>
      <c r="H104"/>
      <c r="I104" s="173" t="s">
        <v>4202</v>
      </c>
      <c r="J104" s="173" t="s">
        <v>4202</v>
      </c>
      <c r="K104" s="173" t="s">
        <v>4202</v>
      </c>
      <c r="L104" s="61"/>
    </row>
    <row r="105" spans="1:12" s="60" customFormat="1" ht="23.4" x14ac:dyDescent="0.3">
      <c r="A105" s="104"/>
      <c r="B105" s="132"/>
      <c r="C105" s="128" t="s">
        <v>3516</v>
      </c>
      <c r="D105" s="132" t="s">
        <v>477</v>
      </c>
      <c r="E105" s="128" t="s">
        <v>4478</v>
      </c>
      <c r="F105" s="128" t="s">
        <v>104</v>
      </c>
      <c r="G105"/>
      <c r="H105"/>
      <c r="I105" s="62"/>
      <c r="J105" s="62"/>
      <c r="K105" s="62"/>
      <c r="L105" s="61"/>
    </row>
    <row r="106" spans="1:12" s="60" customFormat="1" ht="20.399999999999999" x14ac:dyDescent="0.3">
      <c r="A106" s="104"/>
      <c r="B106" s="132"/>
      <c r="C106" s="128" t="s">
        <v>3576</v>
      </c>
      <c r="D106" s="132" t="s">
        <v>477</v>
      </c>
      <c r="E106" s="128" t="s">
        <v>4478</v>
      </c>
      <c r="F106" s="128" t="s">
        <v>104</v>
      </c>
      <c r="G106"/>
      <c r="H106"/>
      <c r="I106" s="173" t="s">
        <v>4202</v>
      </c>
      <c r="J106" s="173" t="s">
        <v>4202</v>
      </c>
      <c r="K106" s="173" t="s">
        <v>4202</v>
      </c>
      <c r="L106" s="61"/>
    </row>
    <row r="107" spans="1:12" s="60" customFormat="1" ht="20.399999999999999" x14ac:dyDescent="0.3">
      <c r="A107" s="104"/>
      <c r="B107" s="132"/>
      <c r="C107" s="128" t="s">
        <v>3616</v>
      </c>
      <c r="D107" s="132" t="s">
        <v>477</v>
      </c>
      <c r="E107" s="128" t="s">
        <v>4478</v>
      </c>
      <c r="F107" s="128" t="s">
        <v>104</v>
      </c>
      <c r="G107"/>
      <c r="H107"/>
      <c r="I107" s="173" t="s">
        <v>4202</v>
      </c>
      <c r="J107" s="173" t="s">
        <v>4202</v>
      </c>
      <c r="K107" s="173" t="s">
        <v>4202</v>
      </c>
      <c r="L107" s="61"/>
    </row>
    <row r="108" spans="1:12" s="60" customFormat="1" ht="20.399999999999999" x14ac:dyDescent="0.3">
      <c r="A108" s="104"/>
      <c r="B108" s="132"/>
      <c r="C108" s="128" t="s">
        <v>3670</v>
      </c>
      <c r="D108" s="132" t="s">
        <v>477</v>
      </c>
      <c r="E108" s="128" t="s">
        <v>4478</v>
      </c>
      <c r="F108" s="128" t="s">
        <v>104</v>
      </c>
      <c r="G108"/>
      <c r="H108"/>
      <c r="I108" s="173" t="s">
        <v>4202</v>
      </c>
      <c r="J108" s="173" t="s">
        <v>4202</v>
      </c>
      <c r="K108" s="173" t="s">
        <v>4202</v>
      </c>
      <c r="L108" s="61"/>
    </row>
    <row r="109" spans="1:12" s="60" customFormat="1" ht="20.399999999999999" x14ac:dyDescent="0.3">
      <c r="A109" s="104"/>
      <c r="B109" s="132"/>
      <c r="C109" s="128" t="s">
        <v>3699</v>
      </c>
      <c r="D109" s="132" t="s">
        <v>477</v>
      </c>
      <c r="E109" s="128" t="s">
        <v>4478</v>
      </c>
      <c r="F109" s="128" t="s">
        <v>104</v>
      </c>
      <c r="G109"/>
      <c r="H109"/>
      <c r="I109" s="173" t="s">
        <v>4202</v>
      </c>
      <c r="J109" s="173" t="s">
        <v>4202</v>
      </c>
      <c r="K109" s="173" t="s">
        <v>4202</v>
      </c>
      <c r="L109" s="61"/>
    </row>
    <row r="110" spans="1:12" s="60" customFormat="1" ht="20.399999999999999" x14ac:dyDescent="0.3">
      <c r="A110" s="104"/>
      <c r="B110" s="132"/>
      <c r="C110" s="128" t="s">
        <v>3776</v>
      </c>
      <c r="D110" s="132" t="s">
        <v>477</v>
      </c>
      <c r="E110" s="128" t="s">
        <v>4478</v>
      </c>
      <c r="F110" s="128" t="s">
        <v>104</v>
      </c>
      <c r="G110"/>
      <c r="H110"/>
      <c r="I110" s="173" t="s">
        <v>4202</v>
      </c>
      <c r="J110" s="173" t="s">
        <v>4202</v>
      </c>
      <c r="K110" s="173" t="s">
        <v>4202</v>
      </c>
      <c r="L110" s="61"/>
    </row>
    <row r="111" spans="1:12" s="60" customFormat="1" ht="20.399999999999999" x14ac:dyDescent="0.3">
      <c r="A111" s="104"/>
      <c r="B111" s="132"/>
      <c r="C111" s="128" t="s">
        <v>3812</v>
      </c>
      <c r="D111" s="132" t="s">
        <v>477</v>
      </c>
      <c r="E111" s="128" t="s">
        <v>4478</v>
      </c>
      <c r="F111" s="128" t="s">
        <v>104</v>
      </c>
      <c r="G111"/>
      <c r="H111"/>
      <c r="I111" s="173" t="s">
        <v>4202</v>
      </c>
      <c r="J111" s="173" t="s">
        <v>4202</v>
      </c>
      <c r="K111" s="173" t="s">
        <v>4202</v>
      </c>
      <c r="L111" s="61"/>
    </row>
    <row r="112" spans="1:12" s="60" customFormat="1" ht="20.399999999999999" x14ac:dyDescent="0.3">
      <c r="A112" s="104"/>
      <c r="B112" s="132"/>
      <c r="C112" s="128" t="s">
        <v>3858</v>
      </c>
      <c r="D112" s="132" t="s">
        <v>477</v>
      </c>
      <c r="E112" s="128" t="s">
        <v>4478</v>
      </c>
      <c r="F112" s="128" t="s">
        <v>104</v>
      </c>
      <c r="G112"/>
      <c r="H112"/>
      <c r="I112" s="173" t="s">
        <v>4202</v>
      </c>
      <c r="J112" s="173" t="s">
        <v>4202</v>
      </c>
      <c r="K112" s="173" t="s">
        <v>4202</v>
      </c>
      <c r="L112" s="61"/>
    </row>
    <row r="113" spans="1:12" s="60" customFormat="1" ht="20.399999999999999" x14ac:dyDescent="0.3">
      <c r="A113" s="104"/>
      <c r="B113" s="132"/>
      <c r="C113" s="128" t="s">
        <v>50</v>
      </c>
      <c r="D113" s="132" t="s">
        <v>477</v>
      </c>
      <c r="E113" s="128" t="s">
        <v>4478</v>
      </c>
      <c r="F113" s="128" t="s">
        <v>104</v>
      </c>
      <c r="G113"/>
      <c r="H113"/>
      <c r="I113" s="173" t="s">
        <v>4202</v>
      </c>
      <c r="J113" s="173" t="s">
        <v>4202</v>
      </c>
      <c r="K113" s="173" t="s">
        <v>4202</v>
      </c>
      <c r="L113" s="61"/>
    </row>
    <row r="114" spans="1:12" s="60" customFormat="1" ht="20.399999999999999" x14ac:dyDescent="0.3">
      <c r="A114" s="104"/>
      <c r="B114" s="132"/>
      <c r="C114" s="128" t="s">
        <v>2920</v>
      </c>
      <c r="D114" s="132" t="s">
        <v>477</v>
      </c>
      <c r="E114" s="128" t="s">
        <v>4478</v>
      </c>
      <c r="F114" s="128" t="s">
        <v>104</v>
      </c>
      <c r="G114"/>
      <c r="H114"/>
      <c r="I114" s="173" t="s">
        <v>4202</v>
      </c>
      <c r="J114" s="173" t="s">
        <v>4202</v>
      </c>
      <c r="K114" s="173" t="s">
        <v>4202</v>
      </c>
      <c r="L114" s="61"/>
    </row>
    <row r="115" spans="1:12" s="60" customFormat="1" ht="20.399999999999999" x14ac:dyDescent="0.3">
      <c r="A115" s="104"/>
      <c r="B115" s="132"/>
      <c r="C115" s="128" t="s">
        <v>2923</v>
      </c>
      <c r="D115" s="132" t="s">
        <v>477</v>
      </c>
      <c r="E115" s="128" t="s">
        <v>4478</v>
      </c>
      <c r="F115" s="128" t="s">
        <v>104</v>
      </c>
      <c r="G115"/>
      <c r="H115"/>
      <c r="I115" s="173" t="s">
        <v>4202</v>
      </c>
      <c r="J115" s="173" t="s">
        <v>4202</v>
      </c>
      <c r="K115" s="173" t="s">
        <v>4202</v>
      </c>
      <c r="L115" s="61"/>
    </row>
    <row r="116" spans="1:12" s="60" customFormat="1" ht="20.399999999999999" x14ac:dyDescent="0.3">
      <c r="A116" s="104"/>
      <c r="B116" s="132"/>
      <c r="C116" s="128" t="s">
        <v>3118</v>
      </c>
      <c r="D116" s="132" t="s">
        <v>477</v>
      </c>
      <c r="E116" s="128" t="s">
        <v>4478</v>
      </c>
      <c r="F116" s="128" t="s">
        <v>104</v>
      </c>
      <c r="G116"/>
      <c r="H116"/>
      <c r="I116" s="173" t="s">
        <v>4202</v>
      </c>
      <c r="J116" s="173" t="s">
        <v>4202</v>
      </c>
      <c r="K116" s="173" t="s">
        <v>4202</v>
      </c>
      <c r="L116" s="61"/>
    </row>
    <row r="117" spans="1:12" s="60" customFormat="1" ht="20.399999999999999" x14ac:dyDescent="0.3">
      <c r="A117" s="104"/>
      <c r="B117" s="132"/>
      <c r="C117" s="128" t="s">
        <v>3173</v>
      </c>
      <c r="D117" s="132" t="s">
        <v>477</v>
      </c>
      <c r="E117" s="128" t="s">
        <v>4478</v>
      </c>
      <c r="F117" s="128" t="s">
        <v>104</v>
      </c>
      <c r="G117"/>
      <c r="H117"/>
      <c r="I117" s="173" t="s">
        <v>4202</v>
      </c>
      <c r="J117" s="173" t="s">
        <v>4202</v>
      </c>
      <c r="K117" s="173" t="s">
        <v>4202</v>
      </c>
      <c r="L117" s="61"/>
    </row>
    <row r="118" spans="1:12" s="60" customFormat="1" ht="20.399999999999999" x14ac:dyDescent="0.3">
      <c r="A118" s="104"/>
      <c r="B118" s="132"/>
      <c r="C118" s="128" t="s">
        <v>3970</v>
      </c>
      <c r="D118" s="132" t="s">
        <v>690</v>
      </c>
      <c r="E118" s="128" t="s">
        <v>4478</v>
      </c>
      <c r="F118" s="128" t="s">
        <v>104</v>
      </c>
      <c r="G118"/>
      <c r="H118"/>
      <c r="I118" s="173" t="s">
        <v>4202</v>
      </c>
      <c r="J118" s="173" t="s">
        <v>4202</v>
      </c>
      <c r="K118" s="173" t="s">
        <v>4202</v>
      </c>
      <c r="L118" s="61"/>
    </row>
    <row r="119" spans="1:12" s="60" customFormat="1" ht="23.4" x14ac:dyDescent="0.3">
      <c r="A119" s="104"/>
      <c r="B119" s="132"/>
      <c r="C119" s="128" t="s">
        <v>688</v>
      </c>
      <c r="D119" s="132" t="s">
        <v>690</v>
      </c>
      <c r="E119" s="128" t="s">
        <v>4478</v>
      </c>
      <c r="F119" s="128" t="s">
        <v>104</v>
      </c>
      <c r="G119"/>
      <c r="H119"/>
      <c r="I119" s="62"/>
      <c r="J119" s="62"/>
      <c r="K119" s="62"/>
      <c r="L119" s="61"/>
    </row>
    <row r="120" spans="1:12" s="60" customFormat="1" ht="20.399999999999999" x14ac:dyDescent="0.3">
      <c r="A120" s="104"/>
      <c r="B120" s="132" t="s">
        <v>89</v>
      </c>
      <c r="C120" s="128" t="s">
        <v>3314</v>
      </c>
      <c r="D120" s="132" t="s">
        <v>477</v>
      </c>
      <c r="E120" s="128" t="s">
        <v>4478</v>
      </c>
      <c r="F120" s="128" t="s">
        <v>45</v>
      </c>
      <c r="G120"/>
      <c r="H120"/>
      <c r="I120" s="173" t="s">
        <v>4202</v>
      </c>
      <c r="J120" s="173" t="s">
        <v>4202</v>
      </c>
      <c r="K120" s="173" t="s">
        <v>4202</v>
      </c>
      <c r="L120" s="61"/>
    </row>
    <row r="121" spans="1:12" s="60" customFormat="1" ht="20.399999999999999" x14ac:dyDescent="0.3">
      <c r="A121" s="104"/>
      <c r="B121" s="132"/>
      <c r="C121" s="128"/>
      <c r="D121" s="132"/>
      <c r="E121" s="128"/>
      <c r="F121" s="128" t="s">
        <v>166</v>
      </c>
      <c r="G121"/>
      <c r="H121"/>
      <c r="I121" s="173" t="s">
        <v>4202</v>
      </c>
      <c r="J121" s="173" t="s">
        <v>4202</v>
      </c>
      <c r="K121" s="173" t="s">
        <v>4202</v>
      </c>
      <c r="L121" s="61"/>
    </row>
    <row r="122" spans="1:12" s="60" customFormat="1" ht="20.399999999999999" x14ac:dyDescent="0.3">
      <c r="A122" s="104"/>
      <c r="B122" s="132"/>
      <c r="C122" s="128" t="s">
        <v>3516</v>
      </c>
      <c r="D122" s="132" t="s">
        <v>477</v>
      </c>
      <c r="E122" s="128" t="s">
        <v>4478</v>
      </c>
      <c r="F122" s="128" t="s">
        <v>79</v>
      </c>
      <c r="G122"/>
      <c r="H122"/>
      <c r="I122" s="173" t="s">
        <v>4202</v>
      </c>
      <c r="J122" s="173" t="s">
        <v>4202</v>
      </c>
      <c r="K122" s="173" t="s">
        <v>4202</v>
      </c>
      <c r="L122" s="61"/>
    </row>
    <row r="123" spans="1:12" s="60" customFormat="1" ht="20.399999999999999" x14ac:dyDescent="0.3">
      <c r="A123" s="104"/>
      <c r="B123" s="132"/>
      <c r="C123" s="128"/>
      <c r="D123" s="132"/>
      <c r="E123" s="128"/>
      <c r="F123" s="128" t="s">
        <v>45</v>
      </c>
      <c r="G123"/>
      <c r="H123"/>
      <c r="I123" s="173" t="s">
        <v>4202</v>
      </c>
      <c r="J123" s="173" t="s">
        <v>4202</v>
      </c>
      <c r="K123" s="173" t="s">
        <v>4202</v>
      </c>
      <c r="L123" s="61"/>
    </row>
    <row r="124" spans="1:12" s="60" customFormat="1" ht="20.399999999999999" x14ac:dyDescent="0.3">
      <c r="A124" s="104"/>
      <c r="B124" s="132"/>
      <c r="C124" s="128"/>
      <c r="D124" s="132"/>
      <c r="E124" s="128"/>
      <c r="F124" s="128" t="s">
        <v>166</v>
      </c>
      <c r="G124"/>
      <c r="H124"/>
      <c r="I124" s="173" t="s">
        <v>4202</v>
      </c>
      <c r="J124" s="173" t="s">
        <v>4202</v>
      </c>
      <c r="K124" s="173" t="s">
        <v>4202</v>
      </c>
      <c r="L124" s="61"/>
    </row>
    <row r="125" spans="1:12" s="60" customFormat="1" ht="20.399999999999999" x14ac:dyDescent="0.3">
      <c r="A125" s="104"/>
      <c r="B125" s="132"/>
      <c r="C125" s="128" t="s">
        <v>3576</v>
      </c>
      <c r="D125" s="132" t="s">
        <v>477</v>
      </c>
      <c r="E125" s="128" t="s">
        <v>4478</v>
      </c>
      <c r="F125" s="128" t="s">
        <v>45</v>
      </c>
      <c r="G125"/>
      <c r="H125"/>
      <c r="I125" s="173" t="s">
        <v>4202</v>
      </c>
      <c r="J125" s="173" t="s">
        <v>4202</v>
      </c>
      <c r="K125" s="173" t="s">
        <v>4202</v>
      </c>
      <c r="L125" s="61"/>
    </row>
    <row r="126" spans="1:12" s="60" customFormat="1" ht="20.399999999999999" x14ac:dyDescent="0.3">
      <c r="A126" s="104"/>
      <c r="B126" s="132"/>
      <c r="C126" s="128" t="s">
        <v>3616</v>
      </c>
      <c r="D126" s="132" t="s">
        <v>477</v>
      </c>
      <c r="E126" s="128" t="s">
        <v>4478</v>
      </c>
      <c r="F126" s="128" t="s">
        <v>79</v>
      </c>
      <c r="G126"/>
      <c r="H126"/>
      <c r="I126" s="173" t="s">
        <v>4202</v>
      </c>
      <c r="J126" s="173" t="s">
        <v>4202</v>
      </c>
      <c r="K126" s="173" t="s">
        <v>4202</v>
      </c>
      <c r="L126" s="61"/>
    </row>
    <row r="127" spans="1:12" s="60" customFormat="1" ht="20.399999999999999" x14ac:dyDescent="0.3">
      <c r="A127" s="104"/>
      <c r="B127" s="132"/>
      <c r="C127" s="128"/>
      <c r="D127" s="132"/>
      <c r="E127" s="128"/>
      <c r="F127" s="128" t="s">
        <v>166</v>
      </c>
      <c r="G127"/>
      <c r="H127"/>
      <c r="I127" s="173" t="s">
        <v>4202</v>
      </c>
      <c r="J127" s="173" t="s">
        <v>4202</v>
      </c>
      <c r="K127" s="173" t="s">
        <v>4202</v>
      </c>
      <c r="L127" s="61"/>
    </row>
    <row r="128" spans="1:12" s="60" customFormat="1" ht="20.399999999999999" x14ac:dyDescent="0.3">
      <c r="A128" s="104"/>
      <c r="B128" s="132"/>
      <c r="C128" s="128" t="s">
        <v>3670</v>
      </c>
      <c r="D128" s="132" t="s">
        <v>477</v>
      </c>
      <c r="E128" s="128" t="s">
        <v>4478</v>
      </c>
      <c r="F128" s="128" t="s">
        <v>79</v>
      </c>
      <c r="G128"/>
      <c r="H128"/>
      <c r="I128" s="173" t="s">
        <v>4202</v>
      </c>
      <c r="J128" s="173" t="s">
        <v>4202</v>
      </c>
      <c r="K128" s="173" t="s">
        <v>4202</v>
      </c>
      <c r="L128" s="61"/>
    </row>
    <row r="129" spans="1:12" s="60" customFormat="1" ht="20.399999999999999" x14ac:dyDescent="0.3">
      <c r="A129" s="104"/>
      <c r="B129" s="132"/>
      <c r="C129" s="128"/>
      <c r="D129" s="132"/>
      <c r="E129" s="128"/>
      <c r="F129" s="128" t="s">
        <v>45</v>
      </c>
      <c r="G129"/>
      <c r="H129"/>
      <c r="I129" s="173" t="s">
        <v>4202</v>
      </c>
      <c r="J129" s="173" t="s">
        <v>4202</v>
      </c>
      <c r="K129" s="173" t="s">
        <v>4202</v>
      </c>
      <c r="L129" s="61"/>
    </row>
    <row r="130" spans="1:12" s="60" customFormat="1" ht="20.399999999999999" x14ac:dyDescent="0.3">
      <c r="A130" s="104"/>
      <c r="B130" s="132"/>
      <c r="C130" s="128" t="s">
        <v>3699</v>
      </c>
      <c r="D130" s="132" t="s">
        <v>477</v>
      </c>
      <c r="E130" s="128" t="s">
        <v>4478</v>
      </c>
      <c r="F130" s="128" t="s">
        <v>79</v>
      </c>
      <c r="G130"/>
      <c r="H130"/>
      <c r="I130" s="173" t="s">
        <v>4202</v>
      </c>
      <c r="J130" s="173" t="s">
        <v>4202</v>
      </c>
      <c r="K130" s="173" t="s">
        <v>4202</v>
      </c>
      <c r="L130" s="61"/>
    </row>
    <row r="131" spans="1:12" s="60" customFormat="1" ht="23.4" x14ac:dyDescent="0.3">
      <c r="A131" s="104"/>
      <c r="B131" s="132"/>
      <c r="C131" s="128"/>
      <c r="D131" s="132"/>
      <c r="E131" s="128"/>
      <c r="F131" s="128" t="s">
        <v>45</v>
      </c>
      <c r="G131"/>
      <c r="H131"/>
      <c r="I131" s="62"/>
      <c r="J131" s="62"/>
      <c r="K131" s="62"/>
      <c r="L131" s="61"/>
    </row>
    <row r="132" spans="1:12" s="60" customFormat="1" ht="20.399999999999999" x14ac:dyDescent="0.3">
      <c r="A132" s="104"/>
      <c r="B132" s="132"/>
      <c r="C132" s="128" t="s">
        <v>3776</v>
      </c>
      <c r="D132" s="132" t="s">
        <v>477</v>
      </c>
      <c r="E132" s="128" t="s">
        <v>4478</v>
      </c>
      <c r="F132" s="128" t="s">
        <v>79</v>
      </c>
      <c r="G132"/>
      <c r="H132"/>
      <c r="I132" s="173" t="s">
        <v>4202</v>
      </c>
      <c r="J132" s="173" t="s">
        <v>4202</v>
      </c>
      <c r="K132" s="173" t="s">
        <v>4202</v>
      </c>
      <c r="L132" s="61"/>
    </row>
    <row r="133" spans="1:12" s="60" customFormat="1" ht="20.399999999999999" x14ac:dyDescent="0.3">
      <c r="A133" s="104"/>
      <c r="B133" s="132"/>
      <c r="C133" s="128"/>
      <c r="D133" s="132"/>
      <c r="E133" s="128"/>
      <c r="F133" s="128" t="s">
        <v>45</v>
      </c>
      <c r="G133"/>
      <c r="H133"/>
      <c r="I133" s="173" t="s">
        <v>4202</v>
      </c>
      <c r="J133" s="173" t="s">
        <v>4202</v>
      </c>
      <c r="K133" s="173" t="s">
        <v>4202</v>
      </c>
      <c r="L133" s="61"/>
    </row>
    <row r="134" spans="1:12" s="60" customFormat="1" ht="20.399999999999999" x14ac:dyDescent="0.3">
      <c r="A134" s="104"/>
      <c r="B134" s="132"/>
      <c r="C134" s="128" t="s">
        <v>3812</v>
      </c>
      <c r="D134" s="132" t="s">
        <v>477</v>
      </c>
      <c r="E134" s="128" t="s">
        <v>4478</v>
      </c>
      <c r="F134" s="128" t="s">
        <v>79</v>
      </c>
      <c r="G134"/>
      <c r="H134"/>
      <c r="I134" s="173" t="s">
        <v>4202</v>
      </c>
      <c r="J134" s="173" t="s">
        <v>4202</v>
      </c>
      <c r="K134" s="173" t="s">
        <v>4202</v>
      </c>
      <c r="L134" s="61"/>
    </row>
    <row r="135" spans="1:12" s="60" customFormat="1" ht="20.399999999999999" x14ac:dyDescent="0.3">
      <c r="A135" s="104"/>
      <c r="B135" s="132"/>
      <c r="C135" s="128"/>
      <c r="D135" s="132"/>
      <c r="E135" s="128"/>
      <c r="F135" s="128" t="s">
        <v>166</v>
      </c>
      <c r="G135"/>
      <c r="H135"/>
      <c r="I135" s="173" t="s">
        <v>4202</v>
      </c>
      <c r="J135" s="173" t="s">
        <v>4202</v>
      </c>
      <c r="K135" s="173" t="s">
        <v>4202</v>
      </c>
      <c r="L135" s="61"/>
    </row>
    <row r="136" spans="1:12" s="60" customFormat="1" ht="20.399999999999999" x14ac:dyDescent="0.3">
      <c r="A136" s="104"/>
      <c r="B136" s="132"/>
      <c r="C136" s="128" t="s">
        <v>3858</v>
      </c>
      <c r="D136" s="132" t="s">
        <v>477</v>
      </c>
      <c r="E136" s="128" t="s">
        <v>4478</v>
      </c>
      <c r="F136" s="128" t="s">
        <v>79</v>
      </c>
      <c r="G136"/>
      <c r="H136"/>
      <c r="I136" s="173" t="s">
        <v>4202</v>
      </c>
      <c r="J136" s="173" t="s">
        <v>4202</v>
      </c>
      <c r="K136" s="173" t="s">
        <v>4202</v>
      </c>
      <c r="L136" s="61"/>
    </row>
    <row r="137" spans="1:12" s="60" customFormat="1" ht="20.399999999999999" x14ac:dyDescent="0.3">
      <c r="A137" s="104"/>
      <c r="B137" s="132"/>
      <c r="C137" s="128"/>
      <c r="D137" s="132"/>
      <c r="E137" s="128"/>
      <c r="F137" s="128" t="s">
        <v>45</v>
      </c>
      <c r="G137"/>
      <c r="H137"/>
      <c r="I137" s="173" t="s">
        <v>4202</v>
      </c>
      <c r="J137" s="173" t="s">
        <v>4202</v>
      </c>
      <c r="K137" s="173" t="s">
        <v>4202</v>
      </c>
      <c r="L137" s="61"/>
    </row>
    <row r="138" spans="1:12" s="60" customFormat="1" ht="20.399999999999999" x14ac:dyDescent="0.3">
      <c r="A138" s="104"/>
      <c r="B138" s="132"/>
      <c r="C138" s="128"/>
      <c r="D138" s="132"/>
      <c r="E138" s="128"/>
      <c r="F138" s="128" t="s">
        <v>166</v>
      </c>
      <c r="G138"/>
      <c r="H138"/>
      <c r="I138" s="173" t="s">
        <v>4202</v>
      </c>
      <c r="J138" s="173" t="s">
        <v>4202</v>
      </c>
      <c r="K138" s="173" t="s">
        <v>4202</v>
      </c>
      <c r="L138" s="61"/>
    </row>
    <row r="139" spans="1:12" s="60" customFormat="1" ht="20.399999999999999" x14ac:dyDescent="0.3">
      <c r="A139" s="104"/>
      <c r="B139" s="132"/>
      <c r="C139" s="128" t="s">
        <v>50</v>
      </c>
      <c r="D139" s="132" t="s">
        <v>477</v>
      </c>
      <c r="E139" s="128" t="s">
        <v>4478</v>
      </c>
      <c r="F139" s="128" t="s">
        <v>79</v>
      </c>
      <c r="G139"/>
      <c r="H139"/>
      <c r="I139" s="173" t="s">
        <v>4202</v>
      </c>
      <c r="J139" s="173" t="s">
        <v>4202</v>
      </c>
      <c r="K139" s="173" t="s">
        <v>4202</v>
      </c>
      <c r="L139" s="61"/>
    </row>
    <row r="140" spans="1:12" s="60" customFormat="1" ht="20.399999999999999" x14ac:dyDescent="0.3">
      <c r="A140" s="104"/>
      <c r="B140" s="132"/>
      <c r="C140" s="128"/>
      <c r="D140" s="132"/>
      <c r="E140" s="128"/>
      <c r="F140" s="128" t="s">
        <v>45</v>
      </c>
      <c r="G140"/>
      <c r="H140"/>
      <c r="I140" s="173" t="s">
        <v>4202</v>
      </c>
      <c r="J140" s="173" t="s">
        <v>4202</v>
      </c>
      <c r="K140" s="173" t="s">
        <v>4202</v>
      </c>
      <c r="L140" s="61"/>
    </row>
    <row r="141" spans="1:12" s="60" customFormat="1" ht="20.399999999999999" x14ac:dyDescent="0.3">
      <c r="A141" s="104"/>
      <c r="B141" s="132"/>
      <c r="C141" s="128"/>
      <c r="D141" s="132"/>
      <c r="E141" s="128"/>
      <c r="F141" s="128" t="s">
        <v>166</v>
      </c>
      <c r="G141"/>
      <c r="H141"/>
      <c r="I141" s="173" t="s">
        <v>4202</v>
      </c>
      <c r="J141" s="173" t="s">
        <v>4202</v>
      </c>
      <c r="K141" s="173" t="s">
        <v>4202</v>
      </c>
      <c r="L141" s="61"/>
    </row>
    <row r="142" spans="1:12" s="60" customFormat="1" ht="20.399999999999999" x14ac:dyDescent="0.3">
      <c r="A142" s="104"/>
      <c r="B142" s="132"/>
      <c r="C142" s="128" t="s">
        <v>2923</v>
      </c>
      <c r="D142" s="132" t="s">
        <v>477</v>
      </c>
      <c r="E142" s="128" t="s">
        <v>4478</v>
      </c>
      <c r="F142" s="128" t="s">
        <v>104</v>
      </c>
      <c r="G142"/>
      <c r="H142"/>
      <c r="I142" s="173" t="s">
        <v>4202</v>
      </c>
      <c r="J142" s="173" t="s">
        <v>4202</v>
      </c>
      <c r="K142" s="173" t="s">
        <v>4202</v>
      </c>
      <c r="L142" s="61"/>
    </row>
    <row r="143" spans="1:12" s="60" customFormat="1" ht="20.399999999999999" x14ac:dyDescent="0.3">
      <c r="A143" s="104"/>
      <c r="B143" s="132"/>
      <c r="C143" s="128" t="s">
        <v>3118</v>
      </c>
      <c r="D143" s="132" t="s">
        <v>477</v>
      </c>
      <c r="E143" s="128" t="s">
        <v>4478</v>
      </c>
      <c r="F143" s="128" t="s">
        <v>79</v>
      </c>
      <c r="G143"/>
      <c r="H143"/>
      <c r="I143" s="173" t="s">
        <v>4202</v>
      </c>
      <c r="J143" s="173" t="s">
        <v>4202</v>
      </c>
      <c r="K143" s="173" t="s">
        <v>4202</v>
      </c>
      <c r="L143" s="61"/>
    </row>
    <row r="144" spans="1:12" s="60" customFormat="1" ht="20.399999999999999" x14ac:dyDescent="0.3">
      <c r="A144" s="104"/>
      <c r="B144" s="132"/>
      <c r="C144" s="128"/>
      <c r="D144" s="132"/>
      <c r="E144" s="128"/>
      <c r="F144" s="128" t="s">
        <v>166</v>
      </c>
      <c r="G144"/>
      <c r="H144"/>
      <c r="I144" s="173" t="s">
        <v>4202</v>
      </c>
      <c r="J144" s="173" t="s">
        <v>4202</v>
      </c>
      <c r="K144" s="173" t="s">
        <v>4202</v>
      </c>
      <c r="L144" s="61"/>
    </row>
    <row r="145" spans="1:12" s="60" customFormat="1" ht="20.399999999999999" x14ac:dyDescent="0.3">
      <c r="A145" s="104"/>
      <c r="B145" s="132"/>
      <c r="C145" s="128" t="s">
        <v>3173</v>
      </c>
      <c r="D145" s="132" t="s">
        <v>477</v>
      </c>
      <c r="E145" s="128" t="s">
        <v>4478</v>
      </c>
      <c r="F145" s="128" t="s">
        <v>79</v>
      </c>
      <c r="G145"/>
      <c r="H145"/>
      <c r="I145" s="173" t="s">
        <v>4202</v>
      </c>
      <c r="J145" s="173" t="s">
        <v>4202</v>
      </c>
      <c r="K145" s="173" t="s">
        <v>4202</v>
      </c>
      <c r="L145" s="61"/>
    </row>
    <row r="146" spans="1:12" s="60" customFormat="1" ht="20.399999999999999" x14ac:dyDescent="0.3">
      <c r="A146" s="104"/>
      <c r="B146" s="132"/>
      <c r="C146" s="128"/>
      <c r="D146" s="132"/>
      <c r="E146" s="128"/>
      <c r="F146" s="128" t="s">
        <v>166</v>
      </c>
      <c r="G146"/>
      <c r="H146"/>
      <c r="I146" s="173" t="s">
        <v>4202</v>
      </c>
      <c r="J146" s="173" t="s">
        <v>4202</v>
      </c>
      <c r="K146" s="173" t="s">
        <v>4202</v>
      </c>
      <c r="L146" s="61"/>
    </row>
    <row r="147" spans="1:12" s="60" customFormat="1" ht="20.399999999999999" x14ac:dyDescent="0.3">
      <c r="A147" s="104"/>
      <c r="B147" s="132"/>
      <c r="C147" s="128" t="s">
        <v>688</v>
      </c>
      <c r="D147" s="132" t="s">
        <v>690</v>
      </c>
      <c r="E147" s="128" t="s">
        <v>4478</v>
      </c>
      <c r="F147" s="128" t="s">
        <v>79</v>
      </c>
      <c r="G147"/>
      <c r="H147"/>
      <c r="I147" s="173" t="s">
        <v>4202</v>
      </c>
      <c r="J147" s="173" t="s">
        <v>4202</v>
      </c>
      <c r="K147" s="173" t="s">
        <v>4202</v>
      </c>
      <c r="L147" s="61"/>
    </row>
    <row r="148" spans="1:12" s="60" customFormat="1" ht="20.399999999999999" x14ac:dyDescent="0.3">
      <c r="A148" s="104"/>
      <c r="B148" s="132"/>
      <c r="C148" s="128"/>
      <c r="D148" s="132"/>
      <c r="E148" s="128"/>
      <c r="F148" s="128" t="s">
        <v>45</v>
      </c>
      <c r="G148"/>
      <c r="H148"/>
      <c r="I148" s="173" t="s">
        <v>4202</v>
      </c>
      <c r="J148" s="173" t="s">
        <v>4202</v>
      </c>
      <c r="K148" s="173" t="s">
        <v>4202</v>
      </c>
      <c r="L148" s="61"/>
    </row>
    <row r="149" spans="1:12" s="60" customFormat="1" ht="20.399999999999999" x14ac:dyDescent="0.3">
      <c r="A149" s="104"/>
      <c r="B149" s="132"/>
      <c r="C149" s="128"/>
      <c r="D149" s="132"/>
      <c r="E149" s="128"/>
      <c r="F149" s="128" t="s">
        <v>166</v>
      </c>
      <c r="G149"/>
      <c r="H149"/>
      <c r="I149" s="173" t="s">
        <v>4202</v>
      </c>
      <c r="J149" s="173" t="s">
        <v>4202</v>
      </c>
      <c r="K149" s="173" t="s">
        <v>4202</v>
      </c>
      <c r="L149" s="61"/>
    </row>
    <row r="150" spans="1:12" s="60" customFormat="1" ht="20.399999999999999" x14ac:dyDescent="0.3">
      <c r="A150" s="104"/>
      <c r="B150" s="132"/>
      <c r="C150" s="128"/>
      <c r="D150" s="132"/>
      <c r="E150" s="128"/>
      <c r="F150" s="128" t="s">
        <v>104</v>
      </c>
      <c r="G150"/>
      <c r="H150"/>
      <c r="I150" s="173" t="s">
        <v>4202</v>
      </c>
      <c r="J150" s="173" t="s">
        <v>4202</v>
      </c>
      <c r="K150" s="173" t="s">
        <v>4202</v>
      </c>
      <c r="L150" s="61"/>
    </row>
    <row r="151" spans="1:12" s="60" customFormat="1" ht="20.399999999999999" x14ac:dyDescent="0.3">
      <c r="A151" s="104"/>
      <c r="B151" s="132"/>
      <c r="C151" s="128" t="s">
        <v>207</v>
      </c>
      <c r="D151" s="132" t="s">
        <v>690</v>
      </c>
      <c r="E151" s="128" t="s">
        <v>4478</v>
      </c>
      <c r="F151" s="128" t="s">
        <v>79</v>
      </c>
      <c r="G151"/>
      <c r="H151"/>
      <c r="I151" s="173" t="s">
        <v>4202</v>
      </c>
      <c r="J151" s="173" t="s">
        <v>4202</v>
      </c>
      <c r="K151" s="173" t="s">
        <v>4202</v>
      </c>
      <c r="L151" s="61"/>
    </row>
    <row r="152" spans="1:12" s="60" customFormat="1" ht="20.399999999999999" x14ac:dyDescent="0.3">
      <c r="A152" s="104"/>
      <c r="B152" s="132"/>
      <c r="C152" s="128"/>
      <c r="D152" s="132"/>
      <c r="E152" s="128"/>
      <c r="F152" s="128" t="s">
        <v>45</v>
      </c>
      <c r="G152"/>
      <c r="H152"/>
      <c r="I152" s="173" t="s">
        <v>4202</v>
      </c>
      <c r="J152" s="173" t="s">
        <v>4202</v>
      </c>
      <c r="K152" s="173" t="s">
        <v>4202</v>
      </c>
      <c r="L152" s="61"/>
    </row>
    <row r="153" spans="1:12" s="60" customFormat="1" ht="23.4" x14ac:dyDescent="0.3">
      <c r="A153" s="104"/>
      <c r="B153" s="132"/>
      <c r="C153" s="128"/>
      <c r="D153" s="132"/>
      <c r="E153" s="128"/>
      <c r="F153" s="128" t="s">
        <v>166</v>
      </c>
      <c r="G153"/>
      <c r="H153"/>
      <c r="I153" s="62"/>
      <c r="J153" s="62"/>
      <c r="K153" s="62"/>
      <c r="L153" s="61"/>
    </row>
    <row r="154" spans="1:12" s="60" customFormat="1" ht="20.399999999999999" x14ac:dyDescent="0.3">
      <c r="A154" s="104"/>
      <c r="B154" s="132"/>
      <c r="C154" s="128"/>
      <c r="D154" s="132"/>
      <c r="E154" s="128"/>
      <c r="F154" s="128" t="s">
        <v>104</v>
      </c>
      <c r="G154"/>
      <c r="H154"/>
      <c r="I154" s="173" t="s">
        <v>4202</v>
      </c>
      <c r="J154" s="173" t="s">
        <v>4202</v>
      </c>
      <c r="K154" s="173" t="s">
        <v>4202</v>
      </c>
      <c r="L154" s="61"/>
    </row>
    <row r="155" spans="1:12" s="60" customFormat="1" ht="20.399999999999999" x14ac:dyDescent="0.3">
      <c r="A155" s="104"/>
      <c r="B155" s="132"/>
      <c r="C155" s="128" t="s">
        <v>3023</v>
      </c>
      <c r="D155" s="132" t="s">
        <v>690</v>
      </c>
      <c r="E155" s="128" t="s">
        <v>4478</v>
      </c>
      <c r="F155" s="128" t="s">
        <v>166</v>
      </c>
      <c r="G155"/>
      <c r="H155"/>
      <c r="I155" s="173" t="s">
        <v>4202</v>
      </c>
      <c r="J155" s="173" t="s">
        <v>4202</v>
      </c>
      <c r="K155" s="173" t="s">
        <v>4202</v>
      </c>
      <c r="L155" s="61"/>
    </row>
    <row r="156" spans="1:12" s="60" customFormat="1" ht="20.399999999999999" x14ac:dyDescent="0.3">
      <c r="A156" s="104"/>
      <c r="B156" s="132"/>
      <c r="C156" s="128" t="s">
        <v>3362</v>
      </c>
      <c r="D156" s="132" t="s">
        <v>690</v>
      </c>
      <c r="E156" s="128" t="s">
        <v>4478</v>
      </c>
      <c r="F156" s="128" t="s">
        <v>166</v>
      </c>
      <c r="G156"/>
      <c r="H156"/>
      <c r="I156" s="173" t="s">
        <v>4202</v>
      </c>
      <c r="J156" s="173" t="s">
        <v>4202</v>
      </c>
      <c r="K156" s="173" t="s">
        <v>4202</v>
      </c>
      <c r="L156" s="61"/>
    </row>
    <row r="157" spans="1:12" s="60" customFormat="1" ht="20.399999999999999" x14ac:dyDescent="0.3">
      <c r="A157" s="104"/>
      <c r="B157" s="132"/>
      <c r="C157" s="128" t="s">
        <v>3937</v>
      </c>
      <c r="D157" s="132" t="s">
        <v>690</v>
      </c>
      <c r="E157" s="128" t="s">
        <v>4478</v>
      </c>
      <c r="F157" s="128" t="s">
        <v>79</v>
      </c>
      <c r="G157"/>
      <c r="H157"/>
      <c r="I157" s="173" t="s">
        <v>4202</v>
      </c>
      <c r="J157" s="173" t="s">
        <v>4202</v>
      </c>
      <c r="K157" s="173" t="s">
        <v>4202</v>
      </c>
      <c r="L157" s="61"/>
    </row>
    <row r="158" spans="1:12" s="60" customFormat="1" ht="20.399999999999999" x14ac:dyDescent="0.3">
      <c r="A158" s="104"/>
      <c r="B158" s="132"/>
      <c r="C158" s="128"/>
      <c r="D158" s="132"/>
      <c r="E158" s="128"/>
      <c r="F158" s="128" t="s">
        <v>45</v>
      </c>
      <c r="G158"/>
      <c r="H158"/>
      <c r="I158" s="173" t="s">
        <v>4202</v>
      </c>
      <c r="J158" s="173" t="s">
        <v>4202</v>
      </c>
      <c r="K158" s="173" t="s">
        <v>4202</v>
      </c>
      <c r="L158" s="61"/>
    </row>
    <row r="159" spans="1:12" s="60" customFormat="1" ht="20.399999999999999" x14ac:dyDescent="0.3">
      <c r="A159" s="104"/>
      <c r="B159" s="132"/>
      <c r="C159" s="128"/>
      <c r="D159" s="132"/>
      <c r="E159" s="128"/>
      <c r="F159" s="128" t="s">
        <v>166</v>
      </c>
      <c r="G159"/>
      <c r="H159"/>
      <c r="I159" s="173" t="s">
        <v>4202</v>
      </c>
      <c r="J159" s="173" t="s">
        <v>4202</v>
      </c>
      <c r="K159" s="173" t="s">
        <v>4202</v>
      </c>
      <c r="L159" s="61"/>
    </row>
    <row r="160" spans="1:12" s="60" customFormat="1" ht="20.399999999999999" x14ac:dyDescent="0.3">
      <c r="A160" s="104"/>
      <c r="B160" s="132"/>
      <c r="C160" s="128" t="s">
        <v>3939</v>
      </c>
      <c r="D160" s="132" t="s">
        <v>690</v>
      </c>
      <c r="E160" s="128" t="s">
        <v>4478</v>
      </c>
      <c r="F160" s="128" t="s">
        <v>79</v>
      </c>
      <c r="G160"/>
      <c r="H160"/>
      <c r="I160" s="173" t="s">
        <v>4202</v>
      </c>
      <c r="J160" s="173" t="s">
        <v>4202</v>
      </c>
      <c r="K160" s="173" t="s">
        <v>4202</v>
      </c>
      <c r="L160" s="61"/>
    </row>
    <row r="161" spans="1:12" s="60" customFormat="1" ht="20.399999999999999" x14ac:dyDescent="0.3">
      <c r="A161" s="104"/>
      <c r="B161" s="132"/>
      <c r="C161" s="128"/>
      <c r="D161" s="132"/>
      <c r="E161" s="128"/>
      <c r="F161" s="128" t="s">
        <v>45</v>
      </c>
      <c r="G161"/>
      <c r="H161"/>
      <c r="I161" s="173" t="s">
        <v>4202</v>
      </c>
      <c r="J161" s="173" t="s">
        <v>4202</v>
      </c>
      <c r="K161" s="173" t="s">
        <v>4202</v>
      </c>
      <c r="L161" s="61"/>
    </row>
    <row r="162" spans="1:12" s="60" customFormat="1" ht="20.399999999999999" x14ac:dyDescent="0.3">
      <c r="A162" s="104"/>
      <c r="B162" s="132"/>
      <c r="C162" s="128"/>
      <c r="D162" s="132"/>
      <c r="E162" s="128"/>
      <c r="F162" s="128" t="s">
        <v>166</v>
      </c>
      <c r="G162"/>
      <c r="H162"/>
      <c r="I162" s="173" t="s">
        <v>4202</v>
      </c>
      <c r="J162" s="173" t="s">
        <v>4202</v>
      </c>
      <c r="K162" s="173" t="s">
        <v>4202</v>
      </c>
      <c r="L162" s="61"/>
    </row>
    <row r="163" spans="1:12" s="60" customFormat="1" ht="20.399999999999999" x14ac:dyDescent="0.3">
      <c r="A163" s="104"/>
      <c r="B163" s="132" t="s">
        <v>439</v>
      </c>
      <c r="C163" s="128" t="s">
        <v>3256</v>
      </c>
      <c r="D163" s="132" t="s">
        <v>477</v>
      </c>
      <c r="E163" s="128" t="s">
        <v>4478</v>
      </c>
      <c r="F163" s="128" t="s">
        <v>104</v>
      </c>
      <c r="G163"/>
      <c r="H163"/>
      <c r="I163" s="173" t="s">
        <v>4202</v>
      </c>
      <c r="J163" s="173" t="s">
        <v>4202</v>
      </c>
      <c r="K163" s="173" t="s">
        <v>4202</v>
      </c>
      <c r="L163" s="61"/>
    </row>
    <row r="164" spans="1:12" s="60" customFormat="1" ht="20.399999999999999" x14ac:dyDescent="0.3">
      <c r="A164" s="104"/>
      <c r="B164" s="132"/>
      <c r="C164" s="128" t="s">
        <v>3314</v>
      </c>
      <c r="D164" s="132" t="s">
        <v>477</v>
      </c>
      <c r="E164" s="128" t="s">
        <v>4478</v>
      </c>
      <c r="F164" s="128" t="s">
        <v>104</v>
      </c>
      <c r="G164"/>
      <c r="H164"/>
      <c r="I164" s="173" t="s">
        <v>4202</v>
      </c>
      <c r="J164" s="173" t="s">
        <v>4202</v>
      </c>
      <c r="K164" s="173" t="s">
        <v>4202</v>
      </c>
      <c r="L164" s="61"/>
    </row>
    <row r="165" spans="1:12" s="60" customFormat="1" ht="20.399999999999999" x14ac:dyDescent="0.3">
      <c r="A165" s="104"/>
      <c r="B165" s="132"/>
      <c r="C165" s="128" t="s">
        <v>3358</v>
      </c>
      <c r="D165" s="132" t="s">
        <v>477</v>
      </c>
      <c r="E165" s="128" t="s">
        <v>4478</v>
      </c>
      <c r="F165" s="128" t="s">
        <v>104</v>
      </c>
      <c r="G165"/>
      <c r="H165"/>
      <c r="I165" s="173" t="s">
        <v>4202</v>
      </c>
      <c r="J165" s="173" t="s">
        <v>4202</v>
      </c>
      <c r="K165" s="173" t="s">
        <v>4202</v>
      </c>
      <c r="L165" s="61"/>
    </row>
    <row r="166" spans="1:12" s="60" customFormat="1" ht="20.399999999999999" x14ac:dyDescent="0.3">
      <c r="A166" s="104"/>
      <c r="B166" s="132"/>
      <c r="C166" s="128" t="s">
        <v>3516</v>
      </c>
      <c r="D166" s="132" t="s">
        <v>477</v>
      </c>
      <c r="E166" s="128" t="s">
        <v>4478</v>
      </c>
      <c r="F166" s="128" t="s">
        <v>104</v>
      </c>
      <c r="G166"/>
      <c r="H166"/>
      <c r="I166" s="173" t="s">
        <v>4202</v>
      </c>
      <c r="J166" s="173" t="s">
        <v>4202</v>
      </c>
      <c r="K166" s="173" t="s">
        <v>4202</v>
      </c>
      <c r="L166" s="61"/>
    </row>
    <row r="167" spans="1:12" s="60" customFormat="1" ht="20.399999999999999" x14ac:dyDescent="0.3">
      <c r="A167" s="104"/>
      <c r="B167" s="132"/>
      <c r="C167" s="128" t="s">
        <v>3699</v>
      </c>
      <c r="D167" s="132" t="s">
        <v>477</v>
      </c>
      <c r="E167" s="128" t="s">
        <v>4478</v>
      </c>
      <c r="F167" s="128" t="s">
        <v>104</v>
      </c>
      <c r="G167"/>
      <c r="H167"/>
      <c r="I167" s="173" t="s">
        <v>4202</v>
      </c>
      <c r="J167" s="173" t="s">
        <v>4202</v>
      </c>
      <c r="K167" s="173" t="s">
        <v>4202</v>
      </c>
      <c r="L167" s="61"/>
    </row>
    <row r="168" spans="1:12" s="60" customFormat="1" ht="20.399999999999999" x14ac:dyDescent="0.3">
      <c r="A168" s="104"/>
      <c r="B168" s="132"/>
      <c r="C168" s="128" t="s">
        <v>3858</v>
      </c>
      <c r="D168" s="132" t="s">
        <v>477</v>
      </c>
      <c r="E168" s="128" t="s">
        <v>4478</v>
      </c>
      <c r="F168" s="128" t="s">
        <v>104</v>
      </c>
      <c r="G168"/>
      <c r="H168"/>
      <c r="I168" s="173" t="s">
        <v>4202</v>
      </c>
      <c r="J168" s="173" t="s">
        <v>4202</v>
      </c>
      <c r="K168" s="173" t="s">
        <v>4202</v>
      </c>
      <c r="L168" s="61"/>
    </row>
    <row r="169" spans="1:12" s="60" customFormat="1" ht="20.399999999999999" x14ac:dyDescent="0.3">
      <c r="A169" s="104"/>
      <c r="B169" s="132"/>
      <c r="C169" s="128" t="s">
        <v>50</v>
      </c>
      <c r="D169" s="132" t="s">
        <v>477</v>
      </c>
      <c r="E169" s="128" t="s">
        <v>4478</v>
      </c>
      <c r="F169" s="128" t="s">
        <v>104</v>
      </c>
      <c r="G169"/>
      <c r="H169"/>
      <c r="I169" s="173" t="s">
        <v>4202</v>
      </c>
      <c r="J169" s="173" t="s">
        <v>4202</v>
      </c>
      <c r="K169" s="173" t="s">
        <v>4202</v>
      </c>
      <c r="L169" s="61"/>
    </row>
    <row r="170" spans="1:12" s="60" customFormat="1" ht="20.399999999999999" x14ac:dyDescent="0.3">
      <c r="A170" s="104"/>
      <c r="B170" s="132"/>
      <c r="C170" s="128" t="s">
        <v>2920</v>
      </c>
      <c r="D170" s="132" t="s">
        <v>477</v>
      </c>
      <c r="E170" s="128" t="s">
        <v>4478</v>
      </c>
      <c r="F170" s="128" t="s">
        <v>104</v>
      </c>
      <c r="G170"/>
      <c r="H170"/>
      <c r="I170" s="173" t="s">
        <v>4202</v>
      </c>
      <c r="J170" s="173" t="s">
        <v>4202</v>
      </c>
      <c r="K170" s="173" t="s">
        <v>4202</v>
      </c>
      <c r="L170" s="61"/>
    </row>
    <row r="171" spans="1:12" s="60" customFormat="1" ht="20.399999999999999" x14ac:dyDescent="0.3">
      <c r="A171" s="104"/>
      <c r="B171" s="132"/>
      <c r="C171" s="128" t="s">
        <v>2923</v>
      </c>
      <c r="D171" s="132" t="s">
        <v>477</v>
      </c>
      <c r="E171" s="128" t="s">
        <v>4478</v>
      </c>
      <c r="F171" s="128" t="s">
        <v>104</v>
      </c>
      <c r="G171"/>
      <c r="H171"/>
      <c r="I171" s="173" t="s">
        <v>4202</v>
      </c>
      <c r="J171" s="173" t="s">
        <v>4202</v>
      </c>
      <c r="K171" s="173" t="s">
        <v>4202</v>
      </c>
      <c r="L171" s="61"/>
    </row>
    <row r="172" spans="1:12" s="60" customFormat="1" ht="20.399999999999999" x14ac:dyDescent="0.3">
      <c r="A172" s="104"/>
      <c r="B172" s="132"/>
      <c r="C172" s="128" t="s">
        <v>3118</v>
      </c>
      <c r="D172" s="132" t="s">
        <v>477</v>
      </c>
      <c r="E172" s="128" t="s">
        <v>4478</v>
      </c>
      <c r="F172" s="128" t="s">
        <v>104</v>
      </c>
      <c r="G172"/>
      <c r="H172"/>
      <c r="I172" s="173" t="s">
        <v>4202</v>
      </c>
      <c r="J172" s="173" t="s">
        <v>4202</v>
      </c>
      <c r="K172" s="173" t="s">
        <v>4202</v>
      </c>
      <c r="L172" s="61"/>
    </row>
    <row r="173" spans="1:12" s="60" customFormat="1" ht="20.399999999999999" x14ac:dyDescent="0.3">
      <c r="A173" s="104"/>
      <c r="B173" s="132"/>
      <c r="C173" s="128" t="s">
        <v>3173</v>
      </c>
      <c r="D173" s="132" t="s">
        <v>477</v>
      </c>
      <c r="E173" s="128" t="s">
        <v>4478</v>
      </c>
      <c r="F173" s="128" t="s">
        <v>104</v>
      </c>
      <c r="G173"/>
      <c r="H173"/>
      <c r="I173" s="173" t="s">
        <v>4202</v>
      </c>
      <c r="J173" s="173" t="s">
        <v>4202</v>
      </c>
      <c r="K173" s="173" t="s">
        <v>4202</v>
      </c>
      <c r="L173" s="61"/>
    </row>
    <row r="174" spans="1:12" s="60" customFormat="1" ht="20.399999999999999" x14ac:dyDescent="0.3">
      <c r="A174" s="104"/>
      <c r="B174" s="132"/>
      <c r="C174" s="128" t="s">
        <v>3970</v>
      </c>
      <c r="D174" s="132" t="s">
        <v>690</v>
      </c>
      <c r="E174" s="128" t="s">
        <v>4478</v>
      </c>
      <c r="F174" s="128" t="s">
        <v>104</v>
      </c>
      <c r="G174"/>
      <c r="H174"/>
      <c r="I174" s="173" t="s">
        <v>4202</v>
      </c>
      <c r="J174" s="173" t="s">
        <v>4202</v>
      </c>
      <c r="K174" s="173" t="s">
        <v>4202</v>
      </c>
      <c r="L174" s="61"/>
    </row>
    <row r="175" spans="1:12" s="60" customFormat="1" ht="20.399999999999999" x14ac:dyDescent="0.3">
      <c r="A175" s="104"/>
      <c r="B175" s="132" t="s">
        <v>58</v>
      </c>
      <c r="C175" s="128" t="s">
        <v>897</v>
      </c>
      <c r="D175" s="132" t="s">
        <v>477</v>
      </c>
      <c r="E175" s="128" t="s">
        <v>4478</v>
      </c>
      <c r="F175" s="128" t="s">
        <v>104</v>
      </c>
      <c r="G175"/>
      <c r="H175"/>
      <c r="I175" s="173" t="s">
        <v>4202</v>
      </c>
      <c r="J175" s="173" t="s">
        <v>4202</v>
      </c>
      <c r="K175" s="173" t="s">
        <v>4202</v>
      </c>
      <c r="L175" s="61"/>
    </row>
    <row r="176" spans="1:12" s="60" customFormat="1" ht="20.399999999999999" x14ac:dyDescent="0.3">
      <c r="A176" s="104"/>
      <c r="B176" s="132"/>
      <c r="C176" s="128" t="s">
        <v>3256</v>
      </c>
      <c r="D176" s="132" t="s">
        <v>477</v>
      </c>
      <c r="E176" s="128" t="s">
        <v>4478</v>
      </c>
      <c r="F176" s="128" t="s">
        <v>166</v>
      </c>
      <c r="G176"/>
      <c r="H176"/>
      <c r="I176" s="173" t="s">
        <v>4202</v>
      </c>
      <c r="J176" s="173" t="s">
        <v>4202</v>
      </c>
      <c r="K176" s="173" t="s">
        <v>4202</v>
      </c>
      <c r="L176" s="61"/>
    </row>
    <row r="177" spans="1:12" s="60" customFormat="1" ht="20.399999999999999" x14ac:dyDescent="0.3">
      <c r="A177" s="104"/>
      <c r="B177" s="132"/>
      <c r="C177" s="128"/>
      <c r="D177" s="132"/>
      <c r="E177" s="128"/>
      <c r="F177" s="128" t="s">
        <v>104</v>
      </c>
      <c r="G177"/>
      <c r="H177"/>
      <c r="I177" s="173" t="s">
        <v>4202</v>
      </c>
      <c r="J177" s="173" t="s">
        <v>4202</v>
      </c>
      <c r="K177" s="173" t="s">
        <v>4202</v>
      </c>
      <c r="L177" s="61"/>
    </row>
    <row r="178" spans="1:12" s="60" customFormat="1" ht="23.4" x14ac:dyDescent="0.3">
      <c r="A178" s="104"/>
      <c r="B178" s="132"/>
      <c r="C178" s="128" t="s">
        <v>3314</v>
      </c>
      <c r="D178" s="132" t="s">
        <v>477</v>
      </c>
      <c r="E178" s="128" t="s">
        <v>4478</v>
      </c>
      <c r="F178" s="128" t="s">
        <v>79</v>
      </c>
      <c r="G178"/>
      <c r="H178"/>
      <c r="I178" s="62"/>
      <c r="J178" s="62"/>
      <c r="K178" s="62"/>
      <c r="L178" s="61"/>
    </row>
    <row r="179" spans="1:12" s="60" customFormat="1" ht="20.399999999999999" x14ac:dyDescent="0.3">
      <c r="A179" s="104"/>
      <c r="B179" s="132"/>
      <c r="C179" s="128"/>
      <c r="D179" s="132"/>
      <c r="E179" s="128"/>
      <c r="F179" s="128" t="s">
        <v>45</v>
      </c>
      <c r="G179"/>
      <c r="H179"/>
      <c r="I179" s="173" t="s">
        <v>4202</v>
      </c>
      <c r="J179" s="173" t="s">
        <v>4202</v>
      </c>
      <c r="K179" s="173" t="s">
        <v>4202</v>
      </c>
      <c r="L179" s="61"/>
    </row>
    <row r="180" spans="1:12" s="60" customFormat="1" ht="20.399999999999999" x14ac:dyDescent="0.3">
      <c r="A180" s="104"/>
      <c r="B180" s="132"/>
      <c r="C180" s="128"/>
      <c r="D180" s="132"/>
      <c r="E180" s="128"/>
      <c r="F180" s="128" t="s">
        <v>166</v>
      </c>
      <c r="G180"/>
      <c r="H180"/>
      <c r="I180" s="173" t="s">
        <v>4202</v>
      </c>
      <c r="J180" s="173" t="s">
        <v>4202</v>
      </c>
      <c r="K180" s="173" t="s">
        <v>4202</v>
      </c>
      <c r="L180" s="61"/>
    </row>
    <row r="181" spans="1:12" s="60" customFormat="1" ht="20.399999999999999" x14ac:dyDescent="0.3">
      <c r="A181" s="104"/>
      <c r="B181" s="132"/>
      <c r="C181" s="128" t="s">
        <v>3358</v>
      </c>
      <c r="D181" s="132" t="s">
        <v>477</v>
      </c>
      <c r="E181" s="128" t="s">
        <v>4478</v>
      </c>
      <c r="F181" s="128" t="s">
        <v>45</v>
      </c>
      <c r="G181"/>
      <c r="H181"/>
      <c r="I181" s="173" t="s">
        <v>4202</v>
      </c>
      <c r="J181" s="173" t="s">
        <v>4202</v>
      </c>
      <c r="K181" s="173" t="s">
        <v>4202</v>
      </c>
      <c r="L181" s="61"/>
    </row>
    <row r="182" spans="1:12" s="60" customFormat="1" ht="20.399999999999999" x14ac:dyDescent="0.3">
      <c r="A182" s="104"/>
      <c r="B182" s="132"/>
      <c r="C182" s="128"/>
      <c r="D182" s="132"/>
      <c r="E182" s="128"/>
      <c r="F182" s="128" t="s">
        <v>166</v>
      </c>
      <c r="G182"/>
      <c r="H182"/>
      <c r="I182" s="173" t="s">
        <v>4202</v>
      </c>
      <c r="J182" s="173" t="s">
        <v>4202</v>
      </c>
      <c r="K182" s="173" t="s">
        <v>4202</v>
      </c>
      <c r="L182" s="61"/>
    </row>
    <row r="183" spans="1:12" s="60" customFormat="1" ht="20.399999999999999" x14ac:dyDescent="0.3">
      <c r="A183" s="104"/>
      <c r="B183" s="132"/>
      <c r="C183" s="128" t="s">
        <v>3470</v>
      </c>
      <c r="D183" s="132" t="s">
        <v>477</v>
      </c>
      <c r="E183" s="128" t="s">
        <v>4478</v>
      </c>
      <c r="F183" s="128" t="s">
        <v>104</v>
      </c>
      <c r="G183"/>
      <c r="H183"/>
      <c r="I183" s="173" t="s">
        <v>4202</v>
      </c>
      <c r="J183" s="173" t="s">
        <v>4202</v>
      </c>
      <c r="K183" s="173" t="s">
        <v>4202</v>
      </c>
      <c r="L183" s="61"/>
    </row>
    <row r="184" spans="1:12" s="60" customFormat="1" ht="20.399999999999999" x14ac:dyDescent="0.3">
      <c r="A184" s="104"/>
      <c r="B184" s="132"/>
      <c r="C184" s="128" t="s">
        <v>3516</v>
      </c>
      <c r="D184" s="132" t="s">
        <v>477</v>
      </c>
      <c r="E184" s="128" t="s">
        <v>4478</v>
      </c>
      <c r="F184" s="128" t="s">
        <v>45</v>
      </c>
      <c r="G184"/>
      <c r="H184"/>
      <c r="I184" s="173" t="s">
        <v>4202</v>
      </c>
      <c r="J184" s="173" t="s">
        <v>4202</v>
      </c>
      <c r="K184" s="173" t="s">
        <v>4202</v>
      </c>
      <c r="L184" s="61"/>
    </row>
    <row r="185" spans="1:12" s="60" customFormat="1" ht="20.399999999999999" x14ac:dyDescent="0.3">
      <c r="A185" s="104"/>
      <c r="B185" s="132"/>
      <c r="C185" s="128"/>
      <c r="D185" s="132"/>
      <c r="E185" s="128"/>
      <c r="F185" s="128" t="s">
        <v>166</v>
      </c>
      <c r="G185"/>
      <c r="H185"/>
      <c r="I185" s="173" t="s">
        <v>4202</v>
      </c>
      <c r="J185" s="173" t="s">
        <v>4202</v>
      </c>
      <c r="K185" s="173" t="s">
        <v>4202</v>
      </c>
      <c r="L185" s="61"/>
    </row>
    <row r="186" spans="1:12" s="60" customFormat="1" ht="20.399999999999999" x14ac:dyDescent="0.3">
      <c r="A186" s="104"/>
      <c r="B186" s="132"/>
      <c r="C186" s="128" t="s">
        <v>3576</v>
      </c>
      <c r="D186" s="132" t="s">
        <v>477</v>
      </c>
      <c r="E186" s="128" t="s">
        <v>4478</v>
      </c>
      <c r="F186" s="128" t="s">
        <v>79</v>
      </c>
      <c r="G186"/>
      <c r="H186"/>
      <c r="I186" s="173" t="s">
        <v>4202</v>
      </c>
      <c r="J186" s="173" t="s">
        <v>4202</v>
      </c>
      <c r="K186" s="173" t="s">
        <v>4202</v>
      </c>
      <c r="L186" s="61"/>
    </row>
    <row r="187" spans="1:12" s="60" customFormat="1" ht="20.399999999999999" x14ac:dyDescent="0.3">
      <c r="A187" s="104"/>
      <c r="B187" s="132"/>
      <c r="C187" s="128"/>
      <c r="D187" s="132"/>
      <c r="E187" s="128"/>
      <c r="F187" s="128" t="s">
        <v>166</v>
      </c>
      <c r="G187"/>
      <c r="H187"/>
      <c r="I187" s="173" t="s">
        <v>4202</v>
      </c>
      <c r="J187" s="173" t="s">
        <v>4202</v>
      </c>
      <c r="K187" s="173" t="s">
        <v>4202</v>
      </c>
      <c r="L187" s="61"/>
    </row>
    <row r="188" spans="1:12" s="60" customFormat="1" ht="20.399999999999999" x14ac:dyDescent="0.3">
      <c r="A188" s="104"/>
      <c r="B188" s="132"/>
      <c r="C188" s="128"/>
      <c r="D188" s="132"/>
      <c r="E188" s="128"/>
      <c r="F188" s="128" t="s">
        <v>104</v>
      </c>
      <c r="G188"/>
      <c r="H188"/>
      <c r="I188" s="173" t="s">
        <v>4202</v>
      </c>
      <c r="J188" s="173" t="s">
        <v>4202</v>
      </c>
      <c r="K188" s="173" t="s">
        <v>4202</v>
      </c>
      <c r="L188" s="61"/>
    </row>
    <row r="189" spans="1:12" s="60" customFormat="1" ht="20.399999999999999" x14ac:dyDescent="0.3">
      <c r="A189" s="104"/>
      <c r="B189" s="132"/>
      <c r="C189" s="128" t="s">
        <v>3616</v>
      </c>
      <c r="D189" s="132" t="s">
        <v>477</v>
      </c>
      <c r="E189" s="128" t="s">
        <v>4478</v>
      </c>
      <c r="F189" s="128" t="s">
        <v>79</v>
      </c>
      <c r="G189"/>
      <c r="H189"/>
      <c r="I189" s="173" t="s">
        <v>4202</v>
      </c>
      <c r="J189" s="173" t="s">
        <v>4202</v>
      </c>
      <c r="K189" s="173" t="s">
        <v>4202</v>
      </c>
      <c r="L189" s="61"/>
    </row>
    <row r="190" spans="1:12" s="60" customFormat="1" ht="20.399999999999999" x14ac:dyDescent="0.3">
      <c r="A190" s="104"/>
      <c r="B190" s="132"/>
      <c r="C190" s="128"/>
      <c r="D190" s="132"/>
      <c r="E190" s="128"/>
      <c r="F190" s="128" t="s">
        <v>166</v>
      </c>
      <c r="G190"/>
      <c r="H190"/>
      <c r="I190" s="173" t="s">
        <v>4202</v>
      </c>
      <c r="J190" s="173" t="s">
        <v>4202</v>
      </c>
      <c r="K190" s="173" t="s">
        <v>4202</v>
      </c>
      <c r="L190" s="61"/>
    </row>
    <row r="191" spans="1:12" s="60" customFormat="1" ht="23.4" x14ac:dyDescent="0.3">
      <c r="A191" s="104"/>
      <c r="B191" s="132"/>
      <c r="C191" s="128" t="s">
        <v>3670</v>
      </c>
      <c r="D191" s="132" t="s">
        <v>477</v>
      </c>
      <c r="E191" s="128" t="s">
        <v>4478</v>
      </c>
      <c r="F191" s="128" t="s">
        <v>79</v>
      </c>
      <c r="G191"/>
      <c r="H191"/>
      <c r="I191" s="62"/>
      <c r="J191" s="62"/>
      <c r="K191" s="62"/>
      <c r="L191" s="61"/>
    </row>
    <row r="192" spans="1:12" s="60" customFormat="1" ht="20.399999999999999" x14ac:dyDescent="0.3">
      <c r="A192" s="104"/>
      <c r="B192" s="132"/>
      <c r="C192" s="128"/>
      <c r="D192" s="132"/>
      <c r="E192" s="128"/>
      <c r="F192" s="128" t="s">
        <v>45</v>
      </c>
      <c r="G192"/>
      <c r="H192"/>
      <c r="I192" s="173" t="s">
        <v>4202</v>
      </c>
      <c r="J192" s="173" t="s">
        <v>4202</v>
      </c>
      <c r="K192" s="173" t="s">
        <v>4202</v>
      </c>
      <c r="L192" s="61"/>
    </row>
    <row r="193" spans="1:12" s="60" customFormat="1" ht="20.399999999999999" x14ac:dyDescent="0.3">
      <c r="A193" s="104"/>
      <c r="B193" s="132"/>
      <c r="C193" s="128"/>
      <c r="D193" s="132"/>
      <c r="E193" s="128"/>
      <c r="F193" s="128" t="s">
        <v>166</v>
      </c>
      <c r="G193"/>
      <c r="H193"/>
      <c r="I193" s="173" t="s">
        <v>4202</v>
      </c>
      <c r="J193" s="173" t="s">
        <v>4202</v>
      </c>
      <c r="K193" s="173" t="s">
        <v>4202</v>
      </c>
      <c r="L193" s="61"/>
    </row>
    <row r="194" spans="1:12" s="60" customFormat="1" ht="20.399999999999999" x14ac:dyDescent="0.3">
      <c r="A194" s="104"/>
      <c r="B194" s="132"/>
      <c r="C194" s="128"/>
      <c r="D194" s="132"/>
      <c r="E194" s="128"/>
      <c r="F194" s="128" t="s">
        <v>104</v>
      </c>
      <c r="G194"/>
      <c r="H194"/>
      <c r="I194" s="173" t="s">
        <v>4202</v>
      </c>
      <c r="J194" s="173" t="s">
        <v>4202</v>
      </c>
      <c r="K194" s="173" t="s">
        <v>4202</v>
      </c>
      <c r="L194" s="61"/>
    </row>
    <row r="195" spans="1:12" s="60" customFormat="1" ht="20.399999999999999" x14ac:dyDescent="0.3">
      <c r="A195" s="104"/>
      <c r="B195" s="132"/>
      <c r="C195" s="128" t="s">
        <v>3699</v>
      </c>
      <c r="D195" s="132" t="s">
        <v>477</v>
      </c>
      <c r="E195" s="128" t="s">
        <v>4478</v>
      </c>
      <c r="F195" s="128" t="s">
        <v>79</v>
      </c>
      <c r="G195"/>
      <c r="H195"/>
      <c r="I195" s="173" t="s">
        <v>4202</v>
      </c>
      <c r="J195" s="173" t="s">
        <v>4202</v>
      </c>
      <c r="K195" s="173" t="s">
        <v>4202</v>
      </c>
      <c r="L195" s="61"/>
    </row>
    <row r="196" spans="1:12" s="60" customFormat="1" ht="20.399999999999999" x14ac:dyDescent="0.3">
      <c r="A196" s="104"/>
      <c r="B196" s="132"/>
      <c r="C196" s="128"/>
      <c r="D196" s="132"/>
      <c r="E196" s="128"/>
      <c r="F196" s="128" t="s">
        <v>45</v>
      </c>
      <c r="G196"/>
      <c r="H196"/>
      <c r="I196" s="173" t="s">
        <v>4202</v>
      </c>
      <c r="J196" s="173" t="s">
        <v>4202</v>
      </c>
      <c r="K196" s="173" t="s">
        <v>4202</v>
      </c>
      <c r="L196" s="61"/>
    </row>
    <row r="197" spans="1:12" s="60" customFormat="1" ht="20.399999999999999" x14ac:dyDescent="0.3">
      <c r="A197" s="104"/>
      <c r="B197" s="132"/>
      <c r="C197" s="128"/>
      <c r="D197" s="132"/>
      <c r="E197" s="128"/>
      <c r="F197" s="128" t="s">
        <v>166</v>
      </c>
      <c r="G197"/>
      <c r="H197"/>
      <c r="I197" s="173" t="s">
        <v>4202</v>
      </c>
      <c r="J197" s="173" t="s">
        <v>4202</v>
      </c>
      <c r="K197" s="173" t="s">
        <v>4202</v>
      </c>
      <c r="L197" s="61"/>
    </row>
    <row r="198" spans="1:12" s="60" customFormat="1" ht="20.399999999999999" x14ac:dyDescent="0.3">
      <c r="A198" s="104"/>
      <c r="B198" s="132"/>
      <c r="C198" s="128"/>
      <c r="D198" s="132"/>
      <c r="E198" s="128"/>
      <c r="F198" s="128" t="s">
        <v>104</v>
      </c>
      <c r="G198"/>
      <c r="H198"/>
      <c r="I198" s="173" t="s">
        <v>4202</v>
      </c>
      <c r="J198" s="173" t="s">
        <v>4202</v>
      </c>
      <c r="K198" s="173" t="s">
        <v>4202</v>
      </c>
      <c r="L198" s="61"/>
    </row>
    <row r="199" spans="1:12" s="60" customFormat="1" ht="20.399999999999999" x14ac:dyDescent="0.3">
      <c r="A199" s="104"/>
      <c r="B199" s="132"/>
      <c r="C199" s="128" t="s">
        <v>3776</v>
      </c>
      <c r="D199" s="132" t="s">
        <v>477</v>
      </c>
      <c r="E199" s="128" t="s">
        <v>4478</v>
      </c>
      <c r="F199" s="128" t="s">
        <v>45</v>
      </c>
      <c r="G199"/>
      <c r="H199"/>
      <c r="I199" s="173" t="s">
        <v>4202</v>
      </c>
      <c r="J199" s="173" t="s">
        <v>4202</v>
      </c>
      <c r="K199" s="173" t="s">
        <v>4202</v>
      </c>
      <c r="L199" s="61"/>
    </row>
    <row r="200" spans="1:12" s="60" customFormat="1" ht="20.399999999999999" x14ac:dyDescent="0.3">
      <c r="A200" s="104"/>
      <c r="B200" s="132"/>
      <c r="C200" s="128"/>
      <c r="D200" s="132"/>
      <c r="E200" s="128"/>
      <c r="F200" s="128" t="s">
        <v>166</v>
      </c>
      <c r="G200"/>
      <c r="H200"/>
      <c r="I200" s="173" t="s">
        <v>4202</v>
      </c>
      <c r="J200" s="173" t="s">
        <v>4202</v>
      </c>
      <c r="K200" s="173" t="s">
        <v>4202</v>
      </c>
      <c r="L200" s="61"/>
    </row>
    <row r="201" spans="1:12" s="60" customFormat="1" ht="20.399999999999999" x14ac:dyDescent="0.3">
      <c r="A201" s="104"/>
      <c r="B201" s="132"/>
      <c r="C201" s="128"/>
      <c r="D201" s="132"/>
      <c r="E201" s="128"/>
      <c r="F201" s="128" t="s">
        <v>104</v>
      </c>
      <c r="G201"/>
      <c r="H201"/>
      <c r="I201" s="173" t="s">
        <v>4202</v>
      </c>
      <c r="J201" s="173" t="s">
        <v>4202</v>
      </c>
      <c r="K201" s="173" t="s">
        <v>4202</v>
      </c>
      <c r="L201" s="61"/>
    </row>
    <row r="202" spans="1:12" s="60" customFormat="1" ht="20.399999999999999" x14ac:dyDescent="0.3">
      <c r="A202" s="104"/>
      <c r="B202" s="132"/>
      <c r="C202" s="128" t="s">
        <v>3812</v>
      </c>
      <c r="D202" s="132" t="s">
        <v>477</v>
      </c>
      <c r="E202" s="128" t="s">
        <v>4478</v>
      </c>
      <c r="F202" s="128" t="s">
        <v>79</v>
      </c>
      <c r="G202"/>
      <c r="H202"/>
      <c r="I202" s="173" t="s">
        <v>4202</v>
      </c>
      <c r="J202" s="173" t="s">
        <v>4202</v>
      </c>
      <c r="K202" s="173" t="s">
        <v>4202</v>
      </c>
      <c r="L202" s="61"/>
    </row>
    <row r="203" spans="1:12" s="60" customFormat="1" ht="20.399999999999999" x14ac:dyDescent="0.3">
      <c r="A203" s="104"/>
      <c r="B203" s="132"/>
      <c r="C203" s="128"/>
      <c r="D203" s="132"/>
      <c r="E203" s="128"/>
      <c r="F203" s="128" t="s">
        <v>45</v>
      </c>
      <c r="G203"/>
      <c r="H203"/>
      <c r="I203" s="173" t="s">
        <v>4202</v>
      </c>
      <c r="J203" s="173" t="s">
        <v>4202</v>
      </c>
      <c r="K203" s="173" t="s">
        <v>4202</v>
      </c>
      <c r="L203" s="61"/>
    </row>
    <row r="204" spans="1:12" s="60" customFormat="1" ht="20.399999999999999" x14ac:dyDescent="0.3">
      <c r="A204" s="104"/>
      <c r="B204" s="132"/>
      <c r="C204" s="128"/>
      <c r="D204" s="132"/>
      <c r="E204" s="128"/>
      <c r="F204" s="128" t="s">
        <v>166</v>
      </c>
      <c r="G204"/>
      <c r="H204"/>
      <c r="I204" s="173" t="s">
        <v>4202</v>
      </c>
      <c r="J204" s="173" t="s">
        <v>4202</v>
      </c>
      <c r="K204" s="173" t="s">
        <v>4202</v>
      </c>
      <c r="L204" s="61"/>
    </row>
    <row r="205" spans="1:12" s="60" customFormat="1" ht="20.399999999999999" x14ac:dyDescent="0.3">
      <c r="A205" s="104"/>
      <c r="B205" s="132"/>
      <c r="C205" s="128"/>
      <c r="D205" s="132"/>
      <c r="E205" s="128"/>
      <c r="F205" s="128" t="s">
        <v>104</v>
      </c>
      <c r="G205"/>
      <c r="H205"/>
      <c r="I205" s="173" t="s">
        <v>4202</v>
      </c>
      <c r="J205" s="173" t="s">
        <v>4202</v>
      </c>
      <c r="K205" s="173" t="s">
        <v>4202</v>
      </c>
      <c r="L205" s="61"/>
    </row>
    <row r="206" spans="1:12" s="60" customFormat="1" ht="20.399999999999999" x14ac:dyDescent="0.3">
      <c r="A206" s="104"/>
      <c r="B206" s="132"/>
      <c r="C206" s="128" t="s">
        <v>3858</v>
      </c>
      <c r="D206" s="132" t="s">
        <v>477</v>
      </c>
      <c r="E206" s="128" t="s">
        <v>4478</v>
      </c>
      <c r="F206" s="128" t="s">
        <v>45</v>
      </c>
      <c r="G206"/>
      <c r="H206"/>
      <c r="I206" s="173" t="s">
        <v>4202</v>
      </c>
      <c r="J206" s="173" t="s">
        <v>4202</v>
      </c>
      <c r="K206" s="173" t="s">
        <v>4202</v>
      </c>
      <c r="L206" s="61"/>
    </row>
    <row r="207" spans="1:12" s="60" customFormat="1" ht="20.399999999999999" x14ac:dyDescent="0.3">
      <c r="A207" s="104"/>
      <c r="B207" s="132"/>
      <c r="C207" s="128"/>
      <c r="D207" s="132"/>
      <c r="E207" s="128"/>
      <c r="F207" s="128" t="s">
        <v>104</v>
      </c>
      <c r="G207"/>
      <c r="H207"/>
      <c r="I207" s="173" t="s">
        <v>4202</v>
      </c>
      <c r="J207" s="173" t="s">
        <v>4202</v>
      </c>
      <c r="K207" s="173" t="s">
        <v>4202</v>
      </c>
      <c r="L207" s="61"/>
    </row>
    <row r="208" spans="1:12" s="60" customFormat="1" ht="23.4" x14ac:dyDescent="0.3">
      <c r="A208" s="104"/>
      <c r="B208" s="132"/>
      <c r="C208" s="128" t="s">
        <v>50</v>
      </c>
      <c r="D208" s="132" t="s">
        <v>477</v>
      </c>
      <c r="E208" s="128" t="s">
        <v>4478</v>
      </c>
      <c r="F208" s="128" t="s">
        <v>45</v>
      </c>
      <c r="G208"/>
      <c r="H208"/>
      <c r="I208" s="62"/>
      <c r="J208" s="62"/>
      <c r="K208" s="62"/>
      <c r="L208" s="61"/>
    </row>
    <row r="209" spans="1:12" s="60" customFormat="1" ht="20.399999999999999" x14ac:dyDescent="0.3">
      <c r="A209" s="104"/>
      <c r="B209" s="132"/>
      <c r="C209" s="128"/>
      <c r="D209" s="132"/>
      <c r="E209" s="128"/>
      <c r="F209" s="128" t="s">
        <v>104</v>
      </c>
      <c r="G209"/>
      <c r="H209"/>
      <c r="I209" s="173" t="s">
        <v>4202</v>
      </c>
      <c r="J209" s="173" t="s">
        <v>4202</v>
      </c>
      <c r="K209" s="173" t="s">
        <v>4202</v>
      </c>
      <c r="L209" s="61"/>
    </row>
    <row r="210" spans="1:12" s="60" customFormat="1" ht="20.399999999999999" x14ac:dyDescent="0.3">
      <c r="A210" s="104"/>
      <c r="B210" s="132"/>
      <c r="C210" s="128" t="s">
        <v>2923</v>
      </c>
      <c r="D210" s="132" t="s">
        <v>477</v>
      </c>
      <c r="E210" s="128" t="s">
        <v>4478</v>
      </c>
      <c r="F210" s="128" t="s">
        <v>104</v>
      </c>
      <c r="G210"/>
      <c r="H210"/>
      <c r="I210" s="173" t="s">
        <v>4202</v>
      </c>
      <c r="J210" s="173" t="s">
        <v>4202</v>
      </c>
      <c r="K210" s="173" t="s">
        <v>4202</v>
      </c>
      <c r="L210" s="61"/>
    </row>
    <row r="211" spans="1:12" s="60" customFormat="1" ht="20.399999999999999" x14ac:dyDescent="0.3">
      <c r="A211" s="104"/>
      <c r="B211" s="132"/>
      <c r="C211" s="128" t="s">
        <v>3118</v>
      </c>
      <c r="D211" s="132" t="s">
        <v>477</v>
      </c>
      <c r="E211" s="128" t="s">
        <v>4478</v>
      </c>
      <c r="F211" s="128" t="s">
        <v>79</v>
      </c>
      <c r="G211"/>
      <c r="H211"/>
      <c r="I211" s="173" t="s">
        <v>4202</v>
      </c>
      <c r="J211" s="173" t="s">
        <v>4202</v>
      </c>
      <c r="K211" s="173" t="s">
        <v>4202</v>
      </c>
      <c r="L211" s="61"/>
    </row>
    <row r="212" spans="1:12" s="60" customFormat="1" ht="20.399999999999999" x14ac:dyDescent="0.3">
      <c r="A212" s="104"/>
      <c r="B212" s="132"/>
      <c r="C212" s="128"/>
      <c r="D212" s="132"/>
      <c r="E212" s="128"/>
      <c r="F212" s="128" t="s">
        <v>166</v>
      </c>
      <c r="G212"/>
      <c r="H212"/>
      <c r="I212" s="173" t="s">
        <v>4202</v>
      </c>
      <c r="J212" s="173" t="s">
        <v>4202</v>
      </c>
      <c r="K212" s="173" t="s">
        <v>4202</v>
      </c>
      <c r="L212" s="61"/>
    </row>
    <row r="213" spans="1:12" s="60" customFormat="1" ht="20.399999999999999" x14ac:dyDescent="0.3">
      <c r="A213" s="104"/>
      <c r="B213" s="132"/>
      <c r="C213" s="128"/>
      <c r="D213" s="132"/>
      <c r="E213" s="128"/>
      <c r="F213" s="128" t="s">
        <v>104</v>
      </c>
      <c r="G213"/>
      <c r="H213"/>
      <c r="I213" s="173" t="s">
        <v>4202</v>
      </c>
      <c r="J213" s="173" t="s">
        <v>4202</v>
      </c>
      <c r="K213" s="173" t="s">
        <v>4202</v>
      </c>
      <c r="L213" s="61"/>
    </row>
    <row r="214" spans="1:12" s="60" customFormat="1" ht="20.399999999999999" x14ac:dyDescent="0.3">
      <c r="A214" s="104"/>
      <c r="B214" s="132"/>
      <c r="C214" s="128" t="s">
        <v>3173</v>
      </c>
      <c r="D214" s="132" t="s">
        <v>477</v>
      </c>
      <c r="E214" s="128" t="s">
        <v>4478</v>
      </c>
      <c r="F214" s="128" t="s">
        <v>79</v>
      </c>
      <c r="G214"/>
      <c r="H214"/>
      <c r="I214" s="173" t="s">
        <v>4202</v>
      </c>
      <c r="J214" s="173" t="s">
        <v>4202</v>
      </c>
      <c r="K214" s="173" t="s">
        <v>4202</v>
      </c>
      <c r="L214" s="61"/>
    </row>
    <row r="215" spans="1:12" s="60" customFormat="1" ht="20.399999999999999" x14ac:dyDescent="0.3">
      <c r="A215" s="104"/>
      <c r="B215" s="132"/>
      <c r="C215" s="128"/>
      <c r="D215" s="132"/>
      <c r="E215" s="128"/>
      <c r="F215" s="128" t="s">
        <v>45</v>
      </c>
      <c r="G215"/>
      <c r="H215"/>
      <c r="I215" s="173" t="s">
        <v>4202</v>
      </c>
      <c r="J215" s="173" t="s">
        <v>4202</v>
      </c>
      <c r="K215" s="173" t="s">
        <v>4202</v>
      </c>
      <c r="L215" s="61"/>
    </row>
    <row r="216" spans="1:12" s="60" customFormat="1" ht="20.399999999999999" x14ac:dyDescent="0.3">
      <c r="A216" s="104"/>
      <c r="B216" s="132"/>
      <c r="C216" s="128"/>
      <c r="D216" s="132"/>
      <c r="E216" s="128"/>
      <c r="F216" s="128" t="s">
        <v>104</v>
      </c>
      <c r="G216"/>
      <c r="H216"/>
      <c r="I216" s="173" t="s">
        <v>4202</v>
      </c>
      <c r="J216" s="173" t="s">
        <v>4202</v>
      </c>
      <c r="K216" s="173" t="s">
        <v>4202</v>
      </c>
      <c r="L216" s="61"/>
    </row>
    <row r="217" spans="1:12" s="60" customFormat="1" ht="20.399999999999999" x14ac:dyDescent="0.3">
      <c r="A217" s="104"/>
      <c r="B217" s="132"/>
      <c r="C217" s="128" t="s">
        <v>3970</v>
      </c>
      <c r="D217" s="132" t="s">
        <v>690</v>
      </c>
      <c r="E217" s="128" t="s">
        <v>4478</v>
      </c>
      <c r="F217" s="128" t="s">
        <v>104</v>
      </c>
      <c r="G217"/>
      <c r="H217"/>
      <c r="I217" s="173" t="s">
        <v>4202</v>
      </c>
      <c r="J217" s="173" t="s">
        <v>4202</v>
      </c>
      <c r="K217" s="173" t="s">
        <v>4202</v>
      </c>
      <c r="L217" s="61"/>
    </row>
    <row r="218" spans="1:12" s="60" customFormat="1" ht="20.399999999999999" x14ac:dyDescent="0.3">
      <c r="A218" s="104"/>
      <c r="B218" s="132"/>
      <c r="C218" s="128" t="s">
        <v>688</v>
      </c>
      <c r="D218" s="132" t="s">
        <v>690</v>
      </c>
      <c r="E218" s="128" t="s">
        <v>4478</v>
      </c>
      <c r="F218" s="128" t="s">
        <v>79</v>
      </c>
      <c r="G218"/>
      <c r="H218"/>
      <c r="I218" s="173" t="s">
        <v>4202</v>
      </c>
      <c r="J218" s="173" t="s">
        <v>4202</v>
      </c>
      <c r="K218" s="173" t="s">
        <v>4202</v>
      </c>
      <c r="L218" s="61"/>
    </row>
    <row r="219" spans="1:12" s="60" customFormat="1" ht="20.399999999999999" x14ac:dyDescent="0.3">
      <c r="A219" s="104"/>
      <c r="B219" s="132"/>
      <c r="C219" s="128"/>
      <c r="D219" s="132"/>
      <c r="E219" s="128"/>
      <c r="F219" s="128" t="s">
        <v>45</v>
      </c>
      <c r="G219"/>
      <c r="H219"/>
      <c r="I219" s="173" t="s">
        <v>4202</v>
      </c>
      <c r="J219" s="173" t="s">
        <v>4202</v>
      </c>
      <c r="K219" s="173" t="s">
        <v>4202</v>
      </c>
      <c r="L219" s="61"/>
    </row>
    <row r="220" spans="1:12" s="60" customFormat="1" ht="20.399999999999999" x14ac:dyDescent="0.3">
      <c r="A220" s="104"/>
      <c r="B220" s="132"/>
      <c r="C220" s="128"/>
      <c r="D220" s="132"/>
      <c r="E220" s="128"/>
      <c r="F220" s="128" t="s">
        <v>166</v>
      </c>
      <c r="G220"/>
      <c r="H220"/>
      <c r="I220" s="173" t="s">
        <v>4202</v>
      </c>
      <c r="J220" s="173" t="s">
        <v>4202</v>
      </c>
      <c r="K220" s="173" t="s">
        <v>4202</v>
      </c>
      <c r="L220" s="61"/>
    </row>
    <row r="221" spans="1:12" s="60" customFormat="1" ht="20.399999999999999" x14ac:dyDescent="0.3">
      <c r="A221" s="104"/>
      <c r="B221" s="132"/>
      <c r="C221" s="128"/>
      <c r="D221" s="132"/>
      <c r="E221" s="128"/>
      <c r="F221" s="128" t="s">
        <v>104</v>
      </c>
      <c r="G221"/>
      <c r="H221"/>
      <c r="I221" s="173" t="s">
        <v>4202</v>
      </c>
      <c r="J221" s="173" t="s">
        <v>4202</v>
      </c>
      <c r="K221" s="173" t="s">
        <v>4202</v>
      </c>
      <c r="L221" s="61"/>
    </row>
    <row r="222" spans="1:12" s="60" customFormat="1" ht="20.399999999999999" x14ac:dyDescent="0.3">
      <c r="A222" s="104"/>
      <c r="B222" s="132"/>
      <c r="C222" s="128" t="s">
        <v>207</v>
      </c>
      <c r="D222" s="132" t="s">
        <v>690</v>
      </c>
      <c r="E222" s="128" t="s">
        <v>4478</v>
      </c>
      <c r="F222" s="128" t="s">
        <v>79</v>
      </c>
      <c r="G222"/>
      <c r="H222"/>
      <c r="I222" s="173" t="s">
        <v>4202</v>
      </c>
      <c r="J222" s="173" t="s">
        <v>4202</v>
      </c>
      <c r="K222" s="173" t="s">
        <v>4202</v>
      </c>
      <c r="L222" s="61"/>
    </row>
    <row r="223" spans="1:12" s="60" customFormat="1" ht="20.399999999999999" x14ac:dyDescent="0.3">
      <c r="A223" s="104"/>
      <c r="B223" s="132"/>
      <c r="C223" s="128"/>
      <c r="D223" s="132"/>
      <c r="E223" s="128"/>
      <c r="F223" s="128" t="s">
        <v>45</v>
      </c>
      <c r="G223"/>
      <c r="H223"/>
      <c r="I223" s="173" t="s">
        <v>4202</v>
      </c>
      <c r="J223" s="173" t="s">
        <v>4202</v>
      </c>
      <c r="K223" s="173" t="s">
        <v>4202</v>
      </c>
      <c r="L223" s="61"/>
    </row>
    <row r="224" spans="1:12" s="60" customFormat="1" ht="20.399999999999999" x14ac:dyDescent="0.3">
      <c r="A224" s="104"/>
      <c r="B224" s="132"/>
      <c r="C224" s="128"/>
      <c r="D224" s="132"/>
      <c r="E224" s="128"/>
      <c r="F224" s="128" t="s">
        <v>166</v>
      </c>
      <c r="G224"/>
      <c r="H224"/>
      <c r="I224" s="173" t="s">
        <v>4202</v>
      </c>
      <c r="J224" s="173" t="s">
        <v>4202</v>
      </c>
      <c r="K224" s="173" t="s">
        <v>4202</v>
      </c>
      <c r="L224" s="61"/>
    </row>
    <row r="225" spans="1:12" s="60" customFormat="1" ht="23.4" x14ac:dyDescent="0.3">
      <c r="A225" s="104"/>
      <c r="B225" s="132"/>
      <c r="C225" s="128"/>
      <c r="D225" s="132"/>
      <c r="E225" s="128"/>
      <c r="F225" s="128" t="s">
        <v>104</v>
      </c>
      <c r="G225"/>
      <c r="H225"/>
      <c r="I225" s="62"/>
      <c r="J225" s="62"/>
      <c r="K225" s="62"/>
      <c r="L225" s="61"/>
    </row>
    <row r="226" spans="1:12" s="60" customFormat="1" ht="20.399999999999999" x14ac:dyDescent="0.3">
      <c r="A226" s="104"/>
      <c r="B226" s="132"/>
      <c r="C226" s="128" t="s">
        <v>2156</v>
      </c>
      <c r="D226" s="132" t="s">
        <v>690</v>
      </c>
      <c r="E226" s="128" t="s">
        <v>4478</v>
      </c>
      <c r="F226" s="128" t="s">
        <v>104</v>
      </c>
      <c r="G226"/>
      <c r="H226"/>
      <c r="I226" s="173" t="s">
        <v>4202</v>
      </c>
      <c r="J226" s="173" t="s">
        <v>4202</v>
      </c>
      <c r="K226" s="173" t="s">
        <v>4202</v>
      </c>
      <c r="L226" s="61"/>
    </row>
    <row r="227" spans="1:12" s="60" customFormat="1" ht="20.399999999999999" x14ac:dyDescent="0.3">
      <c r="A227" s="104"/>
      <c r="B227" s="132"/>
      <c r="C227" s="128" t="s">
        <v>3023</v>
      </c>
      <c r="D227" s="132" t="s">
        <v>690</v>
      </c>
      <c r="E227" s="128" t="s">
        <v>4478</v>
      </c>
      <c r="F227" s="128" t="s">
        <v>79</v>
      </c>
      <c r="G227"/>
      <c r="H227"/>
      <c r="I227" s="173" t="s">
        <v>4202</v>
      </c>
      <c r="J227" s="173" t="s">
        <v>4202</v>
      </c>
      <c r="K227" s="173" t="s">
        <v>4202</v>
      </c>
      <c r="L227" s="61"/>
    </row>
    <row r="228" spans="1:12" s="60" customFormat="1" ht="20.399999999999999" x14ac:dyDescent="0.3">
      <c r="A228" s="104"/>
      <c r="B228" s="132"/>
      <c r="C228" s="128"/>
      <c r="D228" s="132"/>
      <c r="E228" s="128"/>
      <c r="F228" s="128" t="s">
        <v>45</v>
      </c>
      <c r="G228"/>
      <c r="H228"/>
      <c r="I228" s="173" t="s">
        <v>4202</v>
      </c>
      <c r="J228" s="173" t="s">
        <v>4202</v>
      </c>
      <c r="K228" s="173" t="s">
        <v>4202</v>
      </c>
      <c r="L228" s="61"/>
    </row>
    <row r="229" spans="1:12" s="60" customFormat="1" ht="20.399999999999999" x14ac:dyDescent="0.3">
      <c r="A229" s="104"/>
      <c r="B229" s="132"/>
      <c r="C229" s="128"/>
      <c r="D229" s="132"/>
      <c r="E229" s="128"/>
      <c r="F229" s="128" t="s">
        <v>166</v>
      </c>
      <c r="G229"/>
      <c r="H229"/>
      <c r="I229" s="173" t="s">
        <v>4202</v>
      </c>
      <c r="J229" s="173" t="s">
        <v>4202</v>
      </c>
      <c r="K229" s="173" t="s">
        <v>4202</v>
      </c>
      <c r="L229" s="61"/>
    </row>
    <row r="230" spans="1:12" s="60" customFormat="1" ht="20.399999999999999" x14ac:dyDescent="0.3">
      <c r="A230" s="104"/>
      <c r="B230" s="132"/>
      <c r="C230" s="128"/>
      <c r="D230" s="132"/>
      <c r="E230" s="128"/>
      <c r="F230" s="128" t="s">
        <v>104</v>
      </c>
      <c r="G230"/>
      <c r="H230"/>
      <c r="I230" s="173" t="s">
        <v>4202</v>
      </c>
      <c r="J230" s="173" t="s">
        <v>4202</v>
      </c>
      <c r="K230" s="173" t="s">
        <v>4202</v>
      </c>
      <c r="L230" s="61"/>
    </row>
    <row r="231" spans="1:12" s="60" customFormat="1" ht="20.399999999999999" x14ac:dyDescent="0.3">
      <c r="A231" s="104"/>
      <c r="B231" s="132"/>
      <c r="C231" s="128" t="s">
        <v>3362</v>
      </c>
      <c r="D231" s="132" t="s">
        <v>690</v>
      </c>
      <c r="E231" s="128" t="s">
        <v>4478</v>
      </c>
      <c r="F231" s="128" t="s">
        <v>79</v>
      </c>
      <c r="G231"/>
      <c r="H231"/>
      <c r="I231" s="173" t="s">
        <v>4202</v>
      </c>
      <c r="J231" s="173" t="s">
        <v>4202</v>
      </c>
      <c r="K231" s="173" t="s">
        <v>4202</v>
      </c>
      <c r="L231" s="61"/>
    </row>
    <row r="232" spans="1:12" s="60" customFormat="1" ht="20.399999999999999" x14ac:dyDescent="0.3">
      <c r="A232" s="104"/>
      <c r="B232" s="132"/>
      <c r="C232" s="128"/>
      <c r="D232" s="132"/>
      <c r="E232" s="128"/>
      <c r="F232" s="128" t="s">
        <v>166</v>
      </c>
      <c r="G232"/>
      <c r="H232"/>
      <c r="I232" s="173" t="s">
        <v>4202</v>
      </c>
      <c r="J232" s="173" t="s">
        <v>4202</v>
      </c>
      <c r="K232" s="173" t="s">
        <v>4202</v>
      </c>
      <c r="L232" s="61"/>
    </row>
    <row r="233" spans="1:12" s="60" customFormat="1" ht="20.399999999999999" x14ac:dyDescent="0.3">
      <c r="A233" s="104"/>
      <c r="B233" s="132"/>
      <c r="C233" s="128"/>
      <c r="D233" s="132"/>
      <c r="E233" s="128"/>
      <c r="F233" s="128" t="s">
        <v>104</v>
      </c>
      <c r="G233"/>
      <c r="H233"/>
      <c r="I233" s="173" t="s">
        <v>4202</v>
      </c>
      <c r="J233" s="173" t="s">
        <v>4202</v>
      </c>
      <c r="K233" s="173" t="s">
        <v>4202</v>
      </c>
      <c r="L233" s="61"/>
    </row>
    <row r="234" spans="1:12" s="60" customFormat="1" ht="20.399999999999999" x14ac:dyDescent="0.3">
      <c r="A234" s="104"/>
      <c r="B234" s="132"/>
      <c r="C234" s="128" t="s">
        <v>3738</v>
      </c>
      <c r="D234" s="132" t="s">
        <v>690</v>
      </c>
      <c r="E234" s="128" t="s">
        <v>4478</v>
      </c>
      <c r="F234" s="128" t="s">
        <v>79</v>
      </c>
      <c r="G234"/>
      <c r="H234"/>
      <c r="I234" s="173" t="s">
        <v>4202</v>
      </c>
      <c r="J234" s="173" t="s">
        <v>4202</v>
      </c>
      <c r="K234" s="173" t="s">
        <v>4202</v>
      </c>
      <c r="L234" s="61"/>
    </row>
    <row r="235" spans="1:12" s="60" customFormat="1" ht="20.399999999999999" x14ac:dyDescent="0.3">
      <c r="A235" s="104"/>
      <c r="B235" s="132"/>
      <c r="C235" s="128"/>
      <c r="D235" s="132"/>
      <c r="E235" s="128"/>
      <c r="F235" s="128" t="s">
        <v>166</v>
      </c>
      <c r="G235"/>
      <c r="H235"/>
      <c r="I235" s="173" t="s">
        <v>4202</v>
      </c>
      <c r="J235" s="173" t="s">
        <v>4202</v>
      </c>
      <c r="K235" s="173" t="s">
        <v>4202</v>
      </c>
      <c r="L235" s="61"/>
    </row>
    <row r="236" spans="1:12" s="60" customFormat="1" ht="20.399999999999999" x14ac:dyDescent="0.3">
      <c r="A236" s="104"/>
      <c r="B236" s="132"/>
      <c r="C236" s="128"/>
      <c r="D236" s="132"/>
      <c r="E236" s="128"/>
      <c r="F236" s="128" t="s">
        <v>104</v>
      </c>
      <c r="G236"/>
      <c r="H236"/>
      <c r="I236" s="173" t="s">
        <v>4202</v>
      </c>
      <c r="J236" s="173" t="s">
        <v>4202</v>
      </c>
      <c r="K236" s="173" t="s">
        <v>4202</v>
      </c>
      <c r="L236" s="61"/>
    </row>
    <row r="237" spans="1:12" s="60" customFormat="1" ht="20.399999999999999" x14ac:dyDescent="0.3">
      <c r="A237" s="104"/>
      <c r="B237" s="132"/>
      <c r="C237" s="128" t="s">
        <v>3937</v>
      </c>
      <c r="D237" s="132" t="s">
        <v>690</v>
      </c>
      <c r="E237" s="128" t="s">
        <v>4478</v>
      </c>
      <c r="F237" s="128" t="s">
        <v>79</v>
      </c>
      <c r="G237"/>
      <c r="H237"/>
      <c r="I237" s="173" t="s">
        <v>4202</v>
      </c>
      <c r="J237" s="173" t="s">
        <v>4202</v>
      </c>
      <c r="K237" s="173" t="s">
        <v>4202</v>
      </c>
      <c r="L237" s="61"/>
    </row>
    <row r="238" spans="1:12" s="60" customFormat="1" ht="20.399999999999999" x14ac:dyDescent="0.3">
      <c r="A238" s="104"/>
      <c r="B238" s="132"/>
      <c r="C238" s="128"/>
      <c r="D238" s="132"/>
      <c r="E238" s="128"/>
      <c r="F238" s="128" t="s">
        <v>166</v>
      </c>
      <c r="G238"/>
      <c r="H238"/>
      <c r="I238" s="173" t="s">
        <v>4202</v>
      </c>
      <c r="J238" s="173" t="s">
        <v>4202</v>
      </c>
      <c r="K238" s="173" t="s">
        <v>4202</v>
      </c>
      <c r="L238" s="61"/>
    </row>
    <row r="239" spans="1:12" s="60" customFormat="1" ht="20.399999999999999" x14ac:dyDescent="0.3">
      <c r="A239" s="104"/>
      <c r="B239" s="132"/>
      <c r="C239" s="128" t="s">
        <v>3939</v>
      </c>
      <c r="D239" s="132" t="s">
        <v>690</v>
      </c>
      <c r="E239" s="128" t="s">
        <v>4478</v>
      </c>
      <c r="F239" s="128" t="s">
        <v>79</v>
      </c>
      <c r="G239"/>
      <c r="H239"/>
      <c r="I239" s="173" t="s">
        <v>4202</v>
      </c>
      <c r="J239" s="173" t="s">
        <v>4202</v>
      </c>
      <c r="K239" s="173" t="s">
        <v>4202</v>
      </c>
      <c r="L239" s="61"/>
    </row>
    <row r="240" spans="1:12" s="60" customFormat="1" ht="20.399999999999999" x14ac:dyDescent="0.3">
      <c r="A240" s="104"/>
      <c r="B240" s="132"/>
      <c r="C240" s="128"/>
      <c r="D240" s="132"/>
      <c r="E240" s="128"/>
      <c r="F240" s="128" t="s">
        <v>45</v>
      </c>
      <c r="G240"/>
      <c r="H240"/>
      <c r="I240" s="173" t="s">
        <v>4202</v>
      </c>
      <c r="J240" s="173" t="s">
        <v>4202</v>
      </c>
      <c r="K240" s="173" t="s">
        <v>4202</v>
      </c>
      <c r="L240" s="61"/>
    </row>
    <row r="241" spans="1:12" s="60" customFormat="1" ht="23.4" x14ac:dyDescent="0.3">
      <c r="A241" s="104"/>
      <c r="B241" s="132"/>
      <c r="C241" s="128"/>
      <c r="D241" s="132"/>
      <c r="E241" s="128"/>
      <c r="F241" s="128" t="s">
        <v>166</v>
      </c>
      <c r="G241"/>
      <c r="H241"/>
      <c r="I241" s="62"/>
      <c r="J241" s="62"/>
      <c r="K241" s="62"/>
      <c r="L241" s="61"/>
    </row>
    <row r="242" spans="1:12" s="60" customFormat="1" ht="20.399999999999999" x14ac:dyDescent="0.3">
      <c r="A242" s="104"/>
      <c r="B242" s="132"/>
      <c r="C242" s="128"/>
      <c r="D242" s="132"/>
      <c r="E242" s="128"/>
      <c r="F242" s="128" t="s">
        <v>104</v>
      </c>
      <c r="G242"/>
      <c r="H242"/>
      <c r="I242" s="173" t="s">
        <v>4202</v>
      </c>
      <c r="J242" s="173" t="s">
        <v>4202</v>
      </c>
      <c r="K242" s="173" t="s">
        <v>4202</v>
      </c>
      <c r="L242" s="61"/>
    </row>
    <row r="243" spans="1:12" s="60" customFormat="1" ht="20.399999999999999" x14ac:dyDescent="0.3">
      <c r="A243" s="104"/>
      <c r="B243" s="132" t="s">
        <v>215</v>
      </c>
      <c r="C243" s="128" t="s">
        <v>897</v>
      </c>
      <c r="D243" s="132" t="s">
        <v>477</v>
      </c>
      <c r="E243" s="128" t="s">
        <v>4478</v>
      </c>
      <c r="F243" s="128" t="s">
        <v>104</v>
      </c>
      <c r="G243"/>
      <c r="H243"/>
      <c r="I243" s="173" t="s">
        <v>4202</v>
      </c>
      <c r="J243" s="173" t="s">
        <v>4202</v>
      </c>
      <c r="K243" s="173" t="s">
        <v>4202</v>
      </c>
      <c r="L243" s="61"/>
    </row>
    <row r="244" spans="1:12" s="60" customFormat="1" ht="20.399999999999999" x14ac:dyDescent="0.3">
      <c r="A244" s="104"/>
      <c r="B244" s="132"/>
      <c r="C244" s="128" t="s">
        <v>3256</v>
      </c>
      <c r="D244" s="132" t="s">
        <v>477</v>
      </c>
      <c r="E244" s="128" t="s">
        <v>4478</v>
      </c>
      <c r="F244" s="128" t="s">
        <v>104</v>
      </c>
      <c r="G244"/>
      <c r="H244"/>
      <c r="I244" s="173" t="s">
        <v>4202</v>
      </c>
      <c r="J244" s="173" t="s">
        <v>4202</v>
      </c>
      <c r="K244" s="173" t="s">
        <v>4202</v>
      </c>
      <c r="L244" s="61"/>
    </row>
    <row r="245" spans="1:12" s="60" customFormat="1" ht="20.399999999999999" x14ac:dyDescent="0.3">
      <c r="A245" s="104"/>
      <c r="B245" s="132"/>
      <c r="C245" s="128" t="s">
        <v>3314</v>
      </c>
      <c r="D245" s="132" t="s">
        <v>477</v>
      </c>
      <c r="E245" s="128" t="s">
        <v>4478</v>
      </c>
      <c r="F245" s="128" t="s">
        <v>166</v>
      </c>
      <c r="G245"/>
      <c r="H245"/>
      <c r="I245" s="173" t="s">
        <v>4202</v>
      </c>
      <c r="J245" s="173" t="s">
        <v>4202</v>
      </c>
      <c r="K245" s="173" t="s">
        <v>4202</v>
      </c>
      <c r="L245" s="61"/>
    </row>
    <row r="246" spans="1:12" s="60" customFormat="1" ht="20.399999999999999" x14ac:dyDescent="0.3">
      <c r="A246" s="104"/>
      <c r="B246" s="132"/>
      <c r="C246" s="128"/>
      <c r="D246" s="132"/>
      <c r="E246" s="128"/>
      <c r="F246" s="128" t="s">
        <v>104</v>
      </c>
      <c r="G246"/>
      <c r="H246"/>
      <c r="I246" s="173" t="s">
        <v>4202</v>
      </c>
      <c r="J246" s="173" t="s">
        <v>4202</v>
      </c>
      <c r="K246" s="173" t="s">
        <v>4202</v>
      </c>
      <c r="L246" s="61"/>
    </row>
    <row r="247" spans="1:12" s="60" customFormat="1" ht="20.399999999999999" x14ac:dyDescent="0.3">
      <c r="A247" s="104"/>
      <c r="B247" s="132"/>
      <c r="C247" s="128" t="s">
        <v>3358</v>
      </c>
      <c r="D247" s="132" t="s">
        <v>477</v>
      </c>
      <c r="E247" s="128" t="s">
        <v>4478</v>
      </c>
      <c r="F247" s="128" t="s">
        <v>166</v>
      </c>
      <c r="G247"/>
      <c r="H247"/>
      <c r="I247" s="173" t="s">
        <v>4202</v>
      </c>
      <c r="J247" s="173" t="s">
        <v>4202</v>
      </c>
      <c r="K247" s="173" t="s">
        <v>4202</v>
      </c>
      <c r="L247" s="61"/>
    </row>
    <row r="248" spans="1:12" s="60" customFormat="1" ht="20.399999999999999" x14ac:dyDescent="0.3">
      <c r="A248" s="104"/>
      <c r="B248" s="132"/>
      <c r="C248" s="128"/>
      <c r="D248" s="132"/>
      <c r="E248" s="128"/>
      <c r="F248" s="128" t="s">
        <v>104</v>
      </c>
      <c r="G248"/>
      <c r="H248"/>
      <c r="I248" s="173" t="s">
        <v>4202</v>
      </c>
      <c r="J248" s="173" t="s">
        <v>4202</v>
      </c>
      <c r="K248" s="173" t="s">
        <v>4202</v>
      </c>
      <c r="L248" s="61"/>
    </row>
    <row r="249" spans="1:12" s="60" customFormat="1" ht="20.399999999999999" x14ac:dyDescent="0.3">
      <c r="A249" s="104"/>
      <c r="B249" s="132"/>
      <c r="C249" s="128" t="s">
        <v>3470</v>
      </c>
      <c r="D249" s="132" t="s">
        <v>477</v>
      </c>
      <c r="E249" s="128" t="s">
        <v>4478</v>
      </c>
      <c r="F249" s="128" t="s">
        <v>79</v>
      </c>
      <c r="G249"/>
      <c r="H249"/>
      <c r="I249" s="173" t="s">
        <v>4202</v>
      </c>
      <c r="J249" s="173" t="s">
        <v>4202</v>
      </c>
      <c r="K249" s="173" t="s">
        <v>4202</v>
      </c>
      <c r="L249" s="61"/>
    </row>
    <row r="250" spans="1:12" s="60" customFormat="1" ht="20.399999999999999" x14ac:dyDescent="0.3">
      <c r="A250" s="104"/>
      <c r="B250" s="132"/>
      <c r="C250" s="128"/>
      <c r="D250" s="132"/>
      <c r="E250" s="128"/>
      <c r="F250" s="128" t="s">
        <v>166</v>
      </c>
      <c r="G250"/>
      <c r="H250"/>
      <c r="I250" s="173" t="s">
        <v>4202</v>
      </c>
      <c r="J250" s="173" t="s">
        <v>4202</v>
      </c>
      <c r="K250" s="173" t="s">
        <v>4202</v>
      </c>
      <c r="L250" s="61"/>
    </row>
    <row r="251" spans="1:12" s="60" customFormat="1" ht="20.399999999999999" x14ac:dyDescent="0.3">
      <c r="A251" s="104"/>
      <c r="B251" s="132"/>
      <c r="C251" s="128"/>
      <c r="D251" s="132"/>
      <c r="E251" s="128"/>
      <c r="F251" s="128" t="s">
        <v>104</v>
      </c>
      <c r="G251"/>
      <c r="H251"/>
      <c r="I251" s="173" t="s">
        <v>4202</v>
      </c>
      <c r="J251" s="173" t="s">
        <v>4202</v>
      </c>
      <c r="K251" s="173" t="s">
        <v>4202</v>
      </c>
      <c r="L251" s="61"/>
    </row>
    <row r="252" spans="1:12" s="60" customFormat="1" ht="20.399999999999999" x14ac:dyDescent="0.3">
      <c r="A252" s="104"/>
      <c r="B252" s="132"/>
      <c r="C252" s="128" t="s">
        <v>3516</v>
      </c>
      <c r="D252" s="132" t="s">
        <v>477</v>
      </c>
      <c r="E252" s="128" t="s">
        <v>4478</v>
      </c>
      <c r="F252" s="128" t="s">
        <v>79</v>
      </c>
      <c r="G252"/>
      <c r="H252"/>
      <c r="I252" s="173" t="s">
        <v>4202</v>
      </c>
      <c r="J252" s="173" t="s">
        <v>4202</v>
      </c>
      <c r="K252" s="173" t="s">
        <v>4202</v>
      </c>
      <c r="L252" s="61"/>
    </row>
    <row r="253" spans="1:12" s="60" customFormat="1" ht="20.399999999999999" x14ac:dyDescent="0.3">
      <c r="A253" s="104"/>
      <c r="B253" s="132"/>
      <c r="C253" s="128"/>
      <c r="D253" s="132"/>
      <c r="E253" s="128"/>
      <c r="F253" s="128" t="s">
        <v>104</v>
      </c>
      <c r="G253"/>
      <c r="H253"/>
      <c r="I253" s="173" t="s">
        <v>4202</v>
      </c>
      <c r="J253" s="173" t="s">
        <v>4202</v>
      </c>
      <c r="K253" s="173" t="s">
        <v>4202</v>
      </c>
      <c r="L253" s="61"/>
    </row>
    <row r="254" spans="1:12" s="60" customFormat="1" ht="20.399999999999999" x14ac:dyDescent="0.3">
      <c r="A254" s="104"/>
      <c r="B254" s="132"/>
      <c r="C254" s="128" t="s">
        <v>3616</v>
      </c>
      <c r="D254" s="132" t="s">
        <v>477</v>
      </c>
      <c r="E254" s="128" t="s">
        <v>4478</v>
      </c>
      <c r="F254" s="128" t="s">
        <v>79</v>
      </c>
      <c r="G254"/>
      <c r="H254"/>
      <c r="I254" s="173" t="s">
        <v>4202</v>
      </c>
      <c r="J254" s="173" t="s">
        <v>4202</v>
      </c>
      <c r="K254" s="173" t="s">
        <v>4202</v>
      </c>
      <c r="L254" s="61"/>
    </row>
    <row r="255" spans="1:12" s="60" customFormat="1" ht="20.399999999999999" x14ac:dyDescent="0.3">
      <c r="A255" s="104"/>
      <c r="B255" s="132"/>
      <c r="C255" s="128"/>
      <c r="D255" s="132"/>
      <c r="E255" s="128"/>
      <c r="F255" s="128" t="s">
        <v>104</v>
      </c>
      <c r="G255"/>
      <c r="H255"/>
      <c r="I255" s="173" t="s">
        <v>4202</v>
      </c>
      <c r="J255" s="173" t="s">
        <v>4202</v>
      </c>
      <c r="K255" s="173" t="s">
        <v>4202</v>
      </c>
      <c r="L255" s="61"/>
    </row>
    <row r="256" spans="1:12" s="60" customFormat="1" ht="20.399999999999999" x14ac:dyDescent="0.3">
      <c r="A256" s="104"/>
      <c r="B256" s="132"/>
      <c r="C256" s="128" t="s">
        <v>3670</v>
      </c>
      <c r="D256" s="132" t="s">
        <v>477</v>
      </c>
      <c r="E256" s="128" t="s">
        <v>4478</v>
      </c>
      <c r="F256" s="128" t="s">
        <v>79</v>
      </c>
      <c r="G256"/>
      <c r="H256"/>
      <c r="I256" s="173" t="s">
        <v>4202</v>
      </c>
      <c r="J256" s="173" t="s">
        <v>4202</v>
      </c>
      <c r="K256" s="173" t="s">
        <v>4202</v>
      </c>
      <c r="L256" s="61"/>
    </row>
    <row r="257" spans="1:12" s="60" customFormat="1" ht="20.399999999999999" x14ac:dyDescent="0.3">
      <c r="A257" s="104"/>
      <c r="B257" s="132"/>
      <c r="C257" s="128" t="s">
        <v>3699</v>
      </c>
      <c r="D257" s="132" t="s">
        <v>477</v>
      </c>
      <c r="E257" s="128" t="s">
        <v>4478</v>
      </c>
      <c r="F257" s="128" t="s">
        <v>79</v>
      </c>
      <c r="G257"/>
      <c r="H257"/>
      <c r="I257" s="173" t="s">
        <v>4202</v>
      </c>
      <c r="J257" s="173" t="s">
        <v>4202</v>
      </c>
      <c r="K257" s="173" t="s">
        <v>4202</v>
      </c>
      <c r="L257" s="61"/>
    </row>
    <row r="258" spans="1:12" s="60" customFormat="1" ht="20.399999999999999" x14ac:dyDescent="0.3">
      <c r="A258" s="104"/>
      <c r="B258" s="132"/>
      <c r="C258" s="128" t="s">
        <v>3776</v>
      </c>
      <c r="D258" s="132" t="s">
        <v>477</v>
      </c>
      <c r="E258" s="128" t="s">
        <v>4478</v>
      </c>
      <c r="F258" s="128" t="s">
        <v>79</v>
      </c>
      <c r="G258"/>
      <c r="H258"/>
      <c r="I258" s="173" t="s">
        <v>4202</v>
      </c>
      <c r="J258" s="173" t="s">
        <v>4202</v>
      </c>
      <c r="K258" s="173" t="s">
        <v>4202</v>
      </c>
      <c r="L258" s="61"/>
    </row>
    <row r="259" spans="1:12" s="60" customFormat="1" ht="20.399999999999999" x14ac:dyDescent="0.3">
      <c r="A259" s="104"/>
      <c r="B259" s="132"/>
      <c r="C259" s="128" t="s">
        <v>3812</v>
      </c>
      <c r="D259" s="132" t="s">
        <v>477</v>
      </c>
      <c r="E259" s="128" t="s">
        <v>4478</v>
      </c>
      <c r="F259" s="128" t="s">
        <v>104</v>
      </c>
      <c r="G259"/>
      <c r="H259"/>
      <c r="I259" s="173" t="s">
        <v>4202</v>
      </c>
      <c r="J259" s="173" t="s">
        <v>4202</v>
      </c>
      <c r="K259" s="173" t="s">
        <v>4202</v>
      </c>
      <c r="L259" s="61"/>
    </row>
    <row r="260" spans="1:12" s="60" customFormat="1" ht="20.399999999999999" x14ac:dyDescent="0.3">
      <c r="A260" s="104"/>
      <c r="B260" s="132"/>
      <c r="C260" s="128" t="s">
        <v>3858</v>
      </c>
      <c r="D260" s="132" t="s">
        <v>477</v>
      </c>
      <c r="E260" s="128" t="s">
        <v>4478</v>
      </c>
      <c r="F260" s="128" t="s">
        <v>166</v>
      </c>
      <c r="G260"/>
      <c r="H260"/>
      <c r="I260" s="173" t="s">
        <v>4202</v>
      </c>
      <c r="J260" s="173" t="s">
        <v>4202</v>
      </c>
      <c r="K260" s="173" t="s">
        <v>4202</v>
      </c>
      <c r="L260" s="61"/>
    </row>
    <row r="261" spans="1:12" s="60" customFormat="1" ht="20.399999999999999" x14ac:dyDescent="0.3">
      <c r="A261" s="104"/>
      <c r="B261" s="132"/>
      <c r="C261" s="128" t="s">
        <v>50</v>
      </c>
      <c r="D261" s="132" t="s">
        <v>477</v>
      </c>
      <c r="E261" s="128" t="s">
        <v>4478</v>
      </c>
      <c r="F261" s="128" t="s">
        <v>104</v>
      </c>
      <c r="G261"/>
      <c r="H261"/>
      <c r="I261" s="173" t="s">
        <v>4202</v>
      </c>
      <c r="J261" s="173" t="s">
        <v>4202</v>
      </c>
      <c r="K261" s="173" t="s">
        <v>4202</v>
      </c>
      <c r="L261" s="61"/>
    </row>
    <row r="262" spans="1:12" s="60" customFormat="1" ht="23.4" x14ac:dyDescent="0.3">
      <c r="A262" s="104"/>
      <c r="B262" s="132"/>
      <c r="C262" s="128" t="s">
        <v>2920</v>
      </c>
      <c r="D262" s="132" t="s">
        <v>477</v>
      </c>
      <c r="E262" s="128" t="s">
        <v>4478</v>
      </c>
      <c r="F262" s="128" t="s">
        <v>104</v>
      </c>
      <c r="G262"/>
      <c r="H262"/>
      <c r="I262" s="62"/>
      <c r="J262" s="62"/>
      <c r="K262" s="62"/>
      <c r="L262" s="61"/>
    </row>
    <row r="263" spans="1:12" s="60" customFormat="1" ht="20.399999999999999" x14ac:dyDescent="0.3">
      <c r="A263" s="104"/>
      <c r="B263" s="132"/>
      <c r="C263" s="128" t="s">
        <v>2923</v>
      </c>
      <c r="D263" s="132" t="s">
        <v>477</v>
      </c>
      <c r="E263" s="128" t="s">
        <v>4478</v>
      </c>
      <c r="F263" s="128" t="s">
        <v>104</v>
      </c>
      <c r="G263"/>
      <c r="H263"/>
      <c r="I263" s="173" t="s">
        <v>4202</v>
      </c>
      <c r="J263" s="173" t="s">
        <v>4202</v>
      </c>
      <c r="K263" s="173" t="s">
        <v>4202</v>
      </c>
      <c r="L263" s="61"/>
    </row>
    <row r="264" spans="1:12" s="60" customFormat="1" ht="20.399999999999999" x14ac:dyDescent="0.3">
      <c r="A264" s="104"/>
      <c r="B264" s="132"/>
      <c r="C264" s="128" t="s">
        <v>3173</v>
      </c>
      <c r="D264" s="132" t="s">
        <v>477</v>
      </c>
      <c r="E264" s="128" t="s">
        <v>4478</v>
      </c>
      <c r="F264" s="128" t="s">
        <v>79</v>
      </c>
      <c r="G264"/>
      <c r="H264"/>
      <c r="I264" s="173" t="s">
        <v>4202</v>
      </c>
      <c r="J264" s="173" t="s">
        <v>4202</v>
      </c>
      <c r="K264" s="173" t="s">
        <v>4202</v>
      </c>
      <c r="L264" s="61"/>
    </row>
    <row r="265" spans="1:12" s="60" customFormat="1" ht="20.399999999999999" x14ac:dyDescent="0.3">
      <c r="A265" s="104"/>
      <c r="B265" s="132"/>
      <c r="C265" s="128"/>
      <c r="D265" s="132"/>
      <c r="E265" s="128"/>
      <c r="F265" s="128" t="s">
        <v>104</v>
      </c>
      <c r="G265"/>
      <c r="H265"/>
      <c r="I265" s="173" t="s">
        <v>4202</v>
      </c>
      <c r="J265" s="173" t="s">
        <v>4202</v>
      </c>
      <c r="K265" s="173" t="s">
        <v>4202</v>
      </c>
      <c r="L265" s="61"/>
    </row>
    <row r="266" spans="1:12" s="60" customFormat="1" ht="20.399999999999999" x14ac:dyDescent="0.3">
      <c r="A266" s="104"/>
      <c r="B266" s="132"/>
      <c r="C266" s="128" t="s">
        <v>3970</v>
      </c>
      <c r="D266" s="132" t="s">
        <v>690</v>
      </c>
      <c r="E266" s="128" t="s">
        <v>4478</v>
      </c>
      <c r="F266" s="128" t="s">
        <v>166</v>
      </c>
      <c r="G266"/>
      <c r="H266"/>
      <c r="I266" s="173" t="s">
        <v>4202</v>
      </c>
      <c r="J266" s="173" t="s">
        <v>4202</v>
      </c>
      <c r="K266" s="173" t="s">
        <v>4202</v>
      </c>
      <c r="L266" s="61"/>
    </row>
    <row r="267" spans="1:12" s="60" customFormat="1" ht="20.399999999999999" x14ac:dyDescent="0.3">
      <c r="A267" s="104"/>
      <c r="B267" s="132"/>
      <c r="C267" s="128"/>
      <c r="D267" s="132"/>
      <c r="E267" s="128"/>
      <c r="F267" s="128" t="s">
        <v>104</v>
      </c>
      <c r="G267"/>
      <c r="H267"/>
      <c r="I267" s="173" t="s">
        <v>4202</v>
      </c>
      <c r="J267" s="173" t="s">
        <v>4202</v>
      </c>
      <c r="K267" s="173" t="s">
        <v>4202</v>
      </c>
      <c r="L267" s="61"/>
    </row>
    <row r="268" spans="1:12" s="60" customFormat="1" ht="20.399999999999999" x14ac:dyDescent="0.3">
      <c r="A268" s="104"/>
      <c r="B268" s="132"/>
      <c r="C268" s="128" t="s">
        <v>688</v>
      </c>
      <c r="D268" s="132" t="s">
        <v>690</v>
      </c>
      <c r="E268" s="128" t="s">
        <v>4478</v>
      </c>
      <c r="F268" s="128" t="s">
        <v>79</v>
      </c>
      <c r="G268"/>
      <c r="H268"/>
      <c r="I268" s="173" t="s">
        <v>4202</v>
      </c>
      <c r="J268" s="173" t="s">
        <v>4202</v>
      </c>
      <c r="K268" s="173" t="s">
        <v>4202</v>
      </c>
      <c r="L268" s="61"/>
    </row>
    <row r="269" spans="1:12" s="60" customFormat="1" ht="20.399999999999999" x14ac:dyDescent="0.3">
      <c r="A269" s="104"/>
      <c r="B269" s="132"/>
      <c r="C269" s="128"/>
      <c r="D269" s="132"/>
      <c r="E269" s="128"/>
      <c r="F269" s="128" t="s">
        <v>166</v>
      </c>
      <c r="G269"/>
      <c r="H269"/>
      <c r="I269" s="173" t="s">
        <v>4202</v>
      </c>
      <c r="J269" s="173" t="s">
        <v>4202</v>
      </c>
      <c r="K269" s="173" t="s">
        <v>4202</v>
      </c>
      <c r="L269" s="61"/>
    </row>
    <row r="270" spans="1:12" s="60" customFormat="1" ht="20.399999999999999" x14ac:dyDescent="0.3">
      <c r="A270" s="104"/>
      <c r="B270" s="132"/>
      <c r="C270" s="128"/>
      <c r="D270" s="132"/>
      <c r="E270" s="128"/>
      <c r="F270" s="128" t="s">
        <v>104</v>
      </c>
      <c r="G270"/>
      <c r="H270"/>
      <c r="I270" s="173" t="s">
        <v>4202</v>
      </c>
      <c r="J270" s="173" t="s">
        <v>4202</v>
      </c>
      <c r="K270" s="173" t="s">
        <v>4202</v>
      </c>
      <c r="L270" s="61"/>
    </row>
    <row r="271" spans="1:12" s="60" customFormat="1" ht="20.399999999999999" x14ac:dyDescent="0.3">
      <c r="A271" s="104"/>
      <c r="B271" s="132"/>
      <c r="C271" s="128" t="s">
        <v>207</v>
      </c>
      <c r="D271" s="132" t="s">
        <v>690</v>
      </c>
      <c r="E271" s="128" t="s">
        <v>4478</v>
      </c>
      <c r="F271" s="128" t="s">
        <v>79</v>
      </c>
      <c r="G271"/>
      <c r="H271"/>
      <c r="I271" s="173" t="s">
        <v>4202</v>
      </c>
      <c r="J271" s="173" t="s">
        <v>4202</v>
      </c>
      <c r="K271" s="173" t="s">
        <v>4202</v>
      </c>
      <c r="L271" s="61"/>
    </row>
    <row r="272" spans="1:12" s="60" customFormat="1" ht="23.4" x14ac:dyDescent="0.3">
      <c r="A272" s="104"/>
      <c r="B272" s="132"/>
      <c r="C272" s="128"/>
      <c r="D272" s="132"/>
      <c r="E272" s="128"/>
      <c r="F272" s="128" t="s">
        <v>166</v>
      </c>
      <c r="G272"/>
      <c r="H272"/>
      <c r="I272" s="62"/>
      <c r="J272" s="62"/>
      <c r="K272" s="62"/>
      <c r="L272" s="61"/>
    </row>
    <row r="273" spans="1:12" s="60" customFormat="1" ht="20.399999999999999" x14ac:dyDescent="0.3">
      <c r="A273" s="104"/>
      <c r="B273" s="132"/>
      <c r="C273" s="128"/>
      <c r="D273" s="132"/>
      <c r="E273" s="128"/>
      <c r="F273" s="128" t="s">
        <v>104</v>
      </c>
      <c r="G273"/>
      <c r="H273"/>
      <c r="I273" s="173" t="s">
        <v>4202</v>
      </c>
      <c r="J273" s="173" t="s">
        <v>4202</v>
      </c>
      <c r="K273" s="173" t="s">
        <v>4202</v>
      </c>
      <c r="L273" s="61"/>
    </row>
    <row r="274" spans="1:12" s="60" customFormat="1" ht="20.399999999999999" x14ac:dyDescent="0.3">
      <c r="A274" s="104"/>
      <c r="B274" s="132"/>
      <c r="C274" s="128" t="s">
        <v>2156</v>
      </c>
      <c r="D274" s="132" t="s">
        <v>690</v>
      </c>
      <c r="E274" s="128" t="s">
        <v>4478</v>
      </c>
      <c r="F274" s="128" t="s">
        <v>166</v>
      </c>
      <c r="G274"/>
      <c r="H274"/>
      <c r="I274" s="173" t="s">
        <v>4202</v>
      </c>
      <c r="J274" s="173" t="s">
        <v>4202</v>
      </c>
      <c r="K274" s="173" t="s">
        <v>4202</v>
      </c>
      <c r="L274" s="61"/>
    </row>
    <row r="275" spans="1:12" s="60" customFormat="1" ht="20.399999999999999" x14ac:dyDescent="0.3">
      <c r="A275" s="104"/>
      <c r="B275" s="132"/>
      <c r="C275" s="128" t="s">
        <v>3023</v>
      </c>
      <c r="D275" s="132" t="s">
        <v>690</v>
      </c>
      <c r="E275" s="128" t="s">
        <v>4478</v>
      </c>
      <c r="F275" s="128" t="s">
        <v>79</v>
      </c>
      <c r="G275"/>
      <c r="H275"/>
      <c r="I275" s="173" t="s">
        <v>4202</v>
      </c>
      <c r="J275" s="173" t="s">
        <v>4202</v>
      </c>
      <c r="K275" s="173" t="s">
        <v>4202</v>
      </c>
      <c r="L275" s="61"/>
    </row>
    <row r="276" spans="1:12" s="60" customFormat="1" ht="20.399999999999999" x14ac:dyDescent="0.3">
      <c r="A276" s="104"/>
      <c r="B276" s="132"/>
      <c r="C276" s="128"/>
      <c r="D276" s="132"/>
      <c r="E276" s="128"/>
      <c r="F276" s="128" t="s">
        <v>166</v>
      </c>
      <c r="G276"/>
      <c r="H276"/>
      <c r="I276" s="173" t="s">
        <v>4202</v>
      </c>
      <c r="J276" s="173" t="s">
        <v>4202</v>
      </c>
      <c r="K276" s="173" t="s">
        <v>4202</v>
      </c>
      <c r="L276" s="61"/>
    </row>
    <row r="277" spans="1:12" s="60" customFormat="1" ht="20.399999999999999" x14ac:dyDescent="0.3">
      <c r="A277" s="104"/>
      <c r="B277" s="132" t="s">
        <v>1125</v>
      </c>
      <c r="C277" s="128" t="s">
        <v>3256</v>
      </c>
      <c r="D277" s="132" t="s">
        <v>477</v>
      </c>
      <c r="E277" s="128" t="s">
        <v>4478</v>
      </c>
      <c r="F277" s="128" t="s">
        <v>104</v>
      </c>
      <c r="G277"/>
      <c r="H277"/>
      <c r="I277" s="173" t="s">
        <v>4202</v>
      </c>
      <c r="J277" s="173" t="s">
        <v>4202</v>
      </c>
      <c r="K277" s="173" t="s">
        <v>4202</v>
      </c>
      <c r="L277" s="61"/>
    </row>
    <row r="278" spans="1:12" s="60" customFormat="1" ht="20.399999999999999" x14ac:dyDescent="0.3">
      <c r="A278" s="104"/>
      <c r="B278" s="132"/>
      <c r="C278" s="128" t="s">
        <v>3314</v>
      </c>
      <c r="D278" s="132" t="s">
        <v>477</v>
      </c>
      <c r="E278" s="128" t="s">
        <v>4478</v>
      </c>
      <c r="F278" s="128" t="s">
        <v>79</v>
      </c>
      <c r="G278"/>
      <c r="H278"/>
      <c r="I278" s="173" t="s">
        <v>4202</v>
      </c>
      <c r="J278" s="173" t="s">
        <v>4202</v>
      </c>
      <c r="K278" s="173" t="s">
        <v>4202</v>
      </c>
      <c r="L278" s="61"/>
    </row>
    <row r="279" spans="1:12" s="60" customFormat="1" ht="20.399999999999999" x14ac:dyDescent="0.3">
      <c r="A279" s="104"/>
      <c r="B279" s="132"/>
      <c r="C279" s="128"/>
      <c r="D279" s="132"/>
      <c r="E279" s="128"/>
      <c r="F279" s="128" t="s">
        <v>104</v>
      </c>
      <c r="G279"/>
      <c r="H279"/>
      <c r="I279" s="173" t="s">
        <v>4202</v>
      </c>
      <c r="J279" s="173" t="s">
        <v>4202</v>
      </c>
      <c r="K279" s="173" t="s">
        <v>4202</v>
      </c>
      <c r="L279" s="61"/>
    </row>
    <row r="280" spans="1:12" s="60" customFormat="1" ht="20.399999999999999" x14ac:dyDescent="0.3">
      <c r="A280" s="104"/>
      <c r="B280" s="132"/>
      <c r="C280" s="128" t="s">
        <v>3970</v>
      </c>
      <c r="D280" s="132" t="s">
        <v>690</v>
      </c>
      <c r="E280" s="128" t="s">
        <v>4478</v>
      </c>
      <c r="F280" s="128" t="s">
        <v>104</v>
      </c>
      <c r="G280"/>
      <c r="H280"/>
      <c r="I280" s="173" t="s">
        <v>4202</v>
      </c>
      <c r="J280" s="173" t="s">
        <v>4202</v>
      </c>
      <c r="K280" s="173" t="s">
        <v>4202</v>
      </c>
      <c r="L280" s="61"/>
    </row>
    <row r="281" spans="1:12" s="60" customFormat="1" ht="20.399999999999999" x14ac:dyDescent="0.3">
      <c r="A281" s="104"/>
      <c r="B281" s="132"/>
      <c r="C281" s="128" t="s">
        <v>688</v>
      </c>
      <c r="D281" s="132" t="s">
        <v>690</v>
      </c>
      <c r="E281" s="128" t="s">
        <v>4478</v>
      </c>
      <c r="F281" s="128" t="s">
        <v>104</v>
      </c>
      <c r="G281"/>
      <c r="H281"/>
      <c r="I281" s="173" t="s">
        <v>4202</v>
      </c>
      <c r="J281" s="173" t="s">
        <v>4202</v>
      </c>
      <c r="K281" s="173" t="s">
        <v>4202</v>
      </c>
      <c r="L281" s="61"/>
    </row>
    <row r="282" spans="1:12" s="60" customFormat="1" ht="20.399999999999999" x14ac:dyDescent="0.3">
      <c r="A282" s="104"/>
      <c r="B282" s="132"/>
      <c r="C282" s="128" t="s">
        <v>3362</v>
      </c>
      <c r="D282" s="132" t="s">
        <v>690</v>
      </c>
      <c r="E282" s="128" t="s">
        <v>4478</v>
      </c>
      <c r="F282" s="128" t="s">
        <v>104</v>
      </c>
      <c r="G282"/>
      <c r="H282"/>
      <c r="I282" s="173" t="s">
        <v>4202</v>
      </c>
      <c r="J282" s="173" t="s">
        <v>4202</v>
      </c>
      <c r="K282" s="173" t="s">
        <v>4202</v>
      </c>
      <c r="L282" s="61"/>
    </row>
    <row r="283" spans="1:12" s="60" customFormat="1" ht="20.399999999999999" x14ac:dyDescent="0.3">
      <c r="A283" s="104"/>
      <c r="B283" s="132"/>
      <c r="C283" s="128" t="s">
        <v>3937</v>
      </c>
      <c r="D283" s="132" t="s">
        <v>690</v>
      </c>
      <c r="E283" s="128" t="s">
        <v>4478</v>
      </c>
      <c r="F283" s="128" t="s">
        <v>79</v>
      </c>
      <c r="G283"/>
      <c r="H283"/>
      <c r="I283" s="173" t="s">
        <v>4202</v>
      </c>
      <c r="J283" s="173" t="s">
        <v>4202</v>
      </c>
      <c r="K283" s="173" t="s">
        <v>4202</v>
      </c>
      <c r="L283" s="61"/>
    </row>
    <row r="284" spans="1:12" s="60" customFormat="1" ht="20.399999999999999" x14ac:dyDescent="0.3">
      <c r="A284" s="104"/>
      <c r="B284" s="132"/>
      <c r="C284" s="128" t="s">
        <v>3939</v>
      </c>
      <c r="D284" s="132" t="s">
        <v>690</v>
      </c>
      <c r="E284" s="128" t="s">
        <v>4478</v>
      </c>
      <c r="F284" s="128" t="s">
        <v>79</v>
      </c>
      <c r="G284"/>
      <c r="H284"/>
      <c r="I284" s="173" t="s">
        <v>4202</v>
      </c>
      <c r="J284" s="173" t="s">
        <v>4202</v>
      </c>
      <c r="K284" s="173" t="s">
        <v>4202</v>
      </c>
      <c r="L284" s="61"/>
    </row>
    <row r="285" spans="1:12" s="60" customFormat="1" ht="20.399999999999999" x14ac:dyDescent="0.3">
      <c r="A285" s="103" t="s">
        <v>4495</v>
      </c>
      <c r="B285" s="103"/>
      <c r="C285" s="103"/>
      <c r="D285" s="103"/>
      <c r="E285" s="103"/>
      <c r="F285" s="103"/>
      <c r="G285"/>
      <c r="H285"/>
      <c r="I285" s="173" t="s">
        <v>4202</v>
      </c>
      <c r="J285" s="173" t="s">
        <v>4202</v>
      </c>
      <c r="K285" s="173" t="s">
        <v>4202</v>
      </c>
      <c r="L285" s="61"/>
    </row>
    <row r="286" spans="1:12" s="60" customFormat="1" ht="20.399999999999999" x14ac:dyDescent="0.3">
      <c r="A286" s="104" t="s">
        <v>4479</v>
      </c>
      <c r="B286" s="132" t="s">
        <v>720</v>
      </c>
      <c r="C286" s="128" t="s">
        <v>3362</v>
      </c>
      <c r="D286" s="132" t="s">
        <v>690</v>
      </c>
      <c r="E286" s="128" t="s">
        <v>4478</v>
      </c>
      <c r="F286" s="128" t="s">
        <v>79</v>
      </c>
      <c r="G286"/>
      <c r="H286"/>
      <c r="I286" s="173" t="s">
        <v>4202</v>
      </c>
      <c r="J286" s="173" t="s">
        <v>4202</v>
      </c>
      <c r="K286" s="173" t="s">
        <v>4202</v>
      </c>
      <c r="L286" s="61"/>
    </row>
    <row r="287" spans="1:12" s="60" customFormat="1" ht="20.399999999999999" x14ac:dyDescent="0.3">
      <c r="A287" s="103" t="s">
        <v>4496</v>
      </c>
      <c r="B287" s="103"/>
      <c r="C287" s="103"/>
      <c r="D287" s="103"/>
      <c r="E287" s="103"/>
      <c r="F287" s="103"/>
      <c r="G287"/>
      <c r="H287"/>
      <c r="I287" s="173" t="s">
        <v>4202</v>
      </c>
      <c r="J287" s="173" t="s">
        <v>4202</v>
      </c>
      <c r="K287" s="173" t="s">
        <v>4202</v>
      </c>
      <c r="L287" s="61"/>
    </row>
    <row r="288" spans="1:12" s="60" customFormat="1" ht="20.399999999999999" x14ac:dyDescent="0.3">
      <c r="A288" s="104" t="s">
        <v>4480</v>
      </c>
      <c r="B288" s="132" t="s">
        <v>720</v>
      </c>
      <c r="C288" s="128" t="s">
        <v>688</v>
      </c>
      <c r="D288" s="132" t="s">
        <v>690</v>
      </c>
      <c r="E288" s="128" t="s">
        <v>4478</v>
      </c>
      <c r="F288" s="128" t="s">
        <v>45</v>
      </c>
      <c r="G288"/>
      <c r="H288"/>
      <c r="I288" s="173" t="s">
        <v>4202</v>
      </c>
      <c r="J288" s="173" t="s">
        <v>4202</v>
      </c>
      <c r="K288" s="173" t="s">
        <v>4202</v>
      </c>
      <c r="L288" s="61"/>
    </row>
    <row r="289" spans="1:12" s="60" customFormat="1" ht="20.399999999999999" x14ac:dyDescent="0.3">
      <c r="A289" s="103" t="s">
        <v>4497</v>
      </c>
      <c r="B289" s="103"/>
      <c r="C289" s="103"/>
      <c r="D289" s="103"/>
      <c r="E289" s="103"/>
      <c r="F289" s="103"/>
      <c r="G289"/>
      <c r="H289"/>
      <c r="I289" s="173" t="s">
        <v>4202</v>
      </c>
      <c r="J289" s="173" t="s">
        <v>4202</v>
      </c>
      <c r="K289" s="173" t="s">
        <v>4202</v>
      </c>
      <c r="L289" s="61"/>
    </row>
    <row r="290" spans="1:12" ht="20.399999999999999" x14ac:dyDescent="0.3">
      <c r="A290" s="104" t="s">
        <v>4481</v>
      </c>
      <c r="B290" s="132" t="s">
        <v>455</v>
      </c>
      <c r="C290" s="128" t="s">
        <v>3516</v>
      </c>
      <c r="D290" s="132" t="s">
        <v>477</v>
      </c>
      <c r="E290" s="128" t="s">
        <v>4478</v>
      </c>
      <c r="F290" s="128" t="s">
        <v>104</v>
      </c>
      <c r="G290"/>
      <c r="H290"/>
      <c r="I290" s="173" t="s">
        <v>4202</v>
      </c>
      <c r="J290" s="173" t="s">
        <v>4202</v>
      </c>
      <c r="K290" s="173" t="s">
        <v>4202</v>
      </c>
      <c r="L290" s="61"/>
    </row>
    <row r="291" spans="1:12" ht="20.399999999999999" x14ac:dyDescent="0.3">
      <c r="A291" s="103" t="s">
        <v>4498</v>
      </c>
      <c r="B291" s="103"/>
      <c r="C291" s="103"/>
      <c r="D291" s="103"/>
      <c r="E291" s="103"/>
      <c r="F291" s="103"/>
      <c r="G291"/>
      <c r="H291"/>
      <c r="I291" s="173" t="s">
        <v>4202</v>
      </c>
      <c r="J291" s="173" t="s">
        <v>4202</v>
      </c>
      <c r="K291" s="173" t="s">
        <v>4202</v>
      </c>
      <c r="L291" s="61"/>
    </row>
    <row r="292" spans="1:12" ht="23.4" x14ac:dyDescent="0.3">
      <c r="A292" s="104" t="s">
        <v>4482</v>
      </c>
      <c r="B292" s="132" t="s">
        <v>3974</v>
      </c>
      <c r="C292" s="128" t="s">
        <v>3970</v>
      </c>
      <c r="D292" s="132" t="s">
        <v>690</v>
      </c>
      <c r="E292" s="128" t="s">
        <v>4478</v>
      </c>
      <c r="F292" s="128" t="s">
        <v>104</v>
      </c>
      <c r="G292"/>
      <c r="H292"/>
      <c r="I292" s="62"/>
      <c r="J292" s="62"/>
      <c r="K292" s="62"/>
      <c r="L292" s="61"/>
    </row>
    <row r="293" spans="1:12" ht="20.399999999999999" x14ac:dyDescent="0.3">
      <c r="A293" s="103" t="s">
        <v>4499</v>
      </c>
      <c r="B293" s="103"/>
      <c r="C293" s="103"/>
      <c r="D293" s="103"/>
      <c r="E293" s="103"/>
      <c r="F293" s="103"/>
      <c r="G293"/>
      <c r="H293"/>
      <c r="I293" s="173" t="s">
        <v>4202</v>
      </c>
      <c r="J293" s="173" t="s">
        <v>4202</v>
      </c>
      <c r="K293" s="173" t="s">
        <v>4202</v>
      </c>
      <c r="L293" s="61"/>
    </row>
    <row r="294" spans="1:12" ht="20.399999999999999" x14ac:dyDescent="0.3">
      <c r="A294" s="104" t="s">
        <v>4483</v>
      </c>
      <c r="B294" s="132" t="s">
        <v>720</v>
      </c>
      <c r="C294" s="128" t="s">
        <v>3776</v>
      </c>
      <c r="D294" s="132" t="s">
        <v>477</v>
      </c>
      <c r="E294" s="128" t="s">
        <v>4478</v>
      </c>
      <c r="F294" s="128" t="s">
        <v>45</v>
      </c>
      <c r="G294"/>
      <c r="H294"/>
      <c r="I294" s="173" t="s">
        <v>4202</v>
      </c>
      <c r="J294" s="173" t="s">
        <v>4202</v>
      </c>
      <c r="K294" s="173" t="s">
        <v>4202</v>
      </c>
      <c r="L294" s="61"/>
    </row>
    <row r="295" spans="1:12" ht="20.399999999999999" x14ac:dyDescent="0.3">
      <c r="A295" s="104"/>
      <c r="B295" s="132"/>
      <c r="C295" s="128" t="s">
        <v>3023</v>
      </c>
      <c r="D295" s="132" t="s">
        <v>690</v>
      </c>
      <c r="E295" s="128" t="s">
        <v>4478</v>
      </c>
      <c r="F295" s="128" t="s">
        <v>45</v>
      </c>
      <c r="G295"/>
      <c r="H295"/>
      <c r="I295" s="173" t="s">
        <v>4202</v>
      </c>
      <c r="J295" s="173" t="s">
        <v>4202</v>
      </c>
      <c r="K295" s="173" t="s">
        <v>4202</v>
      </c>
      <c r="L295" s="61"/>
    </row>
    <row r="296" spans="1:12" ht="20.399999999999999" x14ac:dyDescent="0.3">
      <c r="A296" s="104"/>
      <c r="B296" s="132"/>
      <c r="C296" s="128" t="s">
        <v>3362</v>
      </c>
      <c r="D296" s="132" t="s">
        <v>690</v>
      </c>
      <c r="E296" s="128" t="s">
        <v>4478</v>
      </c>
      <c r="F296" s="128" t="s">
        <v>45</v>
      </c>
      <c r="G296"/>
      <c r="H296"/>
      <c r="I296" s="173" t="s">
        <v>4202</v>
      </c>
      <c r="J296" s="173" t="s">
        <v>4202</v>
      </c>
      <c r="K296" s="173" t="s">
        <v>4202</v>
      </c>
      <c r="L296" s="61"/>
    </row>
    <row r="297" spans="1:12" ht="20.399999999999999" x14ac:dyDescent="0.3">
      <c r="A297" s="103" t="s">
        <v>4500</v>
      </c>
      <c r="B297" s="103"/>
      <c r="C297" s="103"/>
      <c r="D297" s="103"/>
      <c r="E297" s="103"/>
      <c r="F297" s="103"/>
      <c r="G297"/>
      <c r="H297"/>
      <c r="I297" s="173" t="s">
        <v>4202</v>
      </c>
      <c r="J297" s="173" t="s">
        <v>4202</v>
      </c>
      <c r="K297" s="173" t="s">
        <v>4202</v>
      </c>
      <c r="L297" s="61"/>
    </row>
    <row r="298" spans="1:12" ht="20.399999999999999" x14ac:dyDescent="0.3">
      <c r="A298" s="104" t="s">
        <v>4484</v>
      </c>
      <c r="B298" s="132" t="s">
        <v>720</v>
      </c>
      <c r="C298" s="128" t="s">
        <v>3776</v>
      </c>
      <c r="D298" s="132" t="s">
        <v>477</v>
      </c>
      <c r="E298" s="128" t="s">
        <v>4478</v>
      </c>
      <c r="F298" s="128" t="s">
        <v>45</v>
      </c>
      <c r="G298"/>
      <c r="H298"/>
      <c r="I298" s="173" t="s">
        <v>4202</v>
      </c>
      <c r="J298" s="173" t="s">
        <v>4202</v>
      </c>
      <c r="K298" s="173" t="s">
        <v>4202</v>
      </c>
      <c r="L298" s="61"/>
    </row>
    <row r="299" spans="1:12" ht="20.399999999999999" x14ac:dyDescent="0.3">
      <c r="A299" s="104"/>
      <c r="B299" s="132"/>
      <c r="C299" s="128" t="s">
        <v>688</v>
      </c>
      <c r="D299" s="132" t="s">
        <v>690</v>
      </c>
      <c r="E299" s="128" t="s">
        <v>4478</v>
      </c>
      <c r="F299" s="128" t="s">
        <v>79</v>
      </c>
      <c r="G299"/>
      <c r="H299"/>
      <c r="I299" s="173" t="s">
        <v>4202</v>
      </c>
      <c r="J299" s="173" t="s">
        <v>4202</v>
      </c>
      <c r="K299" s="173" t="s">
        <v>4202</v>
      </c>
      <c r="L299" s="61"/>
    </row>
    <row r="300" spans="1:12" ht="20.399999999999999" x14ac:dyDescent="0.3">
      <c r="A300" s="104"/>
      <c r="B300" s="132"/>
      <c r="C300" s="128"/>
      <c r="D300" s="132"/>
      <c r="E300" s="128"/>
      <c r="F300" s="128" t="s">
        <v>45</v>
      </c>
      <c r="G300"/>
      <c r="H300"/>
      <c r="I300" s="173" t="s">
        <v>4202</v>
      </c>
      <c r="J300" s="173" t="s">
        <v>4202</v>
      </c>
      <c r="K300" s="173" t="s">
        <v>4202</v>
      </c>
      <c r="L300" s="61"/>
    </row>
    <row r="301" spans="1:12" ht="20.399999999999999" x14ac:dyDescent="0.3">
      <c r="A301" s="104"/>
      <c r="B301" s="132"/>
      <c r="C301" s="128" t="s">
        <v>3362</v>
      </c>
      <c r="D301" s="132" t="s">
        <v>690</v>
      </c>
      <c r="E301" s="128" t="s">
        <v>4478</v>
      </c>
      <c r="F301" s="128" t="s">
        <v>45</v>
      </c>
      <c r="G301"/>
      <c r="H301"/>
      <c r="I301" s="173" t="s">
        <v>4202</v>
      </c>
      <c r="J301" s="173" t="s">
        <v>4202</v>
      </c>
      <c r="K301" s="173" t="s">
        <v>4202</v>
      </c>
      <c r="L301" s="61"/>
    </row>
    <row r="302" spans="1:12" ht="20.399999999999999" x14ac:dyDescent="0.3">
      <c r="A302" s="103" t="s">
        <v>4501</v>
      </c>
      <c r="B302" s="103"/>
      <c r="C302" s="103"/>
      <c r="D302" s="103"/>
      <c r="E302" s="103"/>
      <c r="F302" s="103"/>
      <c r="G302"/>
      <c r="H302"/>
      <c r="I302" s="173" t="s">
        <v>4202</v>
      </c>
      <c r="J302" s="173" t="s">
        <v>4202</v>
      </c>
      <c r="K302" s="173" t="s">
        <v>4202</v>
      </c>
      <c r="L302" s="61"/>
    </row>
    <row r="303" spans="1:12" ht="20.399999999999999" x14ac:dyDescent="0.3">
      <c r="A303" s="104" t="s">
        <v>4485</v>
      </c>
      <c r="B303" s="132" t="s">
        <v>720</v>
      </c>
      <c r="C303" s="128" t="s">
        <v>3118</v>
      </c>
      <c r="D303" s="132" t="s">
        <v>477</v>
      </c>
      <c r="E303" s="128" t="s">
        <v>4478</v>
      </c>
      <c r="F303" s="128" t="s">
        <v>45</v>
      </c>
      <c r="G303"/>
      <c r="H303"/>
      <c r="I303" s="173" t="s">
        <v>4202</v>
      </c>
      <c r="J303" s="173" t="s">
        <v>4202</v>
      </c>
      <c r="K303" s="173" t="s">
        <v>4202</v>
      </c>
      <c r="L303" s="61"/>
    </row>
    <row r="304" spans="1:12" ht="20.399999999999999" x14ac:dyDescent="0.3">
      <c r="A304" s="104"/>
      <c r="B304" s="132"/>
      <c r="C304" s="128" t="s">
        <v>207</v>
      </c>
      <c r="D304" s="132" t="s">
        <v>690</v>
      </c>
      <c r="E304" s="128" t="s">
        <v>4478</v>
      </c>
      <c r="F304" s="128" t="s">
        <v>45</v>
      </c>
      <c r="G304"/>
      <c r="H304"/>
      <c r="I304" s="173" t="s">
        <v>4202</v>
      </c>
      <c r="J304" s="173" t="s">
        <v>4202</v>
      </c>
      <c r="K304" s="173" t="s">
        <v>4202</v>
      </c>
      <c r="L304" s="61"/>
    </row>
    <row r="305" spans="1:12" ht="23.4" x14ac:dyDescent="0.3">
      <c r="A305" s="103" t="s">
        <v>4502</v>
      </c>
      <c r="B305" s="103"/>
      <c r="C305" s="103"/>
      <c r="D305" s="103"/>
      <c r="E305" s="103"/>
      <c r="F305" s="103"/>
      <c r="G305"/>
      <c r="H305"/>
      <c r="I305" s="62"/>
      <c r="J305" s="62"/>
      <c r="K305" s="62"/>
      <c r="L305" s="61"/>
    </row>
    <row r="306" spans="1:12" ht="20.399999999999999" x14ac:dyDescent="0.3">
      <c r="A306" s="104" t="s">
        <v>4486</v>
      </c>
      <c r="B306" s="132" t="s">
        <v>720</v>
      </c>
      <c r="C306" s="128" t="s">
        <v>207</v>
      </c>
      <c r="D306" s="132" t="s">
        <v>690</v>
      </c>
      <c r="E306" s="128" t="s">
        <v>4478</v>
      </c>
      <c r="F306" s="128" t="s">
        <v>79</v>
      </c>
      <c r="G306"/>
      <c r="H306"/>
      <c r="I306" s="173" t="s">
        <v>4202</v>
      </c>
      <c r="J306" s="173" t="s">
        <v>4202</v>
      </c>
      <c r="K306" s="173" t="s">
        <v>4202</v>
      </c>
      <c r="L306" s="61"/>
    </row>
    <row r="307" spans="1:12" ht="20.399999999999999" x14ac:dyDescent="0.3">
      <c r="A307" s="103" t="s">
        <v>4503</v>
      </c>
      <c r="B307" s="103"/>
      <c r="C307" s="103"/>
      <c r="D307" s="103"/>
      <c r="E307" s="103"/>
      <c r="F307" s="103"/>
      <c r="G307"/>
      <c r="H307"/>
      <c r="I307" s="173" t="s">
        <v>4202</v>
      </c>
      <c r="J307" s="173" t="s">
        <v>4202</v>
      </c>
      <c r="K307" s="173" t="s">
        <v>4202</v>
      </c>
      <c r="L307" s="61"/>
    </row>
    <row r="308" spans="1:12" ht="20.399999999999999" x14ac:dyDescent="0.3">
      <c r="A308" s="104" t="s">
        <v>4487</v>
      </c>
      <c r="B308" s="132" t="s">
        <v>720</v>
      </c>
      <c r="C308" s="128" t="s">
        <v>3314</v>
      </c>
      <c r="D308" s="132" t="s">
        <v>477</v>
      </c>
      <c r="E308" s="128" t="s">
        <v>4478</v>
      </c>
      <c r="F308" s="128" t="s">
        <v>166</v>
      </c>
      <c r="G308"/>
      <c r="H308"/>
      <c r="I308" s="173" t="s">
        <v>4202</v>
      </c>
      <c r="J308" s="173" t="s">
        <v>4202</v>
      </c>
      <c r="K308" s="173" t="s">
        <v>4202</v>
      </c>
      <c r="L308" s="61"/>
    </row>
    <row r="309" spans="1:12" ht="20.399999999999999" x14ac:dyDescent="0.3">
      <c r="A309" s="104"/>
      <c r="B309" s="132"/>
      <c r="C309" s="128" t="s">
        <v>3776</v>
      </c>
      <c r="D309" s="132" t="s">
        <v>477</v>
      </c>
      <c r="E309" s="128" t="s">
        <v>4478</v>
      </c>
      <c r="F309" s="128" t="s">
        <v>166</v>
      </c>
      <c r="G309"/>
      <c r="H309"/>
      <c r="I309" s="173" t="s">
        <v>4202</v>
      </c>
      <c r="J309" s="173" t="s">
        <v>4202</v>
      </c>
      <c r="K309" s="173" t="s">
        <v>4202</v>
      </c>
      <c r="L309" s="61"/>
    </row>
    <row r="310" spans="1:12" ht="20.399999999999999" x14ac:dyDescent="0.3">
      <c r="A310" s="104"/>
      <c r="B310" s="132"/>
      <c r="C310" s="128" t="s">
        <v>3118</v>
      </c>
      <c r="D310" s="132" t="s">
        <v>477</v>
      </c>
      <c r="E310" s="128" t="s">
        <v>4478</v>
      </c>
      <c r="F310" s="128" t="s">
        <v>45</v>
      </c>
      <c r="G310"/>
      <c r="H310"/>
      <c r="I310" s="173" t="s">
        <v>4202</v>
      </c>
      <c r="J310" s="173" t="s">
        <v>4202</v>
      </c>
      <c r="K310" s="173" t="s">
        <v>4202</v>
      </c>
      <c r="L310" s="61"/>
    </row>
    <row r="311" spans="1:12" ht="20.399999999999999" x14ac:dyDescent="0.3">
      <c r="A311" s="104"/>
      <c r="B311" s="132"/>
      <c r="C311" s="128" t="s">
        <v>207</v>
      </c>
      <c r="D311" s="132" t="s">
        <v>690</v>
      </c>
      <c r="E311" s="128" t="s">
        <v>4478</v>
      </c>
      <c r="F311" s="128" t="s">
        <v>45</v>
      </c>
      <c r="G311"/>
      <c r="H311"/>
      <c r="I311" s="173" t="s">
        <v>4202</v>
      </c>
      <c r="J311" s="173" t="s">
        <v>4202</v>
      </c>
      <c r="K311" s="173" t="s">
        <v>4202</v>
      </c>
      <c r="L311" s="61"/>
    </row>
    <row r="312" spans="1:12" ht="20.399999999999999" x14ac:dyDescent="0.3">
      <c r="A312" s="104"/>
      <c r="B312" s="132"/>
      <c r="C312" s="128" t="s">
        <v>3939</v>
      </c>
      <c r="D312" s="132" t="s">
        <v>690</v>
      </c>
      <c r="E312" s="128" t="s">
        <v>4478</v>
      </c>
      <c r="F312" s="128" t="s">
        <v>45</v>
      </c>
      <c r="G312"/>
      <c r="H312"/>
      <c r="I312" s="173" t="s">
        <v>4202</v>
      </c>
      <c r="J312" s="173" t="s">
        <v>4202</v>
      </c>
      <c r="K312" s="173" t="s">
        <v>4202</v>
      </c>
      <c r="L312" s="61"/>
    </row>
    <row r="313" spans="1:12" ht="20.399999999999999" x14ac:dyDescent="0.3">
      <c r="A313" s="103" t="s">
        <v>4504</v>
      </c>
      <c r="B313" s="103"/>
      <c r="C313" s="103"/>
      <c r="D313" s="103"/>
      <c r="E313" s="103"/>
      <c r="F313" s="103"/>
      <c r="G313"/>
      <c r="H313"/>
      <c r="I313" s="173" t="s">
        <v>4202</v>
      </c>
      <c r="J313" s="173" t="s">
        <v>4202</v>
      </c>
      <c r="K313" s="173" t="s">
        <v>4202</v>
      </c>
      <c r="L313" s="61"/>
    </row>
    <row r="314" spans="1:12" ht="20.399999999999999" x14ac:dyDescent="0.3">
      <c r="A314" s="104" t="s">
        <v>4488</v>
      </c>
      <c r="B314" s="132" t="s">
        <v>455</v>
      </c>
      <c r="C314" s="128" t="s">
        <v>3516</v>
      </c>
      <c r="D314" s="132" t="s">
        <v>477</v>
      </c>
      <c r="E314" s="128" t="s">
        <v>4478</v>
      </c>
      <c r="F314" s="128" t="s">
        <v>104</v>
      </c>
      <c r="G314"/>
      <c r="H314"/>
      <c r="I314" s="173" t="s">
        <v>4202</v>
      </c>
      <c r="J314" s="173" t="s">
        <v>4202</v>
      </c>
      <c r="K314" s="173" t="s">
        <v>4202</v>
      </c>
      <c r="L314" s="61"/>
    </row>
    <row r="315" spans="1:12" ht="20.399999999999999" x14ac:dyDescent="0.3">
      <c r="A315" s="104"/>
      <c r="B315" s="132"/>
      <c r="C315" s="128" t="s">
        <v>50</v>
      </c>
      <c r="D315" s="132" t="s">
        <v>477</v>
      </c>
      <c r="E315" s="128" t="s">
        <v>4478</v>
      </c>
      <c r="F315" s="128" t="s">
        <v>104</v>
      </c>
      <c r="G315"/>
      <c r="H315"/>
      <c r="I315" s="173" t="s">
        <v>4202</v>
      </c>
      <c r="J315" s="173" t="s">
        <v>4202</v>
      </c>
      <c r="K315" s="173" t="s">
        <v>4202</v>
      </c>
      <c r="L315" s="61"/>
    </row>
    <row r="316" spans="1:12" ht="20.399999999999999" x14ac:dyDescent="0.3">
      <c r="A316" s="104"/>
      <c r="B316" s="132"/>
      <c r="C316" s="128" t="s">
        <v>2920</v>
      </c>
      <c r="D316" s="132" t="s">
        <v>477</v>
      </c>
      <c r="E316" s="128" t="s">
        <v>4478</v>
      </c>
      <c r="F316" s="128" t="s">
        <v>104</v>
      </c>
      <c r="G316"/>
      <c r="H316"/>
      <c r="I316" s="173" t="s">
        <v>4202</v>
      </c>
      <c r="J316" s="173" t="s">
        <v>4202</v>
      </c>
      <c r="K316" s="173" t="s">
        <v>4202</v>
      </c>
      <c r="L316" s="61"/>
    </row>
    <row r="317" spans="1:12" ht="20.399999999999999" x14ac:dyDescent="0.3">
      <c r="A317" s="104"/>
      <c r="B317" s="132"/>
      <c r="C317" s="128" t="s">
        <v>2923</v>
      </c>
      <c r="D317" s="132" t="s">
        <v>477</v>
      </c>
      <c r="E317" s="128" t="s">
        <v>4478</v>
      </c>
      <c r="F317" s="128" t="s">
        <v>104</v>
      </c>
      <c r="G317"/>
      <c r="H317"/>
      <c r="I317" s="173" t="s">
        <v>4202</v>
      </c>
      <c r="J317" s="173" t="s">
        <v>4202</v>
      </c>
      <c r="K317" s="173" t="s">
        <v>4202</v>
      </c>
      <c r="L317" s="61"/>
    </row>
    <row r="318" spans="1:12" ht="20.399999999999999" x14ac:dyDescent="0.3">
      <c r="A318" s="104"/>
      <c r="B318" s="132"/>
      <c r="C318" s="128" t="s">
        <v>688</v>
      </c>
      <c r="D318" s="132" t="s">
        <v>690</v>
      </c>
      <c r="E318" s="128" t="s">
        <v>4478</v>
      </c>
      <c r="F318" s="128" t="s">
        <v>104</v>
      </c>
      <c r="G318"/>
      <c r="H318"/>
      <c r="I318" s="173" t="s">
        <v>4202</v>
      </c>
      <c r="J318" s="173" t="s">
        <v>4202</v>
      </c>
      <c r="K318" s="173" t="s">
        <v>4202</v>
      </c>
      <c r="L318" s="61"/>
    </row>
    <row r="319" spans="1:12" ht="20.399999999999999" x14ac:dyDescent="0.3">
      <c r="A319" s="103" t="s">
        <v>4505</v>
      </c>
      <c r="B319" s="103"/>
      <c r="C319" s="103"/>
      <c r="D319" s="103"/>
      <c r="E319" s="103"/>
      <c r="F319" s="103"/>
      <c r="G319"/>
      <c r="H319"/>
      <c r="I319" s="173" t="s">
        <v>4202</v>
      </c>
      <c r="J319" s="173" t="s">
        <v>4202</v>
      </c>
      <c r="K319" s="173" t="s">
        <v>4202</v>
      </c>
      <c r="L319" s="61"/>
    </row>
    <row r="320" spans="1:12" ht="20.399999999999999" x14ac:dyDescent="0.3">
      <c r="A320" s="104" t="s">
        <v>4489</v>
      </c>
      <c r="B320" s="132" t="s">
        <v>455</v>
      </c>
      <c r="C320" s="128" t="s">
        <v>3616</v>
      </c>
      <c r="D320" s="132" t="s">
        <v>477</v>
      </c>
      <c r="E320" s="128" t="s">
        <v>4478</v>
      </c>
      <c r="F320" s="128" t="s">
        <v>104</v>
      </c>
      <c r="G320"/>
      <c r="H320"/>
      <c r="I320" s="173" t="s">
        <v>4202</v>
      </c>
      <c r="J320" s="173" t="s">
        <v>4202</v>
      </c>
      <c r="K320" s="173" t="s">
        <v>4202</v>
      </c>
      <c r="L320" s="61"/>
    </row>
    <row r="321" spans="1:12" ht="20.399999999999999" x14ac:dyDescent="0.3">
      <c r="A321" s="104"/>
      <c r="B321" s="132"/>
      <c r="C321" s="128" t="s">
        <v>3812</v>
      </c>
      <c r="D321" s="132" t="s">
        <v>477</v>
      </c>
      <c r="E321" s="128" t="s">
        <v>4478</v>
      </c>
      <c r="F321" s="128" t="s">
        <v>104</v>
      </c>
      <c r="G321"/>
      <c r="H321"/>
      <c r="I321" s="173" t="s">
        <v>4202</v>
      </c>
      <c r="J321" s="173" t="s">
        <v>4202</v>
      </c>
      <c r="K321" s="173" t="s">
        <v>4202</v>
      </c>
      <c r="L321" s="61"/>
    </row>
    <row r="322" spans="1:12" ht="20.399999999999999" x14ac:dyDescent="0.3">
      <c r="A322" s="103" t="s">
        <v>4506</v>
      </c>
      <c r="B322" s="103"/>
      <c r="C322" s="103"/>
      <c r="D322" s="103"/>
      <c r="E322" s="103"/>
      <c r="F322" s="103"/>
      <c r="G322"/>
      <c r="H322"/>
      <c r="I322" s="173" t="s">
        <v>4202</v>
      </c>
      <c r="J322" s="173" t="s">
        <v>4202</v>
      </c>
      <c r="K322" s="173" t="s">
        <v>4202</v>
      </c>
      <c r="L322" s="61"/>
    </row>
    <row r="323" spans="1:12" ht="20.399999999999999" x14ac:dyDescent="0.3">
      <c r="A323" s="104" t="s">
        <v>4490</v>
      </c>
      <c r="B323" s="132" t="s">
        <v>720</v>
      </c>
      <c r="C323" s="128" t="s">
        <v>207</v>
      </c>
      <c r="D323" s="132" t="s">
        <v>690</v>
      </c>
      <c r="E323" s="128" t="s">
        <v>4478</v>
      </c>
      <c r="F323" s="128" t="s">
        <v>79</v>
      </c>
      <c r="G323"/>
      <c r="H323"/>
      <c r="I323" s="173" t="s">
        <v>4202</v>
      </c>
      <c r="J323" s="173" t="s">
        <v>4202</v>
      </c>
      <c r="K323" s="173" t="s">
        <v>4202</v>
      </c>
      <c r="L323" s="61"/>
    </row>
    <row r="324" spans="1:12" ht="20.399999999999999" x14ac:dyDescent="0.3">
      <c r="A324" s="104"/>
      <c r="B324" s="132"/>
      <c r="C324" s="128" t="s">
        <v>3362</v>
      </c>
      <c r="D324" s="132" t="s">
        <v>690</v>
      </c>
      <c r="E324" s="128" t="s">
        <v>4478</v>
      </c>
      <c r="F324" s="128" t="s">
        <v>79</v>
      </c>
      <c r="G324"/>
      <c r="H324"/>
      <c r="I324" s="173" t="s">
        <v>4202</v>
      </c>
      <c r="J324" s="173" t="s">
        <v>4202</v>
      </c>
      <c r="K324" s="173" t="s">
        <v>4202</v>
      </c>
      <c r="L324" s="61"/>
    </row>
    <row r="325" spans="1:12" ht="20.399999999999999" x14ac:dyDescent="0.3">
      <c r="A325" s="104"/>
      <c r="B325" s="132"/>
      <c r="C325" s="128" t="s">
        <v>3937</v>
      </c>
      <c r="D325" s="132" t="s">
        <v>690</v>
      </c>
      <c r="E325" s="128" t="s">
        <v>4478</v>
      </c>
      <c r="F325" s="128" t="s">
        <v>45</v>
      </c>
      <c r="G325"/>
      <c r="H325"/>
      <c r="I325" s="173" t="s">
        <v>4202</v>
      </c>
      <c r="J325" s="173" t="s">
        <v>4202</v>
      </c>
      <c r="K325" s="173" t="s">
        <v>4202</v>
      </c>
      <c r="L325" s="61"/>
    </row>
    <row r="326" spans="1:12" ht="20.399999999999999" x14ac:dyDescent="0.3">
      <c r="A326" s="103" t="s">
        <v>4507</v>
      </c>
      <c r="B326" s="103"/>
      <c r="C326" s="103"/>
      <c r="D326" s="103"/>
      <c r="E326" s="103"/>
      <c r="F326" s="103"/>
      <c r="G326"/>
      <c r="H326"/>
      <c r="I326" s="173" t="s">
        <v>4202</v>
      </c>
      <c r="J326" s="173" t="s">
        <v>4202</v>
      </c>
      <c r="K326" s="173" t="s">
        <v>4202</v>
      </c>
      <c r="L326" s="61"/>
    </row>
    <row r="327" spans="1:12" ht="20.399999999999999" x14ac:dyDescent="0.3">
      <c r="A327" s="104" t="s">
        <v>4491</v>
      </c>
      <c r="B327" s="132" t="s">
        <v>720</v>
      </c>
      <c r="C327" s="128" t="s">
        <v>3937</v>
      </c>
      <c r="D327" s="132" t="s">
        <v>690</v>
      </c>
      <c r="E327" s="128" t="s">
        <v>4478</v>
      </c>
      <c r="F327" s="128" t="s">
        <v>166</v>
      </c>
      <c r="G327"/>
      <c r="H327"/>
      <c r="I327" s="173" t="s">
        <v>4202</v>
      </c>
      <c r="J327" s="173" t="s">
        <v>4202</v>
      </c>
      <c r="K327" s="173" t="s">
        <v>4202</v>
      </c>
      <c r="L327" s="61"/>
    </row>
    <row r="328" spans="1:12" ht="20.399999999999999" x14ac:dyDescent="0.3">
      <c r="A328" s="103" t="s">
        <v>4508</v>
      </c>
      <c r="B328" s="103"/>
      <c r="C328" s="103"/>
      <c r="D328" s="103"/>
      <c r="E328" s="103"/>
      <c r="F328" s="103"/>
      <c r="G328"/>
      <c r="H328"/>
      <c r="I328" s="173" t="s">
        <v>4202</v>
      </c>
      <c r="J328" s="173" t="s">
        <v>4202</v>
      </c>
      <c r="K328" s="173" t="s">
        <v>4202</v>
      </c>
      <c r="L328" s="61"/>
    </row>
    <row r="329" spans="1:12" ht="23.4" x14ac:dyDescent="0.3">
      <c r="A329" s="104" t="s">
        <v>4492</v>
      </c>
      <c r="B329" s="132" t="s">
        <v>720</v>
      </c>
      <c r="C329" s="128" t="s">
        <v>3937</v>
      </c>
      <c r="D329" s="132" t="s">
        <v>690</v>
      </c>
      <c r="E329" s="128" t="s">
        <v>4478</v>
      </c>
      <c r="F329" s="128" t="s">
        <v>166</v>
      </c>
      <c r="G329"/>
      <c r="H329"/>
      <c r="I329" s="62"/>
      <c r="J329" s="62"/>
      <c r="K329" s="62"/>
      <c r="L329" s="61"/>
    </row>
    <row r="330" spans="1:12" ht="20.399999999999999" x14ac:dyDescent="0.3">
      <c r="A330" s="103" t="s">
        <v>4509</v>
      </c>
      <c r="B330" s="103"/>
      <c r="C330" s="103"/>
      <c r="D330" s="103"/>
      <c r="E330" s="103"/>
      <c r="F330" s="103"/>
      <c r="G330"/>
      <c r="H330"/>
      <c r="I330" s="173" t="s">
        <v>4202</v>
      </c>
      <c r="J330" s="173" t="s">
        <v>4202</v>
      </c>
      <c r="K330" s="173" t="s">
        <v>4202</v>
      </c>
      <c r="L330" s="61"/>
    </row>
    <row r="331" spans="1:12" ht="20.399999999999999" x14ac:dyDescent="0.3">
      <c r="A331" s="104" t="s">
        <v>4493</v>
      </c>
      <c r="B331" s="132" t="s">
        <v>720</v>
      </c>
      <c r="C331" s="128" t="s">
        <v>207</v>
      </c>
      <c r="D331" s="132" t="s">
        <v>690</v>
      </c>
      <c r="E331" s="128" t="s">
        <v>4478</v>
      </c>
      <c r="F331" s="128" t="s">
        <v>45</v>
      </c>
      <c r="G331"/>
      <c r="H331"/>
      <c r="I331" s="173" t="s">
        <v>4202</v>
      </c>
      <c r="J331" s="173" t="s">
        <v>4202</v>
      </c>
      <c r="K331" s="173" t="s">
        <v>4202</v>
      </c>
      <c r="L331" s="61"/>
    </row>
    <row r="332" spans="1:12" ht="20.399999999999999" x14ac:dyDescent="0.3">
      <c r="A332" s="103" t="s">
        <v>4510</v>
      </c>
      <c r="B332" s="103"/>
      <c r="C332" s="103"/>
      <c r="D332" s="103"/>
      <c r="E332" s="103"/>
      <c r="F332" s="103"/>
      <c r="G332"/>
      <c r="H332"/>
      <c r="I332" s="173" t="s">
        <v>4202</v>
      </c>
      <c r="J332" s="173" t="s">
        <v>4202</v>
      </c>
      <c r="K332" s="173" t="s">
        <v>4202</v>
      </c>
      <c r="L332" s="61"/>
    </row>
    <row r="333" spans="1:12" ht="20.399999999999999" x14ac:dyDescent="0.3">
      <c r="A333" s="104" t="s">
        <v>4494</v>
      </c>
      <c r="B333" s="132" t="s">
        <v>720</v>
      </c>
      <c r="C333" s="128" t="s">
        <v>2920</v>
      </c>
      <c r="D333" s="132" t="s">
        <v>477</v>
      </c>
      <c r="E333" s="128" t="s">
        <v>4478</v>
      </c>
      <c r="F333" s="128" t="s">
        <v>45</v>
      </c>
      <c r="G333"/>
      <c r="H333"/>
      <c r="I333" s="173" t="s">
        <v>4202</v>
      </c>
      <c r="J333" s="173" t="s">
        <v>4202</v>
      </c>
      <c r="K333" s="173" t="s">
        <v>4202</v>
      </c>
      <c r="L333" s="61"/>
    </row>
    <row r="334" spans="1:12" ht="20.399999999999999" x14ac:dyDescent="0.3">
      <c r="A334" s="103" t="s">
        <v>4511</v>
      </c>
      <c r="B334" s="103"/>
      <c r="C334" s="103"/>
      <c r="D334" s="103"/>
      <c r="E334" s="103"/>
      <c r="F334" s="103"/>
      <c r="G334"/>
      <c r="H334"/>
      <c r="I334" s="173" t="s">
        <v>4202</v>
      </c>
      <c r="J334" s="173" t="s">
        <v>4202</v>
      </c>
      <c r="K334" s="173" t="s">
        <v>4202</v>
      </c>
      <c r="L334" s="61"/>
    </row>
    <row r="335" spans="1:12" ht="20.399999999999999" x14ac:dyDescent="0.3">
      <c r="A335" s="104" t="s">
        <v>4245</v>
      </c>
      <c r="B335" s="132" t="s">
        <v>4478</v>
      </c>
      <c r="C335" s="128" t="s">
        <v>4478</v>
      </c>
      <c r="D335" s="132" t="s">
        <v>4478</v>
      </c>
      <c r="E335" s="128" t="s">
        <v>220</v>
      </c>
      <c r="F335" s="128" t="s">
        <v>37</v>
      </c>
      <c r="G335"/>
      <c r="H335"/>
      <c r="I335" s="173" t="s">
        <v>4202</v>
      </c>
      <c r="J335" s="173" t="s">
        <v>4202</v>
      </c>
      <c r="K335" s="173" t="s">
        <v>4202</v>
      </c>
      <c r="L335" s="61"/>
    </row>
    <row r="336" spans="1:12" ht="20.399999999999999" x14ac:dyDescent="0.3">
      <c r="A336" s="104"/>
      <c r="B336" s="132"/>
      <c r="C336" s="128"/>
      <c r="D336" s="132"/>
      <c r="E336" s="128" t="s">
        <v>573</v>
      </c>
      <c r="F336" s="128" t="s">
        <v>37</v>
      </c>
      <c r="G336"/>
      <c r="H336"/>
      <c r="I336" s="173" t="s">
        <v>4202</v>
      </c>
      <c r="J336" s="173" t="s">
        <v>4202</v>
      </c>
      <c r="K336" s="173" t="s">
        <v>4202</v>
      </c>
      <c r="L336" s="61"/>
    </row>
    <row r="337" spans="1:12" ht="20.399999999999999" x14ac:dyDescent="0.3">
      <c r="A337" s="104"/>
      <c r="B337" s="132"/>
      <c r="C337" s="128"/>
      <c r="D337" s="132"/>
      <c r="E337" s="128" t="s">
        <v>65</v>
      </c>
      <c r="F337" s="128" t="s">
        <v>37</v>
      </c>
      <c r="G337"/>
      <c r="H337"/>
      <c r="I337" s="173" t="s">
        <v>4202</v>
      </c>
      <c r="J337" s="173" t="s">
        <v>4202</v>
      </c>
      <c r="K337" s="173" t="s">
        <v>4202</v>
      </c>
      <c r="L337" s="61"/>
    </row>
    <row r="338" spans="1:12" ht="20.399999999999999" x14ac:dyDescent="0.3">
      <c r="A338" s="104"/>
      <c r="B338" s="132"/>
      <c r="C338" s="128"/>
      <c r="D338" s="132"/>
      <c r="E338" s="128" t="s">
        <v>69</v>
      </c>
      <c r="F338" s="128" t="s">
        <v>37</v>
      </c>
      <c r="G338"/>
      <c r="H338"/>
      <c r="I338" s="173" t="s">
        <v>4202</v>
      </c>
      <c r="J338" s="173" t="s">
        <v>4202</v>
      </c>
      <c r="K338" s="173" t="s">
        <v>4202</v>
      </c>
      <c r="L338" s="61"/>
    </row>
    <row r="339" spans="1:12" ht="20.399999999999999" x14ac:dyDescent="0.3">
      <c r="A339" s="104"/>
      <c r="B339" s="132"/>
      <c r="C339" s="128"/>
      <c r="D339" s="132"/>
      <c r="E339" s="128" t="s">
        <v>78</v>
      </c>
      <c r="F339" s="128" t="s">
        <v>37</v>
      </c>
      <c r="G339"/>
      <c r="H339"/>
      <c r="I339" s="173" t="s">
        <v>4202</v>
      </c>
      <c r="J339" s="173" t="s">
        <v>4202</v>
      </c>
      <c r="K339" s="173" t="s">
        <v>4202</v>
      </c>
      <c r="L339" s="61"/>
    </row>
    <row r="340" spans="1:12" ht="20.399999999999999" x14ac:dyDescent="0.3">
      <c r="A340" s="104"/>
      <c r="B340" s="132"/>
      <c r="C340" s="128"/>
      <c r="D340" s="132"/>
      <c r="E340" s="128" t="s">
        <v>591</v>
      </c>
      <c r="F340" s="128" t="s">
        <v>37</v>
      </c>
      <c r="G340"/>
      <c r="H340"/>
      <c r="I340" s="173" t="s">
        <v>4202</v>
      </c>
      <c r="J340" s="173" t="s">
        <v>4202</v>
      </c>
      <c r="K340" s="173" t="s">
        <v>4202</v>
      </c>
      <c r="L340" s="61"/>
    </row>
    <row r="341" spans="1:12" ht="20.399999999999999" x14ac:dyDescent="0.3">
      <c r="A341" s="104"/>
      <c r="B341" s="132"/>
      <c r="C341" s="128"/>
      <c r="D341" s="132"/>
      <c r="E341" s="128" t="s">
        <v>611</v>
      </c>
      <c r="F341" s="128" t="s">
        <v>37</v>
      </c>
      <c r="G341"/>
      <c r="H341"/>
      <c r="I341" s="173" t="s">
        <v>4202</v>
      </c>
      <c r="J341" s="173" t="s">
        <v>4202</v>
      </c>
      <c r="K341" s="173" t="s">
        <v>4202</v>
      </c>
      <c r="L341" s="61"/>
    </row>
    <row r="342" spans="1:12" ht="20.399999999999999" x14ac:dyDescent="0.3">
      <c r="A342" s="104"/>
      <c r="B342" s="132"/>
      <c r="C342" s="128"/>
      <c r="D342" s="132"/>
      <c r="E342" s="128" t="s">
        <v>4319</v>
      </c>
      <c r="F342" s="128" t="s">
        <v>37</v>
      </c>
      <c r="G342"/>
      <c r="H342"/>
      <c r="I342" s="173" t="s">
        <v>4202</v>
      </c>
      <c r="J342" s="173" t="s">
        <v>4202</v>
      </c>
      <c r="K342" s="173" t="s">
        <v>4202</v>
      </c>
      <c r="L342" s="61"/>
    </row>
    <row r="343" spans="1:12" ht="20.399999999999999" x14ac:dyDescent="0.3">
      <c r="A343" s="104"/>
      <c r="B343" s="132"/>
      <c r="C343" s="128"/>
      <c r="D343" s="132"/>
      <c r="E343" s="128" t="s">
        <v>103</v>
      </c>
      <c r="F343" s="128" t="s">
        <v>92</v>
      </c>
      <c r="G343"/>
      <c r="H343"/>
      <c r="I343" s="173" t="s">
        <v>4202</v>
      </c>
      <c r="J343" s="173" t="s">
        <v>4202</v>
      </c>
      <c r="K343" s="173" t="s">
        <v>4202</v>
      </c>
      <c r="L343" s="61"/>
    </row>
    <row r="344" spans="1:12" ht="20.399999999999999" x14ac:dyDescent="0.3">
      <c r="A344" s="104"/>
      <c r="B344" s="132"/>
      <c r="C344" s="128"/>
      <c r="D344" s="132"/>
      <c r="E344" s="128" t="s">
        <v>111</v>
      </c>
      <c r="F344" s="128" t="s">
        <v>92</v>
      </c>
      <c r="G344"/>
      <c r="H344"/>
      <c r="I344" s="173" t="s">
        <v>4202</v>
      </c>
      <c r="J344" s="173" t="s">
        <v>4202</v>
      </c>
      <c r="K344" s="173" t="s">
        <v>4202</v>
      </c>
      <c r="L344" s="61"/>
    </row>
    <row r="345" spans="1:12" ht="20.399999999999999" x14ac:dyDescent="0.3">
      <c r="A345" s="104"/>
      <c r="B345" s="132"/>
      <c r="C345" s="128"/>
      <c r="D345" s="132"/>
      <c r="E345" s="128" t="s">
        <v>124</v>
      </c>
      <c r="F345" s="128" t="s">
        <v>92</v>
      </c>
      <c r="G345"/>
      <c r="H345"/>
      <c r="I345" s="173" t="s">
        <v>4202</v>
      </c>
      <c r="J345" s="173" t="s">
        <v>4202</v>
      </c>
      <c r="K345" s="173" t="s">
        <v>4202</v>
      </c>
      <c r="L345" s="61"/>
    </row>
    <row r="346" spans="1:12" ht="23.4" x14ac:dyDescent="0.3">
      <c r="A346" s="104"/>
      <c r="B346" s="132"/>
      <c r="C346" s="128"/>
      <c r="D346" s="132"/>
      <c r="E346" s="128" t="s">
        <v>130</v>
      </c>
      <c r="F346" s="128" t="s">
        <v>92</v>
      </c>
      <c r="G346"/>
      <c r="H346"/>
      <c r="I346" s="62"/>
      <c r="J346" s="62"/>
      <c r="K346" s="62"/>
      <c r="L346" s="61"/>
    </row>
    <row r="347" spans="1:12" ht="20.399999999999999" x14ac:dyDescent="0.3">
      <c r="A347" s="104"/>
      <c r="B347" s="132"/>
      <c r="C347" s="128"/>
      <c r="D347" s="132"/>
      <c r="E347" s="128" t="s">
        <v>1742</v>
      </c>
      <c r="F347" s="128" t="s">
        <v>92</v>
      </c>
      <c r="G347"/>
      <c r="H347"/>
      <c r="I347" s="173" t="s">
        <v>4202</v>
      </c>
      <c r="J347" s="173" t="s">
        <v>4202</v>
      </c>
      <c r="K347" s="173" t="s">
        <v>4202</v>
      </c>
      <c r="L347" s="61"/>
    </row>
    <row r="348" spans="1:12" ht="20.399999999999999" x14ac:dyDescent="0.3">
      <c r="A348" s="104"/>
      <c r="B348" s="132"/>
      <c r="C348" s="128"/>
      <c r="D348" s="132"/>
      <c r="E348" s="128" t="s">
        <v>394</v>
      </c>
      <c r="F348" s="128" t="s">
        <v>92</v>
      </c>
      <c r="G348"/>
      <c r="H348"/>
      <c r="I348" s="173" t="s">
        <v>4202</v>
      </c>
      <c r="J348" s="173" t="s">
        <v>4202</v>
      </c>
      <c r="K348" s="173" t="s">
        <v>4202</v>
      </c>
      <c r="L348" s="61"/>
    </row>
    <row r="349" spans="1:12" ht="20.399999999999999" x14ac:dyDescent="0.3">
      <c r="A349" s="104"/>
      <c r="B349" s="132"/>
      <c r="C349" s="128"/>
      <c r="D349" s="132"/>
      <c r="E349" s="128" t="s">
        <v>416</v>
      </c>
      <c r="F349" s="128" t="s">
        <v>92</v>
      </c>
      <c r="G349"/>
      <c r="H349"/>
      <c r="I349" s="173" t="s">
        <v>4202</v>
      </c>
      <c r="J349" s="173" t="s">
        <v>4202</v>
      </c>
      <c r="K349" s="173" t="s">
        <v>4202</v>
      </c>
      <c r="L349" s="61"/>
    </row>
    <row r="350" spans="1:12" ht="20.399999999999999" x14ac:dyDescent="0.3">
      <c r="A350" s="104"/>
      <c r="B350" s="132"/>
      <c r="C350" s="128"/>
      <c r="D350" s="132"/>
      <c r="E350" s="128" t="s">
        <v>435</v>
      </c>
      <c r="F350" s="128" t="s">
        <v>92</v>
      </c>
      <c r="G350"/>
      <c r="H350"/>
      <c r="I350" s="173" t="s">
        <v>4202</v>
      </c>
      <c r="J350" s="173" t="s">
        <v>4202</v>
      </c>
      <c r="K350" s="173" t="s">
        <v>4202</v>
      </c>
      <c r="L350" s="61"/>
    </row>
    <row r="351" spans="1:12" ht="20.399999999999999" x14ac:dyDescent="0.3">
      <c r="A351" s="104"/>
      <c r="B351" s="132"/>
      <c r="C351" s="128"/>
      <c r="D351" s="132"/>
      <c r="E351" s="128" t="s">
        <v>762</v>
      </c>
      <c r="F351" s="128" t="s">
        <v>92</v>
      </c>
      <c r="G351"/>
      <c r="H351"/>
      <c r="I351" s="173" t="s">
        <v>4202</v>
      </c>
      <c r="J351" s="173" t="s">
        <v>4202</v>
      </c>
      <c r="K351" s="173" t="s">
        <v>4202</v>
      </c>
      <c r="L351" s="61"/>
    </row>
    <row r="352" spans="1:12" ht="20.399999999999999" x14ac:dyDescent="0.3">
      <c r="A352" s="104"/>
      <c r="B352" s="132"/>
      <c r="C352" s="128"/>
      <c r="D352" s="132"/>
      <c r="E352" s="128" t="s">
        <v>327</v>
      </c>
      <c r="F352" s="128" t="s">
        <v>92</v>
      </c>
      <c r="G352"/>
      <c r="H352"/>
      <c r="I352" s="173" t="s">
        <v>4202</v>
      </c>
      <c r="J352" s="173" t="s">
        <v>4202</v>
      </c>
      <c r="K352" s="173" t="s">
        <v>4202</v>
      </c>
      <c r="L352" s="61"/>
    </row>
    <row r="353" spans="1:12" ht="20.399999999999999" x14ac:dyDescent="0.3">
      <c r="A353" s="104"/>
      <c r="B353" s="132"/>
      <c r="C353" s="128"/>
      <c r="D353" s="132"/>
      <c r="E353" s="128" t="s">
        <v>509</v>
      </c>
      <c r="F353" s="128" t="s">
        <v>92</v>
      </c>
      <c r="G353"/>
      <c r="H353"/>
      <c r="I353" s="173" t="s">
        <v>4202</v>
      </c>
      <c r="J353" s="173" t="s">
        <v>4202</v>
      </c>
      <c r="K353" s="173" t="s">
        <v>4202</v>
      </c>
      <c r="L353" s="61"/>
    </row>
    <row r="354" spans="1:12" ht="20.399999999999999" x14ac:dyDescent="0.3">
      <c r="A354" s="104"/>
      <c r="B354" s="132"/>
      <c r="C354" s="128"/>
      <c r="D354" s="132"/>
      <c r="E354" s="128" t="s">
        <v>1816</v>
      </c>
      <c r="F354" s="128" t="s">
        <v>92</v>
      </c>
      <c r="G354"/>
      <c r="H354"/>
      <c r="I354" s="173" t="s">
        <v>4202</v>
      </c>
      <c r="J354" s="173" t="s">
        <v>4202</v>
      </c>
      <c r="K354" s="173" t="s">
        <v>4202</v>
      </c>
      <c r="L354" s="61"/>
    </row>
    <row r="355" spans="1:12" ht="20.399999999999999" x14ac:dyDescent="0.3">
      <c r="A355" s="104"/>
      <c r="B355" s="132"/>
      <c r="C355" s="128"/>
      <c r="D355" s="132"/>
      <c r="E355" s="128" t="s">
        <v>174</v>
      </c>
      <c r="F355" s="128" t="s">
        <v>92</v>
      </c>
      <c r="G355"/>
      <c r="H355"/>
      <c r="I355" s="173" t="s">
        <v>4202</v>
      </c>
      <c r="J355" s="173" t="s">
        <v>4202</v>
      </c>
      <c r="K355" s="173" t="s">
        <v>4202</v>
      </c>
      <c r="L355" s="61"/>
    </row>
    <row r="356" spans="1:12" ht="20.399999999999999" x14ac:dyDescent="0.3">
      <c r="A356" s="104"/>
      <c r="B356" s="132"/>
      <c r="C356" s="128"/>
      <c r="D356" s="132"/>
      <c r="E356" s="128" t="s">
        <v>189</v>
      </c>
      <c r="F356" s="128" t="s">
        <v>92</v>
      </c>
      <c r="G356"/>
      <c r="H356"/>
      <c r="I356" s="173" t="s">
        <v>4202</v>
      </c>
      <c r="J356" s="173" t="s">
        <v>4202</v>
      </c>
      <c r="K356" s="173" t="s">
        <v>4202</v>
      </c>
      <c r="L356" s="61"/>
    </row>
    <row r="357" spans="1:12" ht="20.399999999999999" x14ac:dyDescent="0.3">
      <c r="A357" s="104"/>
      <c r="B357" s="132"/>
      <c r="C357" s="128"/>
      <c r="D357" s="132"/>
      <c r="E357" s="128" t="s">
        <v>631</v>
      </c>
      <c r="F357" s="128" t="s">
        <v>92</v>
      </c>
      <c r="G357"/>
      <c r="H357"/>
      <c r="I357" s="173" t="s">
        <v>4202</v>
      </c>
      <c r="J357" s="173" t="s">
        <v>4202</v>
      </c>
      <c r="K357" s="173" t="s">
        <v>4202</v>
      </c>
      <c r="L357" s="61"/>
    </row>
    <row r="358" spans="1:12" ht="20.399999999999999" x14ac:dyDescent="0.3">
      <c r="A358" s="104"/>
      <c r="B358" s="132"/>
      <c r="C358" s="128"/>
      <c r="D358" s="132"/>
      <c r="E358" s="128" t="s">
        <v>195</v>
      </c>
      <c r="F358" s="128" t="s">
        <v>92</v>
      </c>
      <c r="G358"/>
      <c r="H358"/>
      <c r="I358" s="173" t="s">
        <v>4202</v>
      </c>
      <c r="J358" s="173" t="s">
        <v>4202</v>
      </c>
      <c r="K358" s="173" t="s">
        <v>4202</v>
      </c>
      <c r="L358" s="61"/>
    </row>
    <row r="359" spans="1:12" ht="20.399999999999999" x14ac:dyDescent="0.3">
      <c r="A359" s="104"/>
      <c r="B359" s="132"/>
      <c r="C359" s="128"/>
      <c r="D359" s="132"/>
      <c r="E359" s="128" t="s">
        <v>1823</v>
      </c>
      <c r="F359" s="128" t="s">
        <v>92</v>
      </c>
      <c r="G359"/>
      <c r="H359"/>
      <c r="I359" s="173" t="s">
        <v>4202</v>
      </c>
      <c r="J359" s="173" t="s">
        <v>4202</v>
      </c>
      <c r="K359" s="173" t="s">
        <v>4202</v>
      </c>
      <c r="L359" s="61"/>
    </row>
    <row r="360" spans="1:12" ht="20.399999999999999" x14ac:dyDescent="0.3">
      <c r="A360" s="103" t="s">
        <v>4512</v>
      </c>
      <c r="B360" s="103"/>
      <c r="C360" s="103"/>
      <c r="D360" s="103"/>
      <c r="E360" s="103"/>
      <c r="F360" s="103"/>
      <c r="G360"/>
      <c r="H360"/>
      <c r="I360" s="173" t="s">
        <v>4202</v>
      </c>
      <c r="J360" s="173" t="s">
        <v>4202</v>
      </c>
      <c r="K360" s="173" t="s">
        <v>4202</v>
      </c>
      <c r="L360" s="61"/>
    </row>
    <row r="361" spans="1:12" ht="20.399999999999999" x14ac:dyDescent="0.3">
      <c r="A361" s="131" t="s">
        <v>1675</v>
      </c>
      <c r="B361" s="131"/>
      <c r="C361" s="131"/>
      <c r="D361" s="131"/>
      <c r="E361" s="131"/>
      <c r="F361" s="131"/>
      <c r="G361"/>
      <c r="H361"/>
      <c r="I361" s="173" t="s">
        <v>4202</v>
      </c>
      <c r="J361" s="173" t="s">
        <v>4202</v>
      </c>
      <c r="K361" s="173" t="s">
        <v>4202</v>
      </c>
      <c r="L361" s="61"/>
    </row>
    <row r="362" spans="1:12" ht="20.399999999999999" x14ac:dyDescent="0.3">
      <c r="A362"/>
      <c r="B362"/>
      <c r="C362"/>
      <c r="D362"/>
      <c r="E362"/>
      <c r="F362"/>
      <c r="G362"/>
      <c r="H362"/>
      <c r="I362" s="173" t="s">
        <v>4202</v>
      </c>
      <c r="J362" s="173" t="s">
        <v>4202</v>
      </c>
      <c r="K362" s="173" t="s">
        <v>4202</v>
      </c>
      <c r="L362" s="61"/>
    </row>
    <row r="363" spans="1:12" ht="20.399999999999999" x14ac:dyDescent="0.3">
      <c r="A363"/>
      <c r="B363"/>
      <c r="C363"/>
      <c r="D363"/>
      <c r="E363"/>
      <c r="F363"/>
      <c r="G363"/>
      <c r="H363"/>
      <c r="I363" s="173" t="s">
        <v>4202</v>
      </c>
      <c r="J363" s="173" t="s">
        <v>4202</v>
      </c>
      <c r="K363" s="173" t="s">
        <v>4202</v>
      </c>
      <c r="L363" s="61"/>
    </row>
    <row r="364" spans="1:12" ht="20.399999999999999" x14ac:dyDescent="0.3">
      <c r="A364"/>
      <c r="B364"/>
      <c r="C364"/>
      <c r="D364"/>
      <c r="E364"/>
      <c r="F364"/>
      <c r="G364"/>
      <c r="H364"/>
      <c r="I364" s="173" t="s">
        <v>4202</v>
      </c>
      <c r="J364" s="173" t="s">
        <v>4202</v>
      </c>
      <c r="K364" s="173" t="s">
        <v>4202</v>
      </c>
      <c r="L364" s="61"/>
    </row>
    <row r="365" spans="1:12" ht="23.4" x14ac:dyDescent="0.3">
      <c r="A365"/>
      <c r="B365"/>
      <c r="C365"/>
      <c r="D365"/>
      <c r="E365"/>
      <c r="F365"/>
      <c r="G365"/>
      <c r="H365"/>
      <c r="I365" s="62"/>
      <c r="J365" s="62"/>
      <c r="K365" s="62"/>
      <c r="L365" s="61"/>
    </row>
    <row r="366" spans="1:12" ht="20.399999999999999" x14ac:dyDescent="0.3">
      <c r="A366"/>
      <c r="B366"/>
      <c r="C366"/>
      <c r="D366"/>
      <c r="E366"/>
      <c r="F366"/>
      <c r="G366"/>
      <c r="H366"/>
      <c r="I366" s="173" t="s">
        <v>4202</v>
      </c>
      <c r="J366" s="173" t="s">
        <v>4202</v>
      </c>
      <c r="K366" s="173" t="s">
        <v>4202</v>
      </c>
      <c r="L366" s="61"/>
    </row>
    <row r="367" spans="1:12" ht="20.399999999999999" x14ac:dyDescent="0.3">
      <c r="A367"/>
      <c r="B367"/>
      <c r="C367"/>
      <c r="D367"/>
      <c r="E367"/>
      <c r="F367"/>
      <c r="G367"/>
      <c r="H367"/>
      <c r="I367" s="173" t="s">
        <v>4202</v>
      </c>
      <c r="J367" s="173" t="s">
        <v>4202</v>
      </c>
      <c r="K367" s="173" t="s">
        <v>4202</v>
      </c>
      <c r="L367" s="61"/>
    </row>
    <row r="368" spans="1:12" ht="20.399999999999999" x14ac:dyDescent="0.3">
      <c r="A368"/>
      <c r="B368"/>
      <c r="C368"/>
      <c r="D368"/>
      <c r="E368"/>
      <c r="F368"/>
      <c r="G368"/>
      <c r="H368"/>
      <c r="I368" s="173" t="s">
        <v>4202</v>
      </c>
      <c r="J368" s="173" t="s">
        <v>4202</v>
      </c>
      <c r="K368" s="173" t="s">
        <v>4202</v>
      </c>
      <c r="L368" s="61"/>
    </row>
    <row r="369" spans="1:12" ht="20.399999999999999" x14ac:dyDescent="0.3">
      <c r="A369"/>
      <c r="B369"/>
      <c r="C369"/>
      <c r="D369"/>
      <c r="E369"/>
      <c r="F369"/>
      <c r="G369"/>
      <c r="H369"/>
      <c r="I369" s="173" t="s">
        <v>4202</v>
      </c>
      <c r="J369" s="173" t="s">
        <v>4202</v>
      </c>
      <c r="K369" s="173" t="s">
        <v>4202</v>
      </c>
      <c r="L369" s="61"/>
    </row>
    <row r="370" spans="1:12" ht="20.399999999999999" x14ac:dyDescent="0.3">
      <c r="A370"/>
      <c r="B370"/>
      <c r="C370"/>
      <c r="D370"/>
      <c r="E370"/>
      <c r="F370"/>
      <c r="G370"/>
      <c r="H370"/>
      <c r="I370" s="173" t="s">
        <v>4202</v>
      </c>
      <c r="J370" s="173" t="s">
        <v>4202</v>
      </c>
      <c r="K370" s="173" t="s">
        <v>4202</v>
      </c>
      <c r="L370" s="61"/>
    </row>
    <row r="371" spans="1:12" ht="20.399999999999999" x14ac:dyDescent="0.3">
      <c r="A371"/>
      <c r="B371"/>
      <c r="C371"/>
      <c r="D371"/>
      <c r="E371"/>
      <c r="F371"/>
      <c r="G371"/>
      <c r="H371"/>
      <c r="I371" s="173" t="s">
        <v>4202</v>
      </c>
      <c r="J371" s="173" t="s">
        <v>4202</v>
      </c>
      <c r="K371" s="173" t="s">
        <v>4202</v>
      </c>
      <c r="L371" s="61"/>
    </row>
    <row r="372" spans="1:12" ht="20.399999999999999" x14ac:dyDescent="0.3">
      <c r="A372"/>
      <c r="B372"/>
      <c r="C372"/>
      <c r="D372"/>
      <c r="E372"/>
      <c r="F372"/>
      <c r="G372"/>
      <c r="H372"/>
      <c r="I372" s="173" t="s">
        <v>4202</v>
      </c>
      <c r="J372" s="173" t="s">
        <v>4202</v>
      </c>
      <c r="K372" s="173" t="s">
        <v>4202</v>
      </c>
      <c r="L372" s="61"/>
    </row>
    <row r="373" spans="1:12" ht="20.399999999999999" x14ac:dyDescent="0.3">
      <c r="A373"/>
      <c r="B373"/>
      <c r="C373"/>
      <c r="D373"/>
      <c r="E373"/>
      <c r="F373"/>
      <c r="G373"/>
      <c r="H373"/>
      <c r="I373" s="173" t="s">
        <v>4202</v>
      </c>
      <c r="J373" s="173" t="s">
        <v>4202</v>
      </c>
      <c r="K373" s="173" t="s">
        <v>4202</v>
      </c>
      <c r="L373" s="61"/>
    </row>
    <row r="374" spans="1:12" ht="20.399999999999999" x14ac:dyDescent="0.3">
      <c r="A374"/>
      <c r="B374"/>
      <c r="C374"/>
      <c r="D374"/>
      <c r="E374"/>
      <c r="F374"/>
      <c r="G374"/>
      <c r="H374"/>
      <c r="I374" s="173" t="s">
        <v>4202</v>
      </c>
      <c r="J374" s="173" t="s">
        <v>4202</v>
      </c>
      <c r="K374" s="173" t="s">
        <v>4202</v>
      </c>
      <c r="L374" s="61"/>
    </row>
    <row r="375" spans="1:12" ht="20.399999999999999" x14ac:dyDescent="0.3">
      <c r="A375"/>
      <c r="B375"/>
      <c r="C375"/>
      <c r="D375"/>
      <c r="E375"/>
      <c r="F375"/>
      <c r="G375"/>
      <c r="H375"/>
      <c r="I375" s="173" t="s">
        <v>4202</v>
      </c>
      <c r="J375" s="173" t="s">
        <v>4202</v>
      </c>
      <c r="K375" s="173" t="s">
        <v>4202</v>
      </c>
      <c r="L375" s="61"/>
    </row>
    <row r="376" spans="1:12" ht="20.399999999999999" x14ac:dyDescent="0.3">
      <c r="A376"/>
      <c r="B376"/>
      <c r="C376"/>
      <c r="D376"/>
      <c r="E376"/>
      <c r="F376"/>
      <c r="G376"/>
      <c r="H376"/>
      <c r="I376" s="173" t="s">
        <v>4202</v>
      </c>
      <c r="J376" s="173" t="s">
        <v>4202</v>
      </c>
      <c r="K376" s="173" t="s">
        <v>4202</v>
      </c>
      <c r="L376" s="61"/>
    </row>
    <row r="377" spans="1:12" ht="20.399999999999999" x14ac:dyDescent="0.3">
      <c r="A377"/>
      <c r="B377"/>
      <c r="C377"/>
      <c r="D377"/>
      <c r="E377"/>
      <c r="F377"/>
      <c r="G377"/>
      <c r="H377"/>
      <c r="I377" s="173" t="s">
        <v>4202</v>
      </c>
      <c r="J377" s="173" t="s">
        <v>4202</v>
      </c>
      <c r="K377" s="173" t="s">
        <v>4202</v>
      </c>
      <c r="L377" s="61"/>
    </row>
    <row r="378" spans="1:12" ht="20.399999999999999" x14ac:dyDescent="0.3">
      <c r="A378"/>
      <c r="B378"/>
      <c r="C378"/>
      <c r="D378"/>
      <c r="E378"/>
      <c r="F378"/>
      <c r="G378"/>
      <c r="H378"/>
      <c r="I378" s="173" t="s">
        <v>4202</v>
      </c>
      <c r="J378" s="173" t="s">
        <v>4202</v>
      </c>
      <c r="K378" s="173" t="s">
        <v>4202</v>
      </c>
      <c r="L378" s="61"/>
    </row>
    <row r="379" spans="1:12" ht="20.399999999999999" x14ac:dyDescent="0.3">
      <c r="A379"/>
      <c r="B379"/>
      <c r="C379"/>
      <c r="D379"/>
      <c r="E379"/>
      <c r="F379"/>
      <c r="G379"/>
      <c r="H379"/>
      <c r="I379" s="173" t="s">
        <v>4202</v>
      </c>
      <c r="J379" s="173" t="s">
        <v>4202</v>
      </c>
      <c r="K379" s="173" t="s">
        <v>4202</v>
      </c>
      <c r="L379" s="61"/>
    </row>
    <row r="380" spans="1:12" ht="20.399999999999999" x14ac:dyDescent="0.3">
      <c r="A380"/>
      <c r="B380"/>
      <c r="C380"/>
      <c r="D380"/>
      <c r="E380"/>
      <c r="F380"/>
      <c r="G380"/>
      <c r="H380"/>
      <c r="I380" s="173" t="s">
        <v>4202</v>
      </c>
      <c r="J380" s="173" t="s">
        <v>4202</v>
      </c>
      <c r="K380" s="173" t="s">
        <v>4202</v>
      </c>
      <c r="L380" s="61"/>
    </row>
    <row r="381" spans="1:12" ht="20.399999999999999" x14ac:dyDescent="0.3">
      <c r="A381"/>
      <c r="B381"/>
      <c r="C381"/>
      <c r="D381"/>
      <c r="E381"/>
      <c r="F381"/>
      <c r="G381"/>
      <c r="H381"/>
      <c r="I381" s="173" t="s">
        <v>4202</v>
      </c>
      <c r="J381" s="173" t="s">
        <v>4202</v>
      </c>
      <c r="K381" s="173" t="s">
        <v>4202</v>
      </c>
      <c r="L381" s="61"/>
    </row>
    <row r="382" spans="1:12" ht="20.399999999999999" x14ac:dyDescent="0.3">
      <c r="A382"/>
      <c r="B382"/>
      <c r="C382"/>
      <c r="D382"/>
      <c r="E382"/>
      <c r="F382"/>
      <c r="G382"/>
      <c r="H382"/>
      <c r="I382" s="173" t="s">
        <v>4202</v>
      </c>
      <c r="J382" s="173" t="s">
        <v>4202</v>
      </c>
      <c r="K382" s="173" t="s">
        <v>4202</v>
      </c>
      <c r="L382" s="61"/>
    </row>
    <row r="383" spans="1:12" ht="23.4" x14ac:dyDescent="0.3">
      <c r="A383"/>
      <c r="B383"/>
      <c r="C383"/>
      <c r="D383"/>
      <c r="E383"/>
      <c r="F383"/>
      <c r="G383"/>
      <c r="H383"/>
      <c r="I383" s="62"/>
      <c r="J383" s="62"/>
      <c r="K383" s="62"/>
      <c r="L383" s="61"/>
    </row>
    <row r="384" spans="1:12" ht="20.399999999999999" x14ac:dyDescent="0.3">
      <c r="A384"/>
      <c r="B384"/>
      <c r="C384"/>
      <c r="D384"/>
      <c r="E384"/>
      <c r="F384"/>
      <c r="G384"/>
      <c r="H384"/>
      <c r="I384" s="173" t="s">
        <v>4202</v>
      </c>
      <c r="J384" s="173" t="s">
        <v>4202</v>
      </c>
      <c r="K384" s="173" t="s">
        <v>4202</v>
      </c>
      <c r="L384" s="61"/>
    </row>
    <row r="385" spans="1:12" ht="20.399999999999999" x14ac:dyDescent="0.3">
      <c r="A385"/>
      <c r="B385"/>
      <c r="C385"/>
      <c r="D385"/>
      <c r="E385"/>
      <c r="F385"/>
      <c r="G385"/>
      <c r="H385"/>
      <c r="I385" s="173" t="s">
        <v>4202</v>
      </c>
      <c r="J385" s="173" t="s">
        <v>4202</v>
      </c>
      <c r="K385" s="173" t="s">
        <v>4202</v>
      </c>
      <c r="L385" s="61"/>
    </row>
    <row r="386" spans="1:12" ht="20.399999999999999" x14ac:dyDescent="0.3">
      <c r="A386"/>
      <c r="B386"/>
      <c r="C386"/>
      <c r="D386"/>
      <c r="E386"/>
      <c r="F386"/>
      <c r="G386"/>
      <c r="H386"/>
      <c r="I386" s="173" t="s">
        <v>4202</v>
      </c>
      <c r="J386" s="173" t="s">
        <v>4202</v>
      </c>
      <c r="K386" s="173" t="s">
        <v>4202</v>
      </c>
      <c r="L386" s="61"/>
    </row>
    <row r="387" spans="1:12" ht="20.399999999999999" x14ac:dyDescent="0.3">
      <c r="A387"/>
      <c r="B387"/>
      <c r="C387"/>
      <c r="D387"/>
      <c r="E387"/>
      <c r="F387"/>
      <c r="G387"/>
      <c r="H387"/>
      <c r="I387" s="173" t="s">
        <v>4202</v>
      </c>
      <c r="J387" s="173" t="s">
        <v>4202</v>
      </c>
      <c r="K387" s="173" t="s">
        <v>4202</v>
      </c>
      <c r="L387" s="61"/>
    </row>
    <row r="388" spans="1:12" ht="20.399999999999999" x14ac:dyDescent="0.3">
      <c r="A388"/>
      <c r="B388"/>
      <c r="C388"/>
      <c r="D388"/>
      <c r="E388"/>
      <c r="F388"/>
      <c r="G388"/>
      <c r="H388"/>
      <c r="I388" s="173" t="s">
        <v>4202</v>
      </c>
      <c r="J388" s="173" t="s">
        <v>4202</v>
      </c>
      <c r="K388" s="173" t="s">
        <v>4202</v>
      </c>
      <c r="L388" s="61"/>
    </row>
    <row r="389" spans="1:12" ht="20.399999999999999" x14ac:dyDescent="0.3">
      <c r="A389"/>
      <c r="B389"/>
      <c r="C389"/>
      <c r="D389"/>
      <c r="E389"/>
      <c r="F389"/>
      <c r="G389"/>
      <c r="H389"/>
      <c r="I389" s="173" t="s">
        <v>4202</v>
      </c>
      <c r="J389" s="173" t="s">
        <v>4202</v>
      </c>
      <c r="K389" s="173" t="s">
        <v>4202</v>
      </c>
      <c r="L389" s="61"/>
    </row>
    <row r="390" spans="1:12" ht="20.399999999999999" x14ac:dyDescent="0.3">
      <c r="A390"/>
      <c r="B390"/>
      <c r="C390"/>
      <c r="D390"/>
      <c r="E390"/>
      <c r="F390"/>
      <c r="G390"/>
      <c r="H390"/>
      <c r="I390" s="173" t="s">
        <v>4202</v>
      </c>
      <c r="J390" s="173" t="s">
        <v>4202</v>
      </c>
      <c r="K390" s="173" t="s">
        <v>4202</v>
      </c>
      <c r="L390" s="61"/>
    </row>
    <row r="391" spans="1:12" ht="20.399999999999999" x14ac:dyDescent="0.3">
      <c r="A391"/>
      <c r="B391"/>
      <c r="C391"/>
      <c r="D391"/>
      <c r="E391"/>
      <c r="F391"/>
      <c r="G391"/>
      <c r="H391"/>
      <c r="I391" s="173" t="s">
        <v>4202</v>
      </c>
      <c r="J391" s="173" t="s">
        <v>4202</v>
      </c>
      <c r="K391" s="173" t="s">
        <v>4202</v>
      </c>
      <c r="L391" s="61"/>
    </row>
    <row r="392" spans="1:12" ht="20.399999999999999" x14ac:dyDescent="0.3">
      <c r="A392"/>
      <c r="B392"/>
      <c r="C392"/>
      <c r="D392"/>
      <c r="E392"/>
      <c r="F392"/>
      <c r="G392"/>
      <c r="H392"/>
      <c r="I392" s="173" t="s">
        <v>4202</v>
      </c>
      <c r="J392" s="173" t="s">
        <v>4202</v>
      </c>
      <c r="K392" s="173" t="s">
        <v>4202</v>
      </c>
      <c r="L392" s="61"/>
    </row>
    <row r="393" spans="1:12" ht="20.399999999999999" x14ac:dyDescent="0.3">
      <c r="A393"/>
      <c r="B393"/>
      <c r="C393"/>
      <c r="D393"/>
      <c r="E393"/>
      <c r="F393"/>
      <c r="G393"/>
      <c r="H393"/>
      <c r="I393" s="173" t="s">
        <v>4202</v>
      </c>
      <c r="J393" s="173" t="s">
        <v>4202</v>
      </c>
      <c r="K393" s="173" t="s">
        <v>4202</v>
      </c>
      <c r="L393" s="61"/>
    </row>
    <row r="394" spans="1:12" ht="20.399999999999999" x14ac:dyDescent="0.3">
      <c r="A394"/>
      <c r="B394"/>
      <c r="C394"/>
      <c r="D394"/>
      <c r="E394"/>
      <c r="F394"/>
      <c r="G394"/>
      <c r="H394"/>
      <c r="I394" s="173" t="s">
        <v>4202</v>
      </c>
      <c r="J394" s="173" t="s">
        <v>4202</v>
      </c>
      <c r="K394" s="173" t="s">
        <v>4202</v>
      </c>
      <c r="L394" s="61"/>
    </row>
    <row r="395" spans="1:12" ht="20.399999999999999" x14ac:dyDescent="0.3">
      <c r="A395"/>
      <c r="B395"/>
      <c r="C395"/>
      <c r="D395"/>
      <c r="E395"/>
      <c r="F395"/>
      <c r="G395"/>
      <c r="H395"/>
      <c r="I395" s="173" t="s">
        <v>4202</v>
      </c>
      <c r="J395" s="173" t="s">
        <v>4202</v>
      </c>
      <c r="K395" s="173" t="s">
        <v>4202</v>
      </c>
      <c r="L395" s="61"/>
    </row>
    <row r="396" spans="1:12" ht="20.399999999999999" x14ac:dyDescent="0.3">
      <c r="A396"/>
      <c r="B396"/>
      <c r="C396"/>
      <c r="D396"/>
      <c r="E396"/>
      <c r="F396"/>
      <c r="G396"/>
      <c r="H396"/>
      <c r="I396" s="173" t="s">
        <v>4202</v>
      </c>
      <c r="J396" s="173" t="s">
        <v>4202</v>
      </c>
      <c r="K396" s="173" t="s">
        <v>4202</v>
      </c>
      <c r="L396" s="61"/>
    </row>
    <row r="397" spans="1:12" ht="20.399999999999999" x14ac:dyDescent="0.3">
      <c r="A397"/>
      <c r="B397"/>
      <c r="C397"/>
      <c r="D397"/>
      <c r="E397"/>
      <c r="F397"/>
      <c r="G397"/>
      <c r="H397"/>
      <c r="I397" s="173" t="s">
        <v>4202</v>
      </c>
      <c r="J397" s="173" t="s">
        <v>4202</v>
      </c>
      <c r="K397" s="173" t="s">
        <v>4202</v>
      </c>
      <c r="L397" s="61"/>
    </row>
    <row r="398" spans="1:12" ht="20.399999999999999" x14ac:dyDescent="0.3">
      <c r="A398"/>
      <c r="B398"/>
      <c r="C398"/>
      <c r="D398"/>
      <c r="E398"/>
      <c r="F398"/>
      <c r="G398"/>
      <c r="H398"/>
      <c r="I398" s="173" t="s">
        <v>4202</v>
      </c>
      <c r="J398" s="173" t="s">
        <v>4202</v>
      </c>
      <c r="K398" s="173" t="s">
        <v>4202</v>
      </c>
      <c r="L398" s="61"/>
    </row>
    <row r="399" spans="1:12" ht="20.399999999999999" x14ac:dyDescent="0.3">
      <c r="A399"/>
      <c r="B399"/>
      <c r="C399"/>
      <c r="D399"/>
      <c r="E399"/>
      <c r="F399"/>
      <c r="G399"/>
      <c r="H399"/>
      <c r="I399" s="173" t="s">
        <v>4202</v>
      </c>
      <c r="J399" s="173" t="s">
        <v>4202</v>
      </c>
      <c r="K399" s="173" t="s">
        <v>4202</v>
      </c>
      <c r="L399" s="61"/>
    </row>
    <row r="400" spans="1:12" ht="20.399999999999999" x14ac:dyDescent="0.3">
      <c r="A400"/>
      <c r="B400"/>
      <c r="C400"/>
      <c r="D400"/>
      <c r="E400"/>
      <c r="F400"/>
      <c r="G400"/>
      <c r="H400"/>
      <c r="I400" s="173" t="s">
        <v>4202</v>
      </c>
      <c r="J400" s="173" t="s">
        <v>4202</v>
      </c>
      <c r="K400" s="173" t="s">
        <v>4202</v>
      </c>
      <c r="L400" s="61"/>
    </row>
    <row r="401" spans="1:12" ht="20.399999999999999" x14ac:dyDescent="0.3">
      <c r="A401"/>
      <c r="B401"/>
      <c r="C401"/>
      <c r="D401"/>
      <c r="E401"/>
      <c r="F401"/>
      <c r="G401"/>
      <c r="H401"/>
      <c r="I401" s="173" t="s">
        <v>4202</v>
      </c>
      <c r="J401" s="173" t="s">
        <v>4202</v>
      </c>
      <c r="K401" s="173" t="s">
        <v>4202</v>
      </c>
      <c r="L401" s="61"/>
    </row>
    <row r="402" spans="1:12" ht="20.399999999999999" x14ac:dyDescent="0.3">
      <c r="A402"/>
      <c r="B402"/>
      <c r="C402"/>
      <c r="D402"/>
      <c r="E402"/>
      <c r="F402"/>
      <c r="G402"/>
      <c r="H402"/>
      <c r="I402" s="173" t="s">
        <v>4202</v>
      </c>
      <c r="J402" s="173" t="s">
        <v>4202</v>
      </c>
      <c r="K402" s="173" t="s">
        <v>4202</v>
      </c>
      <c r="L402" s="61"/>
    </row>
    <row r="403" spans="1:12" ht="20.399999999999999" x14ac:dyDescent="0.3">
      <c r="A403"/>
      <c r="B403"/>
      <c r="C403"/>
      <c r="D403"/>
      <c r="E403"/>
      <c r="F403"/>
      <c r="G403"/>
      <c r="H403"/>
      <c r="I403" s="173" t="s">
        <v>4202</v>
      </c>
      <c r="J403" s="173" t="s">
        <v>4202</v>
      </c>
      <c r="K403" s="173" t="s">
        <v>4202</v>
      </c>
      <c r="L403" s="61"/>
    </row>
    <row r="404" spans="1:12" ht="20.399999999999999" x14ac:dyDescent="0.3">
      <c r="A404"/>
      <c r="B404"/>
      <c r="C404"/>
      <c r="D404"/>
      <c r="E404"/>
      <c r="F404"/>
      <c r="G404"/>
      <c r="H404"/>
      <c r="I404" s="173" t="s">
        <v>4202</v>
      </c>
      <c r="J404" s="173" t="s">
        <v>4202</v>
      </c>
      <c r="K404" s="173" t="s">
        <v>4202</v>
      </c>
      <c r="L404" s="61"/>
    </row>
    <row r="405" spans="1:12" ht="20.399999999999999" x14ac:dyDescent="0.3">
      <c r="A405"/>
      <c r="B405"/>
      <c r="C405"/>
      <c r="D405"/>
      <c r="E405"/>
      <c r="F405"/>
      <c r="G405"/>
      <c r="H405"/>
      <c r="I405" s="173" t="s">
        <v>4202</v>
      </c>
      <c r="J405" s="173" t="s">
        <v>4202</v>
      </c>
      <c r="K405" s="173" t="s">
        <v>4202</v>
      </c>
      <c r="L405" s="61"/>
    </row>
    <row r="406" spans="1:12" ht="20.399999999999999" x14ac:dyDescent="0.3">
      <c r="A406"/>
      <c r="B406"/>
      <c r="C406"/>
      <c r="D406"/>
      <c r="E406"/>
      <c r="F406"/>
      <c r="G406"/>
      <c r="H406"/>
      <c r="I406" s="173" t="s">
        <v>4202</v>
      </c>
      <c r="J406" s="173" t="s">
        <v>4202</v>
      </c>
      <c r="K406" s="173" t="s">
        <v>4202</v>
      </c>
      <c r="L406" s="61"/>
    </row>
    <row r="407" spans="1:12" ht="20.399999999999999" x14ac:dyDescent="0.3">
      <c r="A407"/>
      <c r="B407"/>
      <c r="C407"/>
      <c r="D407"/>
      <c r="E407"/>
      <c r="F407"/>
      <c r="G407"/>
      <c r="H407"/>
      <c r="I407" s="173" t="s">
        <v>4202</v>
      </c>
      <c r="J407" s="173" t="s">
        <v>4202</v>
      </c>
      <c r="K407" s="173" t="s">
        <v>4202</v>
      </c>
      <c r="L407" s="61"/>
    </row>
    <row r="408" spans="1:12" ht="20.399999999999999" x14ac:dyDescent="0.3">
      <c r="A408"/>
      <c r="B408"/>
      <c r="C408"/>
      <c r="D408"/>
      <c r="E408"/>
      <c r="F408"/>
      <c r="G408"/>
      <c r="H408"/>
      <c r="I408" s="173" t="s">
        <v>4202</v>
      </c>
      <c r="J408" s="173" t="s">
        <v>4202</v>
      </c>
      <c r="K408" s="173" t="s">
        <v>4202</v>
      </c>
      <c r="L408" s="61"/>
    </row>
    <row r="409" spans="1:12" ht="20.399999999999999" x14ac:dyDescent="0.3">
      <c r="A409"/>
      <c r="B409"/>
      <c r="C409"/>
      <c r="D409"/>
      <c r="E409"/>
      <c r="F409"/>
      <c r="G409"/>
      <c r="H409"/>
      <c r="I409" s="173" t="s">
        <v>4202</v>
      </c>
      <c r="J409" s="173" t="s">
        <v>4202</v>
      </c>
      <c r="K409" s="173" t="s">
        <v>4202</v>
      </c>
      <c r="L409" s="61"/>
    </row>
    <row r="410" spans="1:12" ht="20.399999999999999" x14ac:dyDescent="0.3">
      <c r="A410"/>
      <c r="B410"/>
      <c r="C410"/>
      <c r="D410"/>
      <c r="E410"/>
      <c r="F410"/>
      <c r="G410"/>
      <c r="H410"/>
      <c r="I410" s="173" t="s">
        <v>4202</v>
      </c>
      <c r="J410" s="173" t="s">
        <v>4202</v>
      </c>
      <c r="K410" s="173" t="s">
        <v>4202</v>
      </c>
      <c r="L410" s="61"/>
    </row>
    <row r="411" spans="1:12" ht="20.399999999999999" x14ac:dyDescent="0.3">
      <c r="A411"/>
      <c r="B411"/>
      <c r="C411"/>
      <c r="D411"/>
      <c r="E411"/>
      <c r="F411"/>
      <c r="G411"/>
      <c r="H411"/>
      <c r="I411" s="173" t="s">
        <v>4202</v>
      </c>
      <c r="J411" s="173" t="s">
        <v>4202</v>
      </c>
      <c r="K411" s="173" t="s">
        <v>4202</v>
      </c>
      <c r="L411" s="79"/>
    </row>
    <row r="412" spans="1:12" ht="20.399999999999999" x14ac:dyDescent="0.3">
      <c r="A412"/>
      <c r="B412"/>
      <c r="C412"/>
      <c r="D412"/>
      <c r="E412"/>
      <c r="F412"/>
      <c r="G412"/>
      <c r="H412"/>
      <c r="I412" s="173" t="s">
        <v>4202</v>
      </c>
      <c r="J412" s="173" t="s">
        <v>4202</v>
      </c>
      <c r="K412" s="173" t="s">
        <v>4202</v>
      </c>
      <c r="L412" s="79"/>
    </row>
    <row r="413" spans="1:12" ht="20.399999999999999" x14ac:dyDescent="0.3">
      <c r="A413"/>
      <c r="B413"/>
      <c r="C413"/>
      <c r="D413"/>
      <c r="E413"/>
      <c r="F413"/>
      <c r="G413"/>
      <c r="H413"/>
      <c r="I413" s="173" t="s">
        <v>4202</v>
      </c>
      <c r="J413" s="173" t="s">
        <v>4202</v>
      </c>
      <c r="K413" s="173" t="s">
        <v>4202</v>
      </c>
      <c r="L413" s="79"/>
    </row>
    <row r="414" spans="1:12" ht="20.399999999999999" x14ac:dyDescent="0.3">
      <c r="A414"/>
      <c r="B414"/>
      <c r="C414"/>
      <c r="D414"/>
      <c r="E414"/>
      <c r="F414"/>
      <c r="G414"/>
      <c r="H414"/>
      <c r="I414" s="173" t="s">
        <v>4202</v>
      </c>
      <c r="J414" s="173" t="s">
        <v>4202</v>
      </c>
      <c r="K414" s="173" t="s">
        <v>4202</v>
      </c>
      <c r="L414" s="79"/>
    </row>
    <row r="415" spans="1:12" ht="20.399999999999999" x14ac:dyDescent="0.3">
      <c r="A415"/>
      <c r="B415"/>
      <c r="C415"/>
      <c r="D415"/>
      <c r="E415"/>
      <c r="F415"/>
      <c r="G415"/>
      <c r="H415"/>
      <c r="I415" s="173" t="s">
        <v>4202</v>
      </c>
      <c r="J415" s="173" t="s">
        <v>4202</v>
      </c>
      <c r="K415" s="173" t="s">
        <v>4202</v>
      </c>
      <c r="L415" s="79"/>
    </row>
    <row r="416" spans="1:12" ht="20.399999999999999" x14ac:dyDescent="0.3">
      <c r="A416"/>
      <c r="B416"/>
      <c r="C416"/>
      <c r="D416"/>
      <c r="E416"/>
      <c r="F416"/>
      <c r="G416"/>
      <c r="H416"/>
      <c r="I416" s="173" t="s">
        <v>4202</v>
      </c>
      <c r="J416" s="173" t="s">
        <v>4202</v>
      </c>
      <c r="K416" s="173" t="s">
        <v>4202</v>
      </c>
      <c r="L416" s="79"/>
    </row>
    <row r="417" spans="1:12" ht="20.399999999999999" x14ac:dyDescent="0.3">
      <c r="A417"/>
      <c r="B417"/>
      <c r="C417"/>
      <c r="D417"/>
      <c r="E417"/>
      <c r="F417"/>
      <c r="G417"/>
      <c r="H417"/>
      <c r="I417" s="173" t="s">
        <v>4202</v>
      </c>
      <c r="J417" s="173" t="s">
        <v>4202</v>
      </c>
      <c r="K417" s="173" t="s">
        <v>4202</v>
      </c>
      <c r="L417" s="79"/>
    </row>
    <row r="418" spans="1:12" ht="20.399999999999999" x14ac:dyDescent="0.3">
      <c r="A418"/>
      <c r="B418"/>
      <c r="C418"/>
      <c r="D418"/>
      <c r="E418"/>
      <c r="F418"/>
      <c r="G418"/>
      <c r="H418"/>
      <c r="I418" s="173" t="s">
        <v>4202</v>
      </c>
      <c r="J418" s="173" t="s">
        <v>4202</v>
      </c>
      <c r="K418" s="173" t="s">
        <v>4202</v>
      </c>
      <c r="L418" s="79"/>
    </row>
    <row r="419" spans="1:12" ht="20.399999999999999" x14ac:dyDescent="0.3">
      <c r="A419"/>
      <c r="B419"/>
      <c r="C419"/>
      <c r="D419"/>
      <c r="E419"/>
      <c r="F419"/>
      <c r="G419"/>
      <c r="H419"/>
      <c r="I419" s="173" t="s">
        <v>4202</v>
      </c>
      <c r="J419" s="173" t="s">
        <v>4202</v>
      </c>
      <c r="K419" s="173" t="s">
        <v>4202</v>
      </c>
      <c r="L419" s="79"/>
    </row>
    <row r="420" spans="1:12" ht="20.399999999999999" x14ac:dyDescent="0.3">
      <c r="A420"/>
      <c r="B420"/>
      <c r="C420"/>
      <c r="D420"/>
      <c r="E420"/>
      <c r="F420"/>
      <c r="G420"/>
      <c r="H420"/>
      <c r="I420" s="173" t="s">
        <v>4202</v>
      </c>
      <c r="J420" s="173" t="s">
        <v>4202</v>
      </c>
      <c r="K420" s="173" t="s">
        <v>4202</v>
      </c>
      <c r="L420" s="79"/>
    </row>
    <row r="421" spans="1:12" ht="20.399999999999999" x14ac:dyDescent="0.3">
      <c r="A421"/>
      <c r="B421"/>
      <c r="C421"/>
      <c r="D421"/>
      <c r="E421"/>
      <c r="F421"/>
      <c r="G421"/>
      <c r="H421"/>
      <c r="I421" s="173" t="s">
        <v>4202</v>
      </c>
      <c r="J421" s="173" t="s">
        <v>4202</v>
      </c>
      <c r="K421" s="173" t="s">
        <v>4202</v>
      </c>
      <c r="L421" s="79"/>
    </row>
    <row r="422" spans="1:12" ht="20.399999999999999" x14ac:dyDescent="0.3">
      <c r="A422"/>
      <c r="B422"/>
      <c r="C422"/>
      <c r="D422"/>
      <c r="E422"/>
      <c r="F422"/>
      <c r="G422"/>
      <c r="H422"/>
      <c r="I422" s="173" t="s">
        <v>4202</v>
      </c>
      <c r="J422" s="173" t="s">
        <v>4202</v>
      </c>
      <c r="K422" s="173" t="s">
        <v>4202</v>
      </c>
      <c r="L422" s="79"/>
    </row>
    <row r="423" spans="1:12" ht="20.399999999999999" x14ac:dyDescent="0.3">
      <c r="A423"/>
      <c r="B423"/>
      <c r="C423"/>
      <c r="D423"/>
      <c r="E423"/>
      <c r="F423"/>
      <c r="G423"/>
      <c r="H423"/>
      <c r="I423" s="173" t="s">
        <v>4202</v>
      </c>
      <c r="J423" s="173" t="s">
        <v>4202</v>
      </c>
      <c r="K423" s="173" t="s">
        <v>4202</v>
      </c>
      <c r="L423" s="79"/>
    </row>
    <row r="424" spans="1:12" ht="20.399999999999999" x14ac:dyDescent="0.3">
      <c r="A424"/>
      <c r="B424"/>
      <c r="C424"/>
      <c r="D424"/>
      <c r="E424"/>
      <c r="F424"/>
      <c r="G424"/>
      <c r="H424"/>
      <c r="I424" s="173" t="s">
        <v>4202</v>
      </c>
      <c r="J424" s="173" t="s">
        <v>4202</v>
      </c>
      <c r="K424" s="173" t="s">
        <v>4202</v>
      </c>
      <c r="L424" s="79"/>
    </row>
    <row r="425" spans="1:12" ht="20.399999999999999" x14ac:dyDescent="0.3">
      <c r="A425"/>
      <c r="B425"/>
      <c r="C425"/>
      <c r="D425"/>
      <c r="E425"/>
      <c r="F425"/>
      <c r="G425"/>
      <c r="H425"/>
      <c r="I425" s="173" t="s">
        <v>4202</v>
      </c>
      <c r="J425" s="173" t="s">
        <v>4202</v>
      </c>
      <c r="K425" s="173" t="s">
        <v>4202</v>
      </c>
      <c r="L425" s="79"/>
    </row>
    <row r="426" spans="1:12" ht="20.399999999999999" x14ac:dyDescent="0.3">
      <c r="A426"/>
      <c r="B426"/>
      <c r="C426"/>
      <c r="D426"/>
      <c r="E426"/>
      <c r="F426"/>
      <c r="G426"/>
      <c r="H426"/>
      <c r="I426" s="173" t="s">
        <v>4202</v>
      </c>
      <c r="J426" s="173" t="s">
        <v>4202</v>
      </c>
      <c r="K426" s="173" t="s">
        <v>4202</v>
      </c>
      <c r="L426" s="79"/>
    </row>
    <row r="427" spans="1:12" ht="20.399999999999999" x14ac:dyDescent="0.3">
      <c r="A427"/>
      <c r="B427"/>
      <c r="C427"/>
      <c r="D427"/>
      <c r="E427"/>
      <c r="F427"/>
      <c r="G427"/>
      <c r="H427"/>
      <c r="I427" s="173" t="s">
        <v>4202</v>
      </c>
      <c r="J427" s="173" t="s">
        <v>4202</v>
      </c>
      <c r="K427" s="173" t="s">
        <v>4202</v>
      </c>
      <c r="L427" s="79"/>
    </row>
    <row r="428" spans="1:12" ht="20.399999999999999" x14ac:dyDescent="0.3">
      <c r="A428"/>
      <c r="B428"/>
      <c r="C428"/>
      <c r="D428"/>
      <c r="E428"/>
      <c r="F428"/>
      <c r="G428"/>
      <c r="H428"/>
      <c r="I428" s="173" t="s">
        <v>4202</v>
      </c>
      <c r="J428" s="173" t="s">
        <v>4202</v>
      </c>
      <c r="K428" s="173" t="s">
        <v>4202</v>
      </c>
      <c r="L428" s="79"/>
    </row>
    <row r="429" spans="1:12" ht="20.399999999999999" x14ac:dyDescent="0.3">
      <c r="A429"/>
      <c r="B429"/>
      <c r="C429"/>
      <c r="D429"/>
      <c r="E429"/>
      <c r="F429"/>
      <c r="G429"/>
      <c r="H429"/>
      <c r="I429" s="173" t="s">
        <v>4202</v>
      </c>
      <c r="J429" s="173" t="s">
        <v>4202</v>
      </c>
      <c r="K429" s="173" t="s">
        <v>4202</v>
      </c>
      <c r="L429" s="79"/>
    </row>
    <row r="430" spans="1:12" ht="20.399999999999999" x14ac:dyDescent="0.3">
      <c r="A430"/>
      <c r="B430"/>
      <c r="C430"/>
      <c r="D430"/>
      <c r="E430"/>
      <c r="F430"/>
      <c r="G430"/>
      <c r="H430"/>
      <c r="I430" s="173" t="s">
        <v>4202</v>
      </c>
      <c r="J430" s="173" t="s">
        <v>4202</v>
      </c>
      <c r="K430" s="173" t="s">
        <v>4202</v>
      </c>
      <c r="L430" s="79"/>
    </row>
    <row r="431" spans="1:12" ht="20.399999999999999" x14ac:dyDescent="0.3">
      <c r="A431"/>
      <c r="B431"/>
      <c r="C431"/>
      <c r="D431"/>
      <c r="E431"/>
      <c r="F431"/>
      <c r="G431"/>
      <c r="H431"/>
      <c r="I431" s="173" t="s">
        <v>4202</v>
      </c>
      <c r="J431" s="173" t="s">
        <v>4202</v>
      </c>
      <c r="K431" s="173" t="s">
        <v>4202</v>
      </c>
      <c r="L431" s="79"/>
    </row>
    <row r="432" spans="1:12" ht="20.399999999999999" x14ac:dyDescent="0.3">
      <c r="A432"/>
      <c r="B432"/>
      <c r="C432"/>
      <c r="D432"/>
      <c r="E432"/>
      <c r="F432"/>
      <c r="G432"/>
      <c r="H432"/>
      <c r="I432" s="173" t="s">
        <v>4202</v>
      </c>
      <c r="J432" s="173" t="s">
        <v>4202</v>
      </c>
      <c r="K432" s="173" t="s">
        <v>4202</v>
      </c>
      <c r="L432" s="79"/>
    </row>
    <row r="433" spans="1:12" ht="20.399999999999999" x14ac:dyDescent="0.3">
      <c r="A433"/>
      <c r="B433"/>
      <c r="C433"/>
      <c r="D433"/>
      <c r="E433"/>
      <c r="F433"/>
      <c r="G433"/>
      <c r="H433"/>
      <c r="I433" s="173" t="s">
        <v>4202</v>
      </c>
      <c r="J433" s="173" t="s">
        <v>4202</v>
      </c>
      <c r="K433" s="173" t="s">
        <v>4202</v>
      </c>
      <c r="L433" s="79"/>
    </row>
    <row r="434" spans="1:12" ht="20.399999999999999" x14ac:dyDescent="0.3">
      <c r="A434"/>
      <c r="B434"/>
      <c r="C434"/>
      <c r="D434"/>
      <c r="E434"/>
      <c r="F434"/>
      <c r="G434"/>
      <c r="H434"/>
      <c r="I434" s="173" t="s">
        <v>4202</v>
      </c>
      <c r="J434" s="173" t="s">
        <v>4202</v>
      </c>
      <c r="K434" s="173" t="s">
        <v>4202</v>
      </c>
      <c r="L434" s="79"/>
    </row>
    <row r="435" spans="1:12" ht="20.399999999999999" x14ac:dyDescent="0.3">
      <c r="A435"/>
      <c r="B435"/>
      <c r="C435"/>
      <c r="D435"/>
      <c r="E435"/>
      <c r="F435"/>
      <c r="G435"/>
      <c r="H435"/>
      <c r="I435" s="173" t="s">
        <v>4202</v>
      </c>
      <c r="J435" s="173" t="s">
        <v>4202</v>
      </c>
      <c r="K435" s="173" t="s">
        <v>4202</v>
      </c>
      <c r="L435" s="79"/>
    </row>
    <row r="436" spans="1:12" ht="20.399999999999999" x14ac:dyDescent="0.3">
      <c r="A436"/>
      <c r="B436"/>
      <c r="C436"/>
      <c r="D436"/>
      <c r="E436"/>
      <c r="F436"/>
      <c r="G436"/>
      <c r="H436"/>
      <c r="I436" s="173" t="s">
        <v>4202</v>
      </c>
      <c r="J436" s="173" t="s">
        <v>4202</v>
      </c>
      <c r="K436" s="173" t="s">
        <v>4202</v>
      </c>
      <c r="L436" s="79"/>
    </row>
    <row r="437" spans="1:12" ht="20.399999999999999" x14ac:dyDescent="0.3">
      <c r="A437"/>
      <c r="B437"/>
      <c r="C437"/>
      <c r="D437"/>
      <c r="E437"/>
      <c r="F437"/>
      <c r="G437"/>
      <c r="H437"/>
      <c r="I437" s="173" t="s">
        <v>4202</v>
      </c>
      <c r="J437" s="173" t="s">
        <v>4202</v>
      </c>
      <c r="K437" s="173" t="s">
        <v>4202</v>
      </c>
      <c r="L437" s="79"/>
    </row>
    <row r="438" spans="1:12" ht="20.399999999999999" x14ac:dyDescent="0.3">
      <c r="A438"/>
      <c r="B438"/>
      <c r="C438"/>
      <c r="D438"/>
      <c r="E438"/>
      <c r="F438"/>
      <c r="G438"/>
      <c r="H438"/>
      <c r="I438" s="173" t="s">
        <v>4202</v>
      </c>
      <c r="J438" s="173" t="s">
        <v>4202</v>
      </c>
      <c r="K438" s="173" t="s">
        <v>4202</v>
      </c>
      <c r="L438" s="79"/>
    </row>
    <row r="439" spans="1:12" ht="20.399999999999999" x14ac:dyDescent="0.3">
      <c r="A439"/>
      <c r="B439"/>
      <c r="C439"/>
      <c r="D439"/>
      <c r="E439"/>
      <c r="F439"/>
      <c r="G439"/>
      <c r="H439"/>
      <c r="I439" s="173" t="s">
        <v>4202</v>
      </c>
      <c r="J439" s="173" t="s">
        <v>4202</v>
      </c>
      <c r="K439" s="173" t="s">
        <v>4202</v>
      </c>
      <c r="L439" s="79"/>
    </row>
    <row r="440" spans="1:12" ht="20.399999999999999" x14ac:dyDescent="0.3">
      <c r="A440"/>
      <c r="B440"/>
      <c r="C440"/>
      <c r="D440"/>
      <c r="E440"/>
      <c r="F440"/>
      <c r="G440"/>
      <c r="H440"/>
      <c r="I440" s="173" t="s">
        <v>4202</v>
      </c>
      <c r="J440" s="173" t="s">
        <v>4202</v>
      </c>
      <c r="K440" s="173" t="s">
        <v>4202</v>
      </c>
      <c r="L440" s="79"/>
    </row>
    <row r="441" spans="1:12" ht="20.399999999999999" x14ac:dyDescent="0.3">
      <c r="A441"/>
      <c r="B441"/>
      <c r="C441"/>
      <c r="D441"/>
      <c r="E441"/>
      <c r="F441"/>
      <c r="G441"/>
      <c r="H441"/>
      <c r="I441" s="173" t="s">
        <v>4202</v>
      </c>
      <c r="J441" s="173" t="s">
        <v>4202</v>
      </c>
      <c r="K441" s="173" t="s">
        <v>4202</v>
      </c>
      <c r="L441" s="79"/>
    </row>
    <row r="442" spans="1:12" ht="20.399999999999999" x14ac:dyDescent="0.3">
      <c r="A442"/>
      <c r="B442"/>
      <c r="C442"/>
      <c r="D442"/>
      <c r="E442"/>
      <c r="F442"/>
      <c r="G442"/>
      <c r="H442"/>
      <c r="I442" s="173" t="s">
        <v>4202</v>
      </c>
      <c r="J442" s="173" t="s">
        <v>4202</v>
      </c>
      <c r="K442" s="173" t="s">
        <v>4202</v>
      </c>
      <c r="L442" s="79"/>
    </row>
    <row r="443" spans="1:12" ht="20.399999999999999" x14ac:dyDescent="0.3">
      <c r="A443"/>
      <c r="B443"/>
      <c r="C443"/>
      <c r="D443"/>
      <c r="E443"/>
      <c r="F443"/>
      <c r="G443"/>
      <c r="H443"/>
      <c r="I443" s="173" t="s">
        <v>4202</v>
      </c>
      <c r="J443" s="173" t="s">
        <v>4202</v>
      </c>
      <c r="K443" s="173" t="s">
        <v>4202</v>
      </c>
      <c r="L443" s="79"/>
    </row>
    <row r="444" spans="1:12" ht="20.399999999999999" x14ac:dyDescent="0.3">
      <c r="A444"/>
      <c r="B444"/>
      <c r="C444"/>
      <c r="D444"/>
      <c r="E444"/>
      <c r="F444"/>
      <c r="G444"/>
      <c r="H444"/>
      <c r="I444" s="173" t="s">
        <v>4202</v>
      </c>
      <c r="J444" s="173" t="s">
        <v>4202</v>
      </c>
      <c r="K444" s="173" t="s">
        <v>4202</v>
      </c>
      <c r="L444" s="79"/>
    </row>
    <row r="445" spans="1:12" ht="20.399999999999999" x14ac:dyDescent="0.3">
      <c r="A445"/>
      <c r="B445"/>
      <c r="C445"/>
      <c r="D445"/>
      <c r="E445"/>
      <c r="F445"/>
      <c r="G445"/>
      <c r="H445"/>
      <c r="I445" s="173" t="s">
        <v>4202</v>
      </c>
      <c r="J445" s="173" t="s">
        <v>4202</v>
      </c>
      <c r="K445" s="173" t="s">
        <v>4202</v>
      </c>
      <c r="L445" s="79"/>
    </row>
    <row r="446" spans="1:12" ht="20.399999999999999" x14ac:dyDescent="0.3">
      <c r="A446"/>
      <c r="B446"/>
      <c r="C446"/>
      <c r="D446"/>
      <c r="E446"/>
      <c r="F446"/>
      <c r="G446"/>
      <c r="H446"/>
      <c r="I446" s="173" t="s">
        <v>4202</v>
      </c>
      <c r="J446" s="173" t="s">
        <v>4202</v>
      </c>
      <c r="K446" s="173" t="s">
        <v>4202</v>
      </c>
      <c r="L446" s="79"/>
    </row>
    <row r="447" spans="1:12" ht="20.399999999999999" x14ac:dyDescent="0.3">
      <c r="A447"/>
      <c r="B447"/>
      <c r="C447"/>
      <c r="D447"/>
      <c r="E447"/>
      <c r="F447"/>
      <c r="G447"/>
      <c r="H447"/>
      <c r="I447" s="173" t="s">
        <v>4202</v>
      </c>
      <c r="J447" s="173" t="s">
        <v>4202</v>
      </c>
      <c r="K447" s="173" t="s">
        <v>4202</v>
      </c>
      <c r="L447" s="79"/>
    </row>
    <row r="448" spans="1:12" ht="23.4" x14ac:dyDescent="0.3">
      <c r="A448"/>
      <c r="B448"/>
      <c r="C448"/>
      <c r="D448"/>
      <c r="E448"/>
      <c r="F448"/>
      <c r="G448"/>
      <c r="H448"/>
      <c r="I448" s="62"/>
      <c r="J448" s="62"/>
      <c r="K448" s="62"/>
      <c r="L448" s="79"/>
    </row>
    <row r="449" spans="1:12" ht="20.399999999999999" x14ac:dyDescent="0.3">
      <c r="A449"/>
      <c r="B449"/>
      <c r="C449"/>
      <c r="D449"/>
      <c r="E449"/>
      <c r="F449"/>
      <c r="G449"/>
      <c r="H449"/>
      <c r="I449" s="173" t="s">
        <v>4202</v>
      </c>
      <c r="J449" s="173" t="s">
        <v>4202</v>
      </c>
      <c r="K449" s="173" t="s">
        <v>4202</v>
      </c>
      <c r="L449" s="79"/>
    </row>
    <row r="450" spans="1:12" ht="20.399999999999999" x14ac:dyDescent="0.3">
      <c r="A450"/>
      <c r="B450"/>
      <c r="C450"/>
      <c r="D450"/>
      <c r="E450"/>
      <c r="F450"/>
      <c r="G450"/>
      <c r="H450"/>
      <c r="I450" s="173" t="s">
        <v>4202</v>
      </c>
      <c r="J450" s="173" t="s">
        <v>4202</v>
      </c>
      <c r="K450" s="173" t="s">
        <v>4202</v>
      </c>
      <c r="L450" s="79"/>
    </row>
    <row r="451" spans="1:12" ht="20.399999999999999" x14ac:dyDescent="0.3">
      <c r="A451"/>
      <c r="B451"/>
      <c r="C451"/>
      <c r="D451"/>
      <c r="E451"/>
      <c r="F451"/>
      <c r="G451"/>
      <c r="H451"/>
      <c r="I451" s="173" t="s">
        <v>4202</v>
      </c>
      <c r="J451" s="173" t="s">
        <v>4202</v>
      </c>
      <c r="K451" s="173" t="s">
        <v>4202</v>
      </c>
      <c r="L451" s="79"/>
    </row>
    <row r="452" spans="1:12" ht="20.399999999999999" x14ac:dyDescent="0.3">
      <c r="A452"/>
      <c r="B452"/>
      <c r="C452"/>
      <c r="D452"/>
      <c r="E452"/>
      <c r="F452"/>
      <c r="G452"/>
      <c r="H452"/>
      <c r="I452" s="173" t="s">
        <v>4202</v>
      </c>
      <c r="J452" s="173" t="s">
        <v>4202</v>
      </c>
      <c r="K452" s="173" t="s">
        <v>4202</v>
      </c>
      <c r="L452" s="79"/>
    </row>
    <row r="453" spans="1:12" ht="20.399999999999999" x14ac:dyDescent="0.3">
      <c r="A453"/>
      <c r="B453"/>
      <c r="C453"/>
      <c r="D453"/>
      <c r="E453"/>
      <c r="F453"/>
      <c r="G453"/>
      <c r="H453"/>
      <c r="I453" s="173" t="s">
        <v>4202</v>
      </c>
      <c r="J453" s="173" t="s">
        <v>4202</v>
      </c>
      <c r="K453" s="173" t="s">
        <v>4202</v>
      </c>
      <c r="L453" s="79"/>
    </row>
    <row r="454" spans="1:12" ht="20.399999999999999" x14ac:dyDescent="0.3">
      <c r="A454"/>
      <c r="B454"/>
      <c r="C454"/>
      <c r="D454"/>
      <c r="E454"/>
      <c r="F454"/>
      <c r="G454"/>
      <c r="H454"/>
      <c r="I454" s="173" t="s">
        <v>4202</v>
      </c>
      <c r="J454" s="173" t="s">
        <v>4202</v>
      </c>
      <c r="K454" s="173" t="s">
        <v>4202</v>
      </c>
      <c r="L454" s="79"/>
    </row>
    <row r="455" spans="1:12" ht="20.399999999999999" x14ac:dyDescent="0.3">
      <c r="A455"/>
      <c r="B455"/>
      <c r="C455"/>
      <c r="D455"/>
      <c r="E455"/>
      <c r="F455"/>
      <c r="G455"/>
      <c r="H455"/>
      <c r="I455" s="173" t="s">
        <v>4202</v>
      </c>
      <c r="J455" s="173" t="s">
        <v>4202</v>
      </c>
      <c r="K455" s="173" t="s">
        <v>4202</v>
      </c>
      <c r="L455" s="79"/>
    </row>
    <row r="456" spans="1:12" ht="20.399999999999999" x14ac:dyDescent="0.3">
      <c r="A456"/>
      <c r="B456"/>
      <c r="C456"/>
      <c r="D456"/>
      <c r="E456"/>
      <c r="F456"/>
      <c r="G456"/>
      <c r="H456"/>
      <c r="I456" s="173" t="s">
        <v>4202</v>
      </c>
      <c r="J456" s="173" t="s">
        <v>4202</v>
      </c>
      <c r="K456" s="173" t="s">
        <v>4202</v>
      </c>
      <c r="L456" s="79"/>
    </row>
    <row r="457" spans="1:12" ht="20.399999999999999" x14ac:dyDescent="0.3">
      <c r="A457"/>
      <c r="B457"/>
      <c r="C457"/>
      <c r="D457"/>
      <c r="E457"/>
      <c r="F457"/>
      <c r="G457"/>
      <c r="H457"/>
      <c r="I457" s="173" t="s">
        <v>4202</v>
      </c>
      <c r="J457" s="173" t="s">
        <v>4202</v>
      </c>
      <c r="K457" s="173" t="s">
        <v>4202</v>
      </c>
      <c r="L457" s="79"/>
    </row>
    <row r="458" spans="1:12" ht="20.399999999999999" x14ac:dyDescent="0.3">
      <c r="A458"/>
      <c r="B458"/>
      <c r="C458"/>
      <c r="D458"/>
      <c r="E458"/>
      <c r="F458"/>
      <c r="G458"/>
      <c r="H458"/>
      <c r="I458" s="173" t="s">
        <v>4202</v>
      </c>
      <c r="J458" s="173" t="s">
        <v>4202</v>
      </c>
      <c r="K458" s="173" t="s">
        <v>4202</v>
      </c>
      <c r="L458" s="79"/>
    </row>
    <row r="459" spans="1:12" ht="20.399999999999999" x14ac:dyDescent="0.3">
      <c r="A459"/>
      <c r="B459"/>
      <c r="C459"/>
      <c r="D459"/>
      <c r="E459"/>
      <c r="F459"/>
      <c r="G459"/>
      <c r="H459"/>
      <c r="I459" s="173" t="s">
        <v>4202</v>
      </c>
      <c r="J459" s="173" t="s">
        <v>4202</v>
      </c>
      <c r="K459" s="173" t="s">
        <v>4202</v>
      </c>
      <c r="L459" s="79"/>
    </row>
    <row r="460" spans="1:12" ht="20.399999999999999" x14ac:dyDescent="0.3">
      <c r="A460"/>
      <c r="B460"/>
      <c r="C460"/>
      <c r="D460"/>
      <c r="E460"/>
      <c r="F460"/>
      <c r="G460"/>
      <c r="H460"/>
      <c r="I460" s="173" t="s">
        <v>4202</v>
      </c>
      <c r="J460" s="173" t="s">
        <v>4202</v>
      </c>
      <c r="K460" s="173" t="s">
        <v>4202</v>
      </c>
      <c r="L460" s="79"/>
    </row>
    <row r="461" spans="1:12" ht="20.399999999999999" x14ac:dyDescent="0.3">
      <c r="A461"/>
      <c r="B461"/>
      <c r="C461"/>
      <c r="D461"/>
      <c r="E461"/>
      <c r="F461"/>
      <c r="G461"/>
      <c r="H461"/>
      <c r="I461" s="173" t="s">
        <v>4202</v>
      </c>
      <c r="J461" s="173" t="s">
        <v>4202</v>
      </c>
      <c r="K461" s="173" t="s">
        <v>4202</v>
      </c>
      <c r="L461" s="79"/>
    </row>
    <row r="462" spans="1:12" ht="20.399999999999999" x14ac:dyDescent="0.3">
      <c r="A462"/>
      <c r="B462"/>
      <c r="C462"/>
      <c r="D462"/>
      <c r="E462"/>
      <c r="F462"/>
      <c r="G462"/>
      <c r="H462"/>
      <c r="I462" s="173" t="s">
        <v>4202</v>
      </c>
      <c r="J462" s="173" t="s">
        <v>4202</v>
      </c>
      <c r="K462" s="173" t="s">
        <v>4202</v>
      </c>
      <c r="L462" s="79"/>
    </row>
    <row r="463" spans="1:12" ht="20.399999999999999" x14ac:dyDescent="0.3">
      <c r="A463"/>
      <c r="B463"/>
      <c r="C463"/>
      <c r="D463"/>
      <c r="E463"/>
      <c r="F463"/>
      <c r="G463"/>
      <c r="H463"/>
      <c r="I463" s="173" t="s">
        <v>4202</v>
      </c>
      <c r="J463" s="173" t="s">
        <v>4202</v>
      </c>
      <c r="K463" s="173" t="s">
        <v>4202</v>
      </c>
      <c r="L463" s="79"/>
    </row>
    <row r="464" spans="1:12" ht="20.399999999999999" x14ac:dyDescent="0.3">
      <c r="A464"/>
      <c r="B464"/>
      <c r="C464"/>
      <c r="D464"/>
      <c r="E464"/>
      <c r="F464"/>
      <c r="G464"/>
      <c r="H464"/>
      <c r="I464" s="173" t="s">
        <v>4202</v>
      </c>
      <c r="J464" s="173" t="s">
        <v>4202</v>
      </c>
      <c r="K464" s="173" t="s">
        <v>4202</v>
      </c>
      <c r="L464" s="79"/>
    </row>
    <row r="465" spans="1:12" ht="20.399999999999999" x14ac:dyDescent="0.3">
      <c r="A465"/>
      <c r="B465"/>
      <c r="C465"/>
      <c r="D465"/>
      <c r="E465"/>
      <c r="F465"/>
      <c r="G465"/>
      <c r="H465"/>
      <c r="I465" s="173" t="s">
        <v>4202</v>
      </c>
      <c r="J465" s="173" t="s">
        <v>4202</v>
      </c>
      <c r="K465" s="173" t="s">
        <v>4202</v>
      </c>
      <c r="L465" s="79"/>
    </row>
    <row r="466" spans="1:12" ht="20.399999999999999" x14ac:dyDescent="0.3">
      <c r="A466"/>
      <c r="B466"/>
      <c r="C466"/>
      <c r="D466"/>
      <c r="E466"/>
      <c r="F466"/>
      <c r="G466"/>
      <c r="H466"/>
      <c r="I466" s="173" t="s">
        <v>4202</v>
      </c>
      <c r="J466" s="173" t="s">
        <v>4202</v>
      </c>
      <c r="K466" s="173" t="s">
        <v>4202</v>
      </c>
      <c r="L466" s="79"/>
    </row>
    <row r="467" spans="1:12" ht="20.399999999999999" x14ac:dyDescent="0.3">
      <c r="A467"/>
      <c r="B467"/>
      <c r="C467"/>
      <c r="D467"/>
      <c r="E467"/>
      <c r="F467"/>
      <c r="G467"/>
      <c r="H467"/>
      <c r="I467" s="173" t="s">
        <v>4202</v>
      </c>
      <c r="J467" s="173" t="s">
        <v>4202</v>
      </c>
      <c r="K467" s="173" t="s">
        <v>4202</v>
      </c>
      <c r="L467" s="79"/>
    </row>
    <row r="468" spans="1:12" ht="20.399999999999999" x14ac:dyDescent="0.3">
      <c r="A468"/>
      <c r="B468"/>
      <c r="C468"/>
      <c r="D468"/>
      <c r="E468"/>
      <c r="F468"/>
      <c r="G468"/>
      <c r="H468"/>
      <c r="I468" s="173" t="s">
        <v>4202</v>
      </c>
      <c r="J468" s="173" t="s">
        <v>4202</v>
      </c>
      <c r="K468" s="173" t="s">
        <v>4202</v>
      </c>
      <c r="L468" s="79"/>
    </row>
    <row r="469" spans="1:12" ht="20.399999999999999" x14ac:dyDescent="0.3">
      <c r="A469"/>
      <c r="B469"/>
      <c r="C469"/>
      <c r="D469"/>
      <c r="E469"/>
      <c r="F469"/>
      <c r="G469"/>
      <c r="H469"/>
      <c r="I469" s="173" t="s">
        <v>4202</v>
      </c>
      <c r="J469" s="173" t="s">
        <v>4202</v>
      </c>
      <c r="K469" s="173" t="s">
        <v>4202</v>
      </c>
      <c r="L469" s="79"/>
    </row>
    <row r="470" spans="1:12" ht="20.399999999999999" x14ac:dyDescent="0.3">
      <c r="A470"/>
      <c r="B470"/>
      <c r="C470"/>
      <c r="D470"/>
      <c r="E470"/>
      <c r="F470"/>
      <c r="G470"/>
      <c r="H470"/>
      <c r="I470" s="173" t="s">
        <v>4202</v>
      </c>
      <c r="J470" s="173" t="s">
        <v>4202</v>
      </c>
      <c r="K470" s="173" t="s">
        <v>4202</v>
      </c>
      <c r="L470" s="79"/>
    </row>
    <row r="471" spans="1:12" ht="20.399999999999999" x14ac:dyDescent="0.3">
      <c r="A471"/>
      <c r="B471"/>
      <c r="C471"/>
      <c r="D471"/>
      <c r="E471"/>
      <c r="F471"/>
      <c r="G471"/>
      <c r="H471"/>
      <c r="I471" s="173" t="s">
        <v>4202</v>
      </c>
      <c r="J471" s="173" t="s">
        <v>4202</v>
      </c>
      <c r="K471" s="173" t="s">
        <v>4202</v>
      </c>
      <c r="L471" s="79"/>
    </row>
    <row r="472" spans="1:12" ht="20.399999999999999" x14ac:dyDescent="0.3">
      <c r="A472"/>
      <c r="B472"/>
      <c r="C472"/>
      <c r="D472"/>
      <c r="E472"/>
      <c r="F472"/>
      <c r="G472"/>
      <c r="H472"/>
      <c r="I472" s="173" t="s">
        <v>4202</v>
      </c>
      <c r="J472" s="173" t="s">
        <v>4202</v>
      </c>
      <c r="K472" s="173" t="s">
        <v>4202</v>
      </c>
      <c r="L472" s="79"/>
    </row>
    <row r="473" spans="1:12" ht="20.399999999999999" x14ac:dyDescent="0.3">
      <c r="A473"/>
      <c r="B473"/>
      <c r="C473"/>
      <c r="D473"/>
      <c r="E473"/>
      <c r="F473"/>
      <c r="G473"/>
      <c r="H473"/>
      <c r="I473" s="173" t="s">
        <v>4202</v>
      </c>
      <c r="J473" s="173" t="s">
        <v>4202</v>
      </c>
      <c r="K473" s="173" t="s">
        <v>4202</v>
      </c>
      <c r="L473" s="79"/>
    </row>
    <row r="474" spans="1:12" ht="20.399999999999999" x14ac:dyDescent="0.3">
      <c r="A474"/>
      <c r="B474"/>
      <c r="C474"/>
      <c r="D474"/>
      <c r="E474"/>
      <c r="F474"/>
      <c r="G474"/>
      <c r="H474"/>
      <c r="I474" s="173" t="s">
        <v>4202</v>
      </c>
      <c r="J474" s="173" t="s">
        <v>4202</v>
      </c>
      <c r="K474" s="173" t="s">
        <v>4202</v>
      </c>
      <c r="L474" s="79"/>
    </row>
    <row r="475" spans="1:12" ht="20.399999999999999" x14ac:dyDescent="0.3">
      <c r="A475"/>
      <c r="B475"/>
      <c r="C475"/>
      <c r="D475"/>
      <c r="E475"/>
      <c r="F475"/>
      <c r="G475"/>
      <c r="H475"/>
      <c r="I475" s="173" t="s">
        <v>4202</v>
      </c>
      <c r="J475" s="173" t="s">
        <v>4202</v>
      </c>
      <c r="K475" s="173" t="s">
        <v>4202</v>
      </c>
      <c r="L475" s="79"/>
    </row>
    <row r="476" spans="1:12" ht="20.399999999999999" x14ac:dyDescent="0.3">
      <c r="A476"/>
      <c r="B476"/>
      <c r="C476"/>
      <c r="D476"/>
      <c r="E476"/>
      <c r="F476"/>
      <c r="G476"/>
      <c r="H476"/>
      <c r="I476" s="173" t="s">
        <v>4202</v>
      </c>
      <c r="J476" s="173" t="s">
        <v>4202</v>
      </c>
      <c r="K476" s="173" t="s">
        <v>4202</v>
      </c>
      <c r="L476" s="79"/>
    </row>
    <row r="477" spans="1:12" ht="20.399999999999999" x14ac:dyDescent="0.3">
      <c r="A477"/>
      <c r="B477"/>
      <c r="C477"/>
      <c r="D477"/>
      <c r="E477"/>
      <c r="F477"/>
      <c r="G477"/>
      <c r="H477"/>
      <c r="I477" s="173" t="s">
        <v>4202</v>
      </c>
      <c r="J477" s="173" t="s">
        <v>4202</v>
      </c>
      <c r="K477" s="173" t="s">
        <v>4202</v>
      </c>
      <c r="L477" s="79"/>
    </row>
    <row r="478" spans="1:12" ht="20.399999999999999" x14ac:dyDescent="0.3">
      <c r="A478"/>
      <c r="B478"/>
      <c r="C478"/>
      <c r="D478"/>
      <c r="E478"/>
      <c r="F478"/>
      <c r="G478"/>
      <c r="H478"/>
      <c r="I478" s="173" t="s">
        <v>4202</v>
      </c>
      <c r="J478" s="173" t="s">
        <v>4202</v>
      </c>
      <c r="K478" s="173" t="s">
        <v>4202</v>
      </c>
      <c r="L478" s="79"/>
    </row>
    <row r="479" spans="1:12" ht="20.399999999999999" x14ac:dyDescent="0.3">
      <c r="A479"/>
      <c r="B479"/>
      <c r="C479"/>
      <c r="D479"/>
      <c r="E479"/>
      <c r="F479"/>
      <c r="G479"/>
      <c r="H479"/>
      <c r="I479" s="173" t="s">
        <v>4202</v>
      </c>
      <c r="J479" s="173" t="s">
        <v>4202</v>
      </c>
      <c r="K479" s="173" t="s">
        <v>4202</v>
      </c>
      <c r="L479" s="79"/>
    </row>
    <row r="480" spans="1:12" ht="20.399999999999999" x14ac:dyDescent="0.3">
      <c r="A480"/>
      <c r="B480"/>
      <c r="C480"/>
      <c r="D480"/>
      <c r="E480"/>
      <c r="F480"/>
      <c r="G480"/>
      <c r="H480"/>
      <c r="I480" s="173" t="s">
        <v>4202</v>
      </c>
      <c r="J480" s="173" t="s">
        <v>4202</v>
      </c>
      <c r="K480" s="173" t="s">
        <v>4202</v>
      </c>
      <c r="L480" s="79"/>
    </row>
    <row r="481" spans="1:12" ht="20.399999999999999" x14ac:dyDescent="0.3">
      <c r="A481"/>
      <c r="B481"/>
      <c r="C481"/>
      <c r="D481"/>
      <c r="E481"/>
      <c r="F481"/>
      <c r="G481"/>
      <c r="H481"/>
      <c r="I481" s="173" t="s">
        <v>4202</v>
      </c>
      <c r="J481" s="173" t="s">
        <v>4202</v>
      </c>
      <c r="K481" s="173" t="s">
        <v>4202</v>
      </c>
      <c r="L481" s="79"/>
    </row>
    <row r="482" spans="1:12" ht="20.399999999999999" x14ac:dyDescent="0.3">
      <c r="A482"/>
      <c r="B482"/>
      <c r="C482"/>
      <c r="D482"/>
      <c r="E482"/>
      <c r="F482"/>
      <c r="G482"/>
      <c r="H482"/>
      <c r="I482" s="173" t="s">
        <v>4202</v>
      </c>
      <c r="J482" s="173" t="s">
        <v>4202</v>
      </c>
      <c r="K482" s="173" t="s">
        <v>4202</v>
      </c>
      <c r="L482" s="79"/>
    </row>
    <row r="483" spans="1:12" ht="20.399999999999999" x14ac:dyDescent="0.3">
      <c r="A483"/>
      <c r="B483"/>
      <c r="C483"/>
      <c r="D483"/>
      <c r="E483"/>
      <c r="F483"/>
      <c r="G483"/>
      <c r="H483"/>
      <c r="I483" s="173" t="s">
        <v>4202</v>
      </c>
      <c r="J483" s="173" t="s">
        <v>4202</v>
      </c>
      <c r="K483" s="173" t="s">
        <v>4202</v>
      </c>
      <c r="L483" s="79"/>
    </row>
    <row r="484" spans="1:12" ht="20.399999999999999" x14ac:dyDescent="0.3">
      <c r="A484"/>
      <c r="B484"/>
      <c r="C484"/>
      <c r="D484"/>
      <c r="E484"/>
      <c r="F484"/>
      <c r="G484"/>
      <c r="H484"/>
      <c r="I484" s="173" t="s">
        <v>4202</v>
      </c>
      <c r="J484" s="173" t="s">
        <v>4202</v>
      </c>
      <c r="K484" s="173" t="s">
        <v>4202</v>
      </c>
      <c r="L484" s="79"/>
    </row>
    <row r="485" spans="1:12" ht="20.399999999999999" x14ac:dyDescent="0.3">
      <c r="A485"/>
      <c r="B485"/>
      <c r="C485"/>
      <c r="D485"/>
      <c r="E485"/>
      <c r="F485"/>
      <c r="G485"/>
      <c r="H485"/>
      <c r="I485" s="173" t="s">
        <v>4202</v>
      </c>
      <c r="J485" s="173" t="s">
        <v>4202</v>
      </c>
      <c r="K485" s="173" t="s">
        <v>4202</v>
      </c>
      <c r="L485" s="79"/>
    </row>
    <row r="486" spans="1:12" ht="20.399999999999999" x14ac:dyDescent="0.3">
      <c r="A486"/>
      <c r="B486"/>
      <c r="C486"/>
      <c r="D486"/>
      <c r="E486"/>
      <c r="F486"/>
      <c r="G486"/>
      <c r="H486"/>
      <c r="I486" s="173" t="s">
        <v>4202</v>
      </c>
      <c r="J486" s="173" t="s">
        <v>4202</v>
      </c>
      <c r="K486" s="173" t="s">
        <v>4202</v>
      </c>
      <c r="L486" s="79"/>
    </row>
    <row r="487" spans="1:12" ht="20.399999999999999" x14ac:dyDescent="0.3">
      <c r="A487"/>
      <c r="B487"/>
      <c r="C487"/>
      <c r="D487"/>
      <c r="E487"/>
      <c r="F487"/>
      <c r="G487"/>
      <c r="H487"/>
      <c r="I487" s="173" t="s">
        <v>4202</v>
      </c>
      <c r="J487" s="173" t="s">
        <v>4202</v>
      </c>
      <c r="K487" s="173" t="s">
        <v>4202</v>
      </c>
      <c r="L487" s="79"/>
    </row>
    <row r="488" spans="1:12" ht="20.399999999999999" x14ac:dyDescent="0.3">
      <c r="A488"/>
      <c r="B488"/>
      <c r="C488"/>
      <c r="D488"/>
      <c r="E488"/>
      <c r="F488"/>
      <c r="G488"/>
      <c r="H488"/>
      <c r="I488" s="173" t="s">
        <v>4202</v>
      </c>
      <c r="J488" s="173" t="s">
        <v>4202</v>
      </c>
      <c r="K488" s="173" t="s">
        <v>4202</v>
      </c>
      <c r="L488" s="79"/>
    </row>
    <row r="489" spans="1:12" ht="20.399999999999999" x14ac:dyDescent="0.3">
      <c r="A489"/>
      <c r="B489"/>
      <c r="C489"/>
      <c r="D489"/>
      <c r="E489"/>
      <c r="F489"/>
      <c r="G489"/>
      <c r="H489"/>
      <c r="I489" s="173" t="s">
        <v>4202</v>
      </c>
      <c r="J489" s="173" t="s">
        <v>4202</v>
      </c>
      <c r="K489" s="173" t="s">
        <v>4202</v>
      </c>
      <c r="L489" s="79"/>
    </row>
    <row r="490" spans="1:12" ht="20.399999999999999" x14ac:dyDescent="0.3">
      <c r="A490"/>
      <c r="B490"/>
      <c r="C490"/>
      <c r="D490"/>
      <c r="E490"/>
      <c r="F490"/>
      <c r="G490"/>
      <c r="H490"/>
      <c r="I490" s="173" t="s">
        <v>4202</v>
      </c>
      <c r="J490" s="173" t="s">
        <v>4202</v>
      </c>
      <c r="K490" s="173" t="s">
        <v>4202</v>
      </c>
      <c r="L490" s="79"/>
    </row>
    <row r="491" spans="1:12" ht="20.399999999999999" x14ac:dyDescent="0.3">
      <c r="A491"/>
      <c r="B491"/>
      <c r="C491"/>
      <c r="D491"/>
      <c r="E491"/>
      <c r="F491"/>
      <c r="G491"/>
      <c r="H491"/>
      <c r="I491" s="173" t="s">
        <v>4202</v>
      </c>
      <c r="J491" s="173" t="s">
        <v>4202</v>
      </c>
      <c r="K491" s="173" t="s">
        <v>4202</v>
      </c>
      <c r="L491" s="79"/>
    </row>
    <row r="492" spans="1:12" ht="20.399999999999999" x14ac:dyDescent="0.3">
      <c r="A492"/>
      <c r="B492"/>
      <c r="C492"/>
      <c r="D492"/>
      <c r="E492"/>
      <c r="F492"/>
      <c r="G492"/>
      <c r="H492"/>
      <c r="I492" s="173" t="s">
        <v>4202</v>
      </c>
      <c r="J492" s="173" t="s">
        <v>4202</v>
      </c>
      <c r="K492" s="173" t="s">
        <v>4202</v>
      </c>
      <c r="L492" s="79"/>
    </row>
    <row r="493" spans="1:12" ht="20.399999999999999" x14ac:dyDescent="0.3">
      <c r="A493"/>
      <c r="B493"/>
      <c r="C493"/>
      <c r="D493"/>
      <c r="E493"/>
      <c r="F493"/>
      <c r="G493"/>
      <c r="H493"/>
      <c r="I493" s="173" t="s">
        <v>4202</v>
      </c>
      <c r="J493" s="173" t="s">
        <v>4202</v>
      </c>
      <c r="K493" s="173" t="s">
        <v>4202</v>
      </c>
      <c r="L493" s="79"/>
    </row>
    <row r="494" spans="1:12" ht="20.399999999999999" x14ac:dyDescent="0.3">
      <c r="A494"/>
      <c r="B494"/>
      <c r="C494"/>
      <c r="D494"/>
      <c r="E494"/>
      <c r="F494"/>
      <c r="G494"/>
      <c r="H494"/>
      <c r="I494" s="173" t="s">
        <v>4202</v>
      </c>
      <c r="J494" s="173" t="s">
        <v>4202</v>
      </c>
      <c r="K494" s="173" t="s">
        <v>4202</v>
      </c>
      <c r="L494" s="79"/>
    </row>
    <row r="495" spans="1:12" ht="20.399999999999999" x14ac:dyDescent="0.3">
      <c r="A495"/>
      <c r="B495"/>
      <c r="C495"/>
      <c r="D495"/>
      <c r="E495"/>
      <c r="F495"/>
      <c r="G495"/>
      <c r="H495"/>
      <c r="I495" s="173" t="s">
        <v>4202</v>
      </c>
      <c r="J495" s="173" t="s">
        <v>4202</v>
      </c>
      <c r="K495" s="173" t="s">
        <v>4202</v>
      </c>
      <c r="L495" s="79"/>
    </row>
    <row r="496" spans="1:12" ht="20.399999999999999" x14ac:dyDescent="0.3">
      <c r="A496"/>
      <c r="B496"/>
      <c r="C496"/>
      <c r="D496"/>
      <c r="E496"/>
      <c r="F496"/>
      <c r="G496"/>
      <c r="H496"/>
      <c r="I496" s="173" t="s">
        <v>4202</v>
      </c>
      <c r="J496" s="173" t="s">
        <v>4202</v>
      </c>
      <c r="K496" s="173" t="s">
        <v>4202</v>
      </c>
      <c r="L496" s="79"/>
    </row>
    <row r="497" spans="1:12" ht="20.399999999999999" x14ac:dyDescent="0.3">
      <c r="A497"/>
      <c r="B497"/>
      <c r="C497"/>
      <c r="D497"/>
      <c r="E497"/>
      <c r="F497"/>
      <c r="G497"/>
      <c r="H497"/>
      <c r="I497" s="173" t="s">
        <v>4202</v>
      </c>
      <c r="J497" s="173" t="s">
        <v>4202</v>
      </c>
      <c r="K497" s="173" t="s">
        <v>4202</v>
      </c>
      <c r="L497" s="79"/>
    </row>
    <row r="498" spans="1:12" ht="20.399999999999999" x14ac:dyDescent="0.3">
      <c r="A498"/>
      <c r="B498"/>
      <c r="C498"/>
      <c r="D498"/>
      <c r="E498"/>
      <c r="F498"/>
      <c r="G498"/>
      <c r="H498"/>
      <c r="I498" s="173" t="s">
        <v>4202</v>
      </c>
      <c r="J498" s="173" t="s">
        <v>4202</v>
      </c>
      <c r="K498" s="173" t="s">
        <v>4202</v>
      </c>
      <c r="L498" s="79"/>
    </row>
    <row r="499" spans="1:12" ht="23.4" x14ac:dyDescent="0.3">
      <c r="A499"/>
      <c r="B499"/>
      <c r="C499"/>
      <c r="D499"/>
      <c r="E499"/>
      <c r="F499"/>
      <c r="G499"/>
      <c r="H499"/>
      <c r="I499" s="62"/>
      <c r="J499" s="62"/>
      <c r="K499" s="62"/>
      <c r="L499" s="79"/>
    </row>
    <row r="500" spans="1:12" ht="20.399999999999999" x14ac:dyDescent="0.3">
      <c r="A500"/>
      <c r="B500"/>
      <c r="C500"/>
      <c r="D500"/>
      <c r="E500"/>
      <c r="F500"/>
      <c r="G500"/>
      <c r="H500"/>
      <c r="I500" s="173" t="s">
        <v>4202</v>
      </c>
      <c r="J500" s="173" t="s">
        <v>4202</v>
      </c>
      <c r="K500" s="173" t="s">
        <v>4202</v>
      </c>
      <c r="L500" s="79"/>
    </row>
    <row r="501" spans="1:12" ht="20.399999999999999" x14ac:dyDescent="0.3">
      <c r="A501"/>
      <c r="B501"/>
      <c r="C501"/>
      <c r="D501"/>
      <c r="E501"/>
      <c r="F501"/>
      <c r="G501"/>
      <c r="H501"/>
      <c r="I501" s="173" t="s">
        <v>4202</v>
      </c>
      <c r="J501" s="173" t="s">
        <v>4202</v>
      </c>
      <c r="K501" s="173" t="s">
        <v>4202</v>
      </c>
      <c r="L501" s="79"/>
    </row>
    <row r="502" spans="1:12" ht="20.399999999999999" x14ac:dyDescent="0.3">
      <c r="A502"/>
      <c r="B502"/>
      <c r="C502"/>
      <c r="D502"/>
      <c r="E502"/>
      <c r="F502"/>
      <c r="G502"/>
      <c r="H502"/>
      <c r="I502" s="173" t="s">
        <v>4202</v>
      </c>
      <c r="J502" s="173" t="s">
        <v>4202</v>
      </c>
      <c r="K502" s="173" t="s">
        <v>4202</v>
      </c>
      <c r="L502" s="79"/>
    </row>
    <row r="503" spans="1:12" ht="20.399999999999999" x14ac:dyDescent="0.3">
      <c r="A503"/>
      <c r="B503"/>
      <c r="C503"/>
      <c r="D503"/>
      <c r="E503"/>
      <c r="F503"/>
      <c r="G503"/>
      <c r="H503"/>
      <c r="I503" s="173" t="s">
        <v>4202</v>
      </c>
      <c r="J503" s="173" t="s">
        <v>4202</v>
      </c>
      <c r="K503" s="173" t="s">
        <v>4202</v>
      </c>
      <c r="L503" s="79"/>
    </row>
    <row r="504" spans="1:12" ht="23.4" x14ac:dyDescent="0.3">
      <c r="A504"/>
      <c r="B504"/>
      <c r="C504"/>
      <c r="D504"/>
      <c r="E504"/>
      <c r="F504"/>
      <c r="G504"/>
      <c r="H504"/>
      <c r="I504" s="62"/>
      <c r="J504" s="62"/>
      <c r="K504" s="62"/>
      <c r="L504" s="79"/>
    </row>
    <row r="505" spans="1:12" ht="20.399999999999999" x14ac:dyDescent="0.3">
      <c r="A505"/>
      <c r="B505"/>
      <c r="C505"/>
      <c r="D505"/>
      <c r="E505"/>
      <c r="F505"/>
      <c r="G505"/>
      <c r="H505"/>
      <c r="I505" s="173" t="s">
        <v>4202</v>
      </c>
      <c r="J505" s="173" t="s">
        <v>4202</v>
      </c>
      <c r="K505" s="173" t="s">
        <v>4202</v>
      </c>
      <c r="L505" s="79"/>
    </row>
    <row r="506" spans="1:12" ht="20.399999999999999" x14ac:dyDescent="0.3">
      <c r="A506"/>
      <c r="B506"/>
      <c r="C506"/>
      <c r="D506"/>
      <c r="E506"/>
      <c r="F506"/>
      <c r="G506"/>
      <c r="H506"/>
      <c r="I506" s="173" t="s">
        <v>4202</v>
      </c>
      <c r="J506" s="173" t="s">
        <v>4202</v>
      </c>
      <c r="K506" s="173" t="s">
        <v>4202</v>
      </c>
      <c r="L506" s="79"/>
    </row>
    <row r="507" spans="1:12" ht="20.399999999999999" x14ac:dyDescent="0.3">
      <c r="A507"/>
      <c r="B507"/>
      <c r="C507"/>
      <c r="D507"/>
      <c r="E507"/>
      <c r="F507"/>
      <c r="G507"/>
      <c r="H507"/>
      <c r="I507" s="173" t="s">
        <v>4202</v>
      </c>
      <c r="J507" s="173" t="s">
        <v>4202</v>
      </c>
      <c r="K507" s="173" t="s">
        <v>4202</v>
      </c>
      <c r="L507" s="79"/>
    </row>
    <row r="508" spans="1:12" ht="20.399999999999999" x14ac:dyDescent="0.3">
      <c r="A508"/>
      <c r="B508"/>
      <c r="C508"/>
      <c r="D508"/>
      <c r="E508"/>
      <c r="F508"/>
      <c r="G508"/>
      <c r="H508"/>
      <c r="I508" s="173" t="s">
        <v>4202</v>
      </c>
      <c r="J508" s="173" t="s">
        <v>4202</v>
      </c>
      <c r="K508" s="173" t="s">
        <v>4202</v>
      </c>
      <c r="L508" s="79"/>
    </row>
    <row r="509" spans="1:12" ht="20.399999999999999" x14ac:dyDescent="0.3">
      <c r="A509"/>
      <c r="B509"/>
      <c r="C509"/>
      <c r="D509"/>
      <c r="E509"/>
      <c r="F509"/>
      <c r="G509"/>
      <c r="H509"/>
      <c r="I509" s="173" t="s">
        <v>4202</v>
      </c>
      <c r="J509" s="173" t="s">
        <v>4202</v>
      </c>
      <c r="K509" s="173" t="s">
        <v>4202</v>
      </c>
      <c r="L509" s="79"/>
    </row>
    <row r="510" spans="1:12" ht="20.399999999999999" x14ac:dyDescent="0.3">
      <c r="A510"/>
      <c r="B510"/>
      <c r="C510"/>
      <c r="D510"/>
      <c r="E510"/>
      <c r="F510"/>
      <c r="G510"/>
      <c r="H510"/>
      <c r="I510" s="173" t="s">
        <v>4202</v>
      </c>
      <c r="J510" s="173" t="s">
        <v>4202</v>
      </c>
      <c r="K510" s="173" t="s">
        <v>4202</v>
      </c>
      <c r="L510" s="79"/>
    </row>
    <row r="511" spans="1:12" ht="20.399999999999999" x14ac:dyDescent="0.3">
      <c r="A511"/>
      <c r="B511"/>
      <c r="C511"/>
      <c r="D511"/>
      <c r="E511"/>
      <c r="F511"/>
      <c r="G511"/>
      <c r="H511"/>
      <c r="I511" s="173" t="s">
        <v>4202</v>
      </c>
      <c r="J511" s="173" t="s">
        <v>4202</v>
      </c>
      <c r="K511" s="173" t="s">
        <v>4202</v>
      </c>
      <c r="L511" s="79"/>
    </row>
    <row r="512" spans="1:12" ht="20.399999999999999" x14ac:dyDescent="0.3">
      <c r="A512"/>
      <c r="B512"/>
      <c r="C512"/>
      <c r="D512"/>
      <c r="E512"/>
      <c r="F512"/>
      <c r="G512"/>
      <c r="H512"/>
      <c r="I512" s="173" t="s">
        <v>4202</v>
      </c>
      <c r="J512" s="173" t="s">
        <v>4202</v>
      </c>
      <c r="K512" s="173" t="s">
        <v>4202</v>
      </c>
      <c r="L512" s="79"/>
    </row>
    <row r="513" spans="1:12" ht="20.399999999999999" x14ac:dyDescent="0.3">
      <c r="A513"/>
      <c r="B513"/>
      <c r="C513"/>
      <c r="D513"/>
      <c r="E513"/>
      <c r="F513"/>
      <c r="G513"/>
      <c r="H513"/>
      <c r="I513" s="173" t="s">
        <v>4202</v>
      </c>
      <c r="J513" s="173" t="s">
        <v>4202</v>
      </c>
      <c r="K513" s="173" t="s">
        <v>4202</v>
      </c>
      <c r="L513" s="79"/>
    </row>
    <row r="514" spans="1:12" ht="20.399999999999999" x14ac:dyDescent="0.3">
      <c r="A514"/>
      <c r="B514"/>
      <c r="C514"/>
      <c r="D514"/>
      <c r="E514"/>
      <c r="F514"/>
      <c r="G514"/>
      <c r="H514"/>
      <c r="I514" s="173" t="s">
        <v>4202</v>
      </c>
      <c r="J514" s="173" t="s">
        <v>4202</v>
      </c>
      <c r="K514" s="173" t="s">
        <v>4202</v>
      </c>
      <c r="L514" s="79"/>
    </row>
    <row r="515" spans="1:12" ht="20.399999999999999" x14ac:dyDescent="0.3">
      <c r="A515"/>
      <c r="B515"/>
      <c r="C515"/>
      <c r="D515"/>
      <c r="E515"/>
      <c r="F515"/>
      <c r="G515"/>
      <c r="H515"/>
      <c r="I515" s="173" t="s">
        <v>4202</v>
      </c>
      <c r="J515" s="173" t="s">
        <v>4202</v>
      </c>
      <c r="K515" s="173" t="s">
        <v>4202</v>
      </c>
      <c r="L515" s="79"/>
    </row>
    <row r="516" spans="1:12" ht="20.399999999999999" x14ac:dyDescent="0.3">
      <c r="A516"/>
      <c r="B516"/>
      <c r="C516"/>
      <c r="D516"/>
      <c r="E516"/>
      <c r="F516"/>
      <c r="G516"/>
      <c r="H516"/>
      <c r="I516" s="173" t="s">
        <v>4202</v>
      </c>
      <c r="J516" s="173" t="s">
        <v>4202</v>
      </c>
      <c r="K516" s="173" t="s">
        <v>4202</v>
      </c>
      <c r="L516" s="79"/>
    </row>
    <row r="517" spans="1:12" ht="20.399999999999999" x14ac:dyDescent="0.3">
      <c r="A517"/>
      <c r="B517"/>
      <c r="C517"/>
      <c r="D517"/>
      <c r="E517"/>
      <c r="F517"/>
      <c r="G517"/>
      <c r="H517"/>
      <c r="I517" s="173" t="s">
        <v>4202</v>
      </c>
      <c r="J517" s="173" t="s">
        <v>4202</v>
      </c>
      <c r="K517" s="173" t="s">
        <v>4202</v>
      </c>
      <c r="L517" s="79"/>
    </row>
    <row r="518" spans="1:12" ht="20.399999999999999" x14ac:dyDescent="0.3">
      <c r="A518"/>
      <c r="B518"/>
      <c r="C518"/>
      <c r="D518"/>
      <c r="E518"/>
      <c r="F518"/>
      <c r="G518"/>
      <c r="H518"/>
      <c r="I518" s="173" t="s">
        <v>4202</v>
      </c>
      <c r="J518" s="173" t="s">
        <v>4202</v>
      </c>
      <c r="K518" s="173" t="s">
        <v>4202</v>
      </c>
      <c r="L518" s="79"/>
    </row>
    <row r="519" spans="1:12" ht="20.399999999999999" x14ac:dyDescent="0.3">
      <c r="A519"/>
      <c r="B519"/>
      <c r="C519"/>
      <c r="D519"/>
      <c r="E519"/>
      <c r="F519"/>
      <c r="G519"/>
      <c r="H519"/>
      <c r="I519" s="173" t="s">
        <v>4202</v>
      </c>
      <c r="J519" s="173" t="s">
        <v>4202</v>
      </c>
      <c r="K519" s="173" t="s">
        <v>4202</v>
      </c>
      <c r="L519" s="79"/>
    </row>
    <row r="520" spans="1:12" ht="20.399999999999999" x14ac:dyDescent="0.3">
      <c r="A520"/>
      <c r="B520"/>
      <c r="C520"/>
      <c r="D520"/>
      <c r="E520"/>
      <c r="F520"/>
      <c r="G520"/>
      <c r="H520"/>
      <c r="I520" s="173" t="s">
        <v>4202</v>
      </c>
      <c r="J520" s="173" t="s">
        <v>4202</v>
      </c>
      <c r="K520" s="173" t="s">
        <v>4202</v>
      </c>
      <c r="L520" s="79"/>
    </row>
    <row r="521" spans="1:12" ht="20.399999999999999" x14ac:dyDescent="0.3">
      <c r="A521"/>
      <c r="B521"/>
      <c r="C521"/>
      <c r="D521"/>
      <c r="E521"/>
      <c r="F521"/>
      <c r="G521"/>
      <c r="H521"/>
      <c r="I521" s="173" t="s">
        <v>4202</v>
      </c>
      <c r="J521" s="173" t="s">
        <v>4202</v>
      </c>
      <c r="K521" s="173" t="s">
        <v>4202</v>
      </c>
      <c r="L521" s="79"/>
    </row>
    <row r="522" spans="1:12" ht="20.399999999999999" x14ac:dyDescent="0.3">
      <c r="A522"/>
      <c r="B522"/>
      <c r="C522"/>
      <c r="D522"/>
      <c r="E522"/>
      <c r="F522"/>
      <c r="G522"/>
      <c r="H522"/>
      <c r="I522" s="173" t="s">
        <v>4202</v>
      </c>
      <c r="J522" s="173" t="s">
        <v>4202</v>
      </c>
      <c r="K522" s="173" t="s">
        <v>4202</v>
      </c>
      <c r="L522" s="79"/>
    </row>
    <row r="523" spans="1:12" ht="20.399999999999999" x14ac:dyDescent="0.3">
      <c r="A523"/>
      <c r="B523"/>
      <c r="C523"/>
      <c r="D523"/>
      <c r="E523"/>
      <c r="F523"/>
      <c r="G523"/>
      <c r="H523"/>
      <c r="I523" s="173" t="s">
        <v>4202</v>
      </c>
      <c r="J523" s="173" t="s">
        <v>4202</v>
      </c>
      <c r="K523" s="173" t="s">
        <v>4202</v>
      </c>
      <c r="L523" s="79"/>
    </row>
    <row r="524" spans="1:12" ht="20.399999999999999" x14ac:dyDescent="0.3">
      <c r="A524"/>
      <c r="B524"/>
      <c r="C524"/>
      <c r="D524"/>
      <c r="E524"/>
      <c r="F524"/>
      <c r="G524"/>
      <c r="H524"/>
      <c r="I524" s="173" t="s">
        <v>4202</v>
      </c>
      <c r="J524" s="173" t="s">
        <v>4202</v>
      </c>
      <c r="K524" s="173" t="s">
        <v>4202</v>
      </c>
      <c r="L524" s="79"/>
    </row>
    <row r="525" spans="1:12" ht="20.399999999999999" x14ac:dyDescent="0.3">
      <c r="A525"/>
      <c r="B525"/>
      <c r="C525"/>
      <c r="D525"/>
      <c r="E525"/>
      <c r="F525"/>
      <c r="G525"/>
      <c r="H525"/>
      <c r="I525" s="173" t="s">
        <v>4202</v>
      </c>
      <c r="J525" s="173" t="s">
        <v>4202</v>
      </c>
      <c r="K525" s="173" t="s">
        <v>4202</v>
      </c>
      <c r="L525" s="79"/>
    </row>
    <row r="526" spans="1:12" ht="20.399999999999999" x14ac:dyDescent="0.3">
      <c r="A526"/>
      <c r="B526"/>
      <c r="C526"/>
      <c r="D526"/>
      <c r="E526"/>
      <c r="F526"/>
      <c r="G526"/>
      <c r="H526"/>
      <c r="I526" s="173" t="s">
        <v>4202</v>
      </c>
      <c r="J526" s="173" t="s">
        <v>4202</v>
      </c>
      <c r="K526" s="173" t="s">
        <v>4202</v>
      </c>
      <c r="L526" s="79"/>
    </row>
    <row r="527" spans="1:12" ht="20.399999999999999" x14ac:dyDescent="0.3">
      <c r="A527"/>
      <c r="B527"/>
      <c r="C527"/>
      <c r="D527"/>
      <c r="E527"/>
      <c r="F527"/>
      <c r="G527"/>
      <c r="H527"/>
      <c r="I527" s="173" t="s">
        <v>4202</v>
      </c>
      <c r="J527" s="173" t="s">
        <v>4202</v>
      </c>
      <c r="K527" s="173" t="s">
        <v>4202</v>
      </c>
      <c r="L527" s="79"/>
    </row>
    <row r="528" spans="1:12" ht="20.399999999999999" x14ac:dyDescent="0.3">
      <c r="A528"/>
      <c r="B528"/>
      <c r="C528"/>
      <c r="D528"/>
      <c r="E528"/>
      <c r="F528"/>
      <c r="G528"/>
      <c r="H528"/>
      <c r="I528" s="173" t="s">
        <v>4202</v>
      </c>
      <c r="J528" s="173" t="s">
        <v>4202</v>
      </c>
      <c r="K528" s="173" t="s">
        <v>4202</v>
      </c>
      <c r="L528" s="79"/>
    </row>
    <row r="529" spans="1:12" ht="20.399999999999999" x14ac:dyDescent="0.3">
      <c r="A529"/>
      <c r="B529"/>
      <c r="C529"/>
      <c r="D529"/>
      <c r="E529"/>
      <c r="F529"/>
      <c r="G529"/>
      <c r="H529"/>
      <c r="I529" s="173" t="s">
        <v>4202</v>
      </c>
      <c r="J529" s="173" t="s">
        <v>4202</v>
      </c>
      <c r="K529" s="173" t="s">
        <v>4202</v>
      </c>
      <c r="L529" s="79"/>
    </row>
    <row r="530" spans="1:12" ht="20.399999999999999" x14ac:dyDescent="0.3">
      <c r="A530"/>
      <c r="B530"/>
      <c r="C530"/>
      <c r="D530"/>
      <c r="E530"/>
      <c r="F530"/>
      <c r="G530"/>
      <c r="H530"/>
      <c r="I530" s="173" t="s">
        <v>4202</v>
      </c>
      <c r="J530" s="173" t="s">
        <v>4202</v>
      </c>
      <c r="K530" s="173" t="s">
        <v>4202</v>
      </c>
      <c r="L530" s="79"/>
    </row>
    <row r="531" spans="1:12" ht="20.399999999999999" x14ac:dyDescent="0.3">
      <c r="A531"/>
      <c r="B531"/>
      <c r="C531"/>
      <c r="D531"/>
      <c r="E531"/>
      <c r="F531"/>
      <c r="G531"/>
      <c r="H531"/>
      <c r="I531" s="173" t="s">
        <v>4202</v>
      </c>
      <c r="J531" s="173" t="s">
        <v>4202</v>
      </c>
      <c r="K531" s="173" t="s">
        <v>4202</v>
      </c>
      <c r="L531" s="79"/>
    </row>
    <row r="532" spans="1:12" ht="20.399999999999999" x14ac:dyDescent="0.3">
      <c r="A532"/>
      <c r="B532"/>
      <c r="C532"/>
      <c r="D532"/>
      <c r="E532"/>
      <c r="F532"/>
      <c r="G532"/>
      <c r="H532"/>
      <c r="I532" s="173" t="s">
        <v>4202</v>
      </c>
      <c r="J532" s="173" t="s">
        <v>4202</v>
      </c>
      <c r="K532" s="173" t="s">
        <v>4202</v>
      </c>
      <c r="L532" s="79"/>
    </row>
    <row r="533" spans="1:12" ht="20.399999999999999" x14ac:dyDescent="0.3">
      <c r="A533"/>
      <c r="B533"/>
      <c r="C533"/>
      <c r="D533"/>
      <c r="E533"/>
      <c r="F533"/>
      <c r="G533"/>
      <c r="H533"/>
      <c r="I533" s="173" t="s">
        <v>4202</v>
      </c>
      <c r="J533" s="173" t="s">
        <v>4202</v>
      </c>
      <c r="K533" s="173" t="s">
        <v>4202</v>
      </c>
      <c r="L533" s="79"/>
    </row>
    <row r="534" spans="1:12" ht="20.399999999999999" x14ac:dyDescent="0.3">
      <c r="A534"/>
      <c r="B534"/>
      <c r="C534"/>
      <c r="D534"/>
      <c r="E534"/>
      <c r="F534"/>
      <c r="G534"/>
      <c r="H534"/>
      <c r="I534" s="173" t="s">
        <v>4202</v>
      </c>
      <c r="J534" s="173" t="s">
        <v>4202</v>
      </c>
      <c r="K534" s="173" t="s">
        <v>4202</v>
      </c>
      <c r="L534" s="79"/>
    </row>
    <row r="535" spans="1:12" ht="20.399999999999999" x14ac:dyDescent="0.3">
      <c r="A535"/>
      <c r="B535"/>
      <c r="C535"/>
      <c r="D535"/>
      <c r="E535"/>
      <c r="F535"/>
      <c r="G535"/>
      <c r="H535"/>
      <c r="I535" s="173" t="s">
        <v>4202</v>
      </c>
      <c r="J535" s="173" t="s">
        <v>4202</v>
      </c>
      <c r="K535" s="173" t="s">
        <v>4202</v>
      </c>
      <c r="L535" s="79"/>
    </row>
    <row r="536" spans="1:12" ht="20.399999999999999" x14ac:dyDescent="0.3">
      <c r="A536"/>
      <c r="B536"/>
      <c r="C536"/>
      <c r="D536"/>
      <c r="E536"/>
      <c r="F536"/>
      <c r="G536"/>
      <c r="H536"/>
      <c r="I536" s="173" t="s">
        <v>4202</v>
      </c>
      <c r="J536" s="173" t="s">
        <v>4202</v>
      </c>
      <c r="K536" s="173" t="s">
        <v>4202</v>
      </c>
      <c r="L536" s="79"/>
    </row>
    <row r="537" spans="1:12" ht="20.399999999999999" x14ac:dyDescent="0.3">
      <c r="A537"/>
      <c r="B537"/>
      <c r="C537"/>
      <c r="D537"/>
      <c r="E537"/>
      <c r="F537"/>
      <c r="G537"/>
      <c r="H537"/>
      <c r="I537" s="173" t="s">
        <v>4202</v>
      </c>
      <c r="J537" s="173" t="s">
        <v>4202</v>
      </c>
      <c r="K537" s="173" t="s">
        <v>4202</v>
      </c>
      <c r="L537" s="79"/>
    </row>
    <row r="538" spans="1:12" ht="20.399999999999999" x14ac:dyDescent="0.3">
      <c r="A538"/>
      <c r="B538"/>
      <c r="C538"/>
      <c r="D538"/>
      <c r="E538"/>
      <c r="F538"/>
      <c r="G538"/>
      <c r="H538"/>
      <c r="I538" s="173" t="s">
        <v>4202</v>
      </c>
      <c r="J538" s="173" t="s">
        <v>4202</v>
      </c>
      <c r="K538" s="173" t="s">
        <v>4202</v>
      </c>
      <c r="L538" s="79"/>
    </row>
    <row r="539" spans="1:12" ht="20.399999999999999" x14ac:dyDescent="0.3">
      <c r="A539"/>
      <c r="B539"/>
      <c r="C539"/>
      <c r="D539"/>
      <c r="E539"/>
      <c r="F539"/>
      <c r="G539"/>
      <c r="H539"/>
      <c r="I539" s="173" t="s">
        <v>4202</v>
      </c>
      <c r="J539" s="173" t="s">
        <v>4202</v>
      </c>
      <c r="K539" s="173" t="s">
        <v>4202</v>
      </c>
      <c r="L539" s="79"/>
    </row>
    <row r="540" spans="1:12" ht="20.399999999999999" x14ac:dyDescent="0.3">
      <c r="A540"/>
      <c r="B540"/>
      <c r="C540"/>
      <c r="D540"/>
      <c r="E540"/>
      <c r="F540"/>
      <c r="G540"/>
      <c r="H540"/>
      <c r="I540" s="173" t="s">
        <v>4202</v>
      </c>
      <c r="J540" s="173" t="s">
        <v>4202</v>
      </c>
      <c r="K540" s="173" t="s">
        <v>4202</v>
      </c>
      <c r="L540" s="79"/>
    </row>
    <row r="541" spans="1:12" ht="23.4" x14ac:dyDescent="0.3">
      <c r="A541"/>
      <c r="B541"/>
      <c r="C541"/>
      <c r="D541"/>
      <c r="E541"/>
      <c r="F541"/>
      <c r="G541"/>
      <c r="H541"/>
      <c r="I541" s="62"/>
      <c r="J541" s="62"/>
      <c r="K541" s="62"/>
      <c r="L541" s="79"/>
    </row>
    <row r="542" spans="1:12" ht="20.399999999999999" x14ac:dyDescent="0.3">
      <c r="A542"/>
      <c r="B542"/>
      <c r="C542"/>
      <c r="D542"/>
      <c r="E542"/>
      <c r="F542"/>
      <c r="G542"/>
      <c r="H542"/>
      <c r="I542" s="173" t="s">
        <v>4202</v>
      </c>
      <c r="J542" s="173" t="s">
        <v>4202</v>
      </c>
      <c r="K542" s="173" t="s">
        <v>4202</v>
      </c>
      <c r="L542" s="79"/>
    </row>
    <row r="543" spans="1:12" ht="20.399999999999999" x14ac:dyDescent="0.3">
      <c r="A543"/>
      <c r="B543"/>
      <c r="C543"/>
      <c r="D543"/>
      <c r="E543"/>
      <c r="F543"/>
      <c r="G543"/>
      <c r="H543"/>
      <c r="I543" s="173" t="s">
        <v>4202</v>
      </c>
      <c r="J543" s="173" t="s">
        <v>4202</v>
      </c>
      <c r="K543" s="173" t="s">
        <v>4202</v>
      </c>
      <c r="L543" s="79"/>
    </row>
    <row r="544" spans="1:12" ht="20.399999999999999" x14ac:dyDescent="0.3">
      <c r="A544"/>
      <c r="B544"/>
      <c r="C544"/>
      <c r="D544"/>
      <c r="E544"/>
      <c r="F544"/>
      <c r="G544"/>
      <c r="H544"/>
      <c r="I544" s="173" t="s">
        <v>4202</v>
      </c>
      <c r="J544" s="173" t="s">
        <v>4202</v>
      </c>
      <c r="K544" s="173" t="s">
        <v>4202</v>
      </c>
      <c r="L544" s="79"/>
    </row>
    <row r="545" spans="1:12" ht="20.399999999999999" x14ac:dyDescent="0.3">
      <c r="A545"/>
      <c r="B545"/>
      <c r="C545"/>
      <c r="D545"/>
      <c r="E545"/>
      <c r="F545"/>
      <c r="G545"/>
      <c r="H545"/>
      <c r="I545" s="173" t="s">
        <v>4202</v>
      </c>
      <c r="J545" s="173" t="s">
        <v>4202</v>
      </c>
      <c r="K545" s="173" t="s">
        <v>4202</v>
      </c>
      <c r="L545" s="79"/>
    </row>
    <row r="546" spans="1:12" ht="20.399999999999999" x14ac:dyDescent="0.3">
      <c r="A546"/>
      <c r="B546"/>
      <c r="C546"/>
      <c r="D546"/>
      <c r="E546"/>
      <c r="F546"/>
      <c r="G546"/>
      <c r="H546"/>
      <c r="I546" s="173" t="s">
        <v>4202</v>
      </c>
      <c r="J546" s="173" t="s">
        <v>4202</v>
      </c>
      <c r="K546" s="173" t="s">
        <v>4202</v>
      </c>
      <c r="L546" s="79"/>
    </row>
    <row r="547" spans="1:12" ht="20.399999999999999" x14ac:dyDescent="0.3">
      <c r="A547"/>
      <c r="B547"/>
      <c r="C547"/>
      <c r="D547"/>
      <c r="E547"/>
      <c r="F547"/>
      <c r="G547"/>
      <c r="H547"/>
      <c r="I547" s="173" t="s">
        <v>4202</v>
      </c>
      <c r="J547" s="173" t="s">
        <v>4202</v>
      </c>
      <c r="K547" s="173" t="s">
        <v>4202</v>
      </c>
      <c r="L547" s="79"/>
    </row>
    <row r="548" spans="1:12" ht="20.399999999999999" x14ac:dyDescent="0.3">
      <c r="A548"/>
      <c r="B548"/>
      <c r="C548"/>
      <c r="D548"/>
      <c r="E548"/>
      <c r="F548"/>
      <c r="G548"/>
      <c r="H548"/>
      <c r="I548" s="173" t="s">
        <v>4202</v>
      </c>
      <c r="J548" s="173" t="s">
        <v>4202</v>
      </c>
      <c r="K548" s="173" t="s">
        <v>4202</v>
      </c>
      <c r="L548" s="79"/>
    </row>
    <row r="549" spans="1:12" ht="20.399999999999999" x14ac:dyDescent="0.3">
      <c r="A549"/>
      <c r="B549"/>
      <c r="C549"/>
      <c r="D549"/>
      <c r="E549"/>
      <c r="F549"/>
      <c r="G549"/>
      <c r="H549"/>
      <c r="I549" s="173" t="s">
        <v>4202</v>
      </c>
      <c r="J549" s="173" t="s">
        <v>4202</v>
      </c>
      <c r="K549" s="173" t="s">
        <v>4202</v>
      </c>
      <c r="L549" s="79"/>
    </row>
    <row r="550" spans="1:12" ht="20.399999999999999" x14ac:dyDescent="0.3">
      <c r="A550"/>
      <c r="B550"/>
      <c r="C550"/>
      <c r="D550"/>
      <c r="E550"/>
      <c r="F550"/>
      <c r="G550"/>
      <c r="H550"/>
      <c r="I550" s="173" t="s">
        <v>4202</v>
      </c>
      <c r="J550" s="173" t="s">
        <v>4202</v>
      </c>
      <c r="K550" s="173" t="s">
        <v>4202</v>
      </c>
      <c r="L550" s="79"/>
    </row>
    <row r="551" spans="1:12" ht="20.399999999999999" x14ac:dyDescent="0.3">
      <c r="A551"/>
      <c r="B551"/>
      <c r="C551"/>
      <c r="D551"/>
      <c r="E551"/>
      <c r="F551"/>
      <c r="G551"/>
      <c r="H551"/>
      <c r="I551" s="173" t="s">
        <v>4202</v>
      </c>
      <c r="J551" s="173" t="s">
        <v>4202</v>
      </c>
      <c r="K551" s="173" t="s">
        <v>4202</v>
      </c>
      <c r="L551" s="79"/>
    </row>
    <row r="552" spans="1:12" ht="20.399999999999999" x14ac:dyDescent="0.3">
      <c r="A552"/>
      <c r="B552"/>
      <c r="C552"/>
      <c r="D552"/>
      <c r="E552"/>
      <c r="F552"/>
      <c r="G552"/>
      <c r="H552"/>
      <c r="I552" s="173" t="s">
        <v>4202</v>
      </c>
      <c r="J552" s="173" t="s">
        <v>4202</v>
      </c>
      <c r="K552" s="173" t="s">
        <v>4202</v>
      </c>
      <c r="L552" s="79"/>
    </row>
    <row r="553" spans="1:12" ht="20.399999999999999" x14ac:dyDescent="0.3">
      <c r="A553"/>
      <c r="B553"/>
      <c r="C553"/>
      <c r="D553"/>
      <c r="E553"/>
      <c r="F553"/>
      <c r="G553"/>
      <c r="H553"/>
      <c r="I553" s="173" t="s">
        <v>4202</v>
      </c>
      <c r="J553" s="173" t="s">
        <v>4202</v>
      </c>
      <c r="K553" s="173" t="s">
        <v>4202</v>
      </c>
      <c r="L553" s="79"/>
    </row>
    <row r="554" spans="1:12" ht="20.399999999999999" x14ac:dyDescent="0.3">
      <c r="A554"/>
      <c r="B554"/>
      <c r="C554"/>
      <c r="D554"/>
      <c r="E554"/>
      <c r="F554"/>
      <c r="G554"/>
      <c r="H554"/>
      <c r="I554" s="173" t="s">
        <v>4202</v>
      </c>
      <c r="J554" s="173" t="s">
        <v>4202</v>
      </c>
      <c r="K554" s="173" t="s">
        <v>4202</v>
      </c>
      <c r="L554" s="79"/>
    </row>
    <row r="555" spans="1:12" ht="20.399999999999999" x14ac:dyDescent="0.3">
      <c r="A555"/>
      <c r="B555"/>
      <c r="C555"/>
      <c r="D555"/>
      <c r="E555"/>
      <c r="F555"/>
      <c r="G555"/>
      <c r="H555"/>
      <c r="I555" s="173" t="s">
        <v>4202</v>
      </c>
      <c r="J555" s="173" t="s">
        <v>4202</v>
      </c>
      <c r="K555" s="173" t="s">
        <v>4202</v>
      </c>
      <c r="L555" s="79"/>
    </row>
    <row r="556" spans="1:12" ht="20.399999999999999" x14ac:dyDescent="0.3">
      <c r="A556"/>
      <c r="B556"/>
      <c r="C556"/>
      <c r="D556"/>
      <c r="E556"/>
      <c r="F556"/>
      <c r="G556"/>
      <c r="H556"/>
      <c r="I556" s="173" t="s">
        <v>4202</v>
      </c>
      <c r="J556" s="173" t="s">
        <v>4202</v>
      </c>
      <c r="K556" s="173" t="s">
        <v>4202</v>
      </c>
      <c r="L556" s="79"/>
    </row>
    <row r="557" spans="1:12" ht="20.399999999999999" x14ac:dyDescent="0.3">
      <c r="A557"/>
      <c r="B557"/>
      <c r="C557"/>
      <c r="D557"/>
      <c r="E557"/>
      <c r="F557"/>
      <c r="G557"/>
      <c r="H557"/>
      <c r="I557" s="173" t="s">
        <v>4202</v>
      </c>
      <c r="J557" s="173" t="s">
        <v>4202</v>
      </c>
      <c r="K557" s="173" t="s">
        <v>4202</v>
      </c>
      <c r="L557" s="79"/>
    </row>
    <row r="558" spans="1:12" ht="20.399999999999999" x14ac:dyDescent="0.3">
      <c r="A558"/>
      <c r="B558"/>
      <c r="C558"/>
      <c r="D558"/>
      <c r="E558"/>
      <c r="F558"/>
      <c r="G558"/>
      <c r="H558"/>
      <c r="I558" s="173" t="s">
        <v>4202</v>
      </c>
      <c r="J558" s="173" t="s">
        <v>4202</v>
      </c>
      <c r="K558" s="173" t="s">
        <v>4202</v>
      </c>
      <c r="L558" s="79"/>
    </row>
    <row r="559" spans="1:12" ht="20.399999999999999" x14ac:dyDescent="0.3">
      <c r="A559"/>
      <c r="B559"/>
      <c r="C559"/>
      <c r="D559"/>
      <c r="E559"/>
      <c r="F559"/>
      <c r="G559"/>
      <c r="H559"/>
      <c r="I559" s="173" t="s">
        <v>4202</v>
      </c>
      <c r="J559" s="173" t="s">
        <v>4202</v>
      </c>
      <c r="K559" s="173" t="s">
        <v>4202</v>
      </c>
      <c r="L559" s="79"/>
    </row>
    <row r="560" spans="1:12" ht="20.399999999999999" x14ac:dyDescent="0.3">
      <c r="A560"/>
      <c r="B560"/>
      <c r="C560"/>
      <c r="D560"/>
      <c r="E560"/>
      <c r="F560"/>
      <c r="G560"/>
      <c r="H560"/>
      <c r="I560" s="173" t="s">
        <v>4202</v>
      </c>
      <c r="J560" s="173" t="s">
        <v>4202</v>
      </c>
      <c r="K560" s="173" t="s">
        <v>4202</v>
      </c>
      <c r="L560" s="79"/>
    </row>
    <row r="561" spans="1:12" ht="20.399999999999999" x14ac:dyDescent="0.3">
      <c r="A561"/>
      <c r="B561"/>
      <c r="C561"/>
      <c r="D561"/>
      <c r="E561"/>
      <c r="F561"/>
      <c r="G561"/>
      <c r="H561"/>
      <c r="I561" s="173" t="s">
        <v>4202</v>
      </c>
      <c r="J561" s="173" t="s">
        <v>4202</v>
      </c>
      <c r="K561" s="173" t="s">
        <v>4202</v>
      </c>
      <c r="L561" s="79"/>
    </row>
    <row r="562" spans="1:12" ht="20.399999999999999" x14ac:dyDescent="0.3">
      <c r="A562"/>
      <c r="B562"/>
      <c r="C562"/>
      <c r="D562"/>
      <c r="E562"/>
      <c r="F562"/>
      <c r="G562"/>
      <c r="H562"/>
      <c r="I562" s="173" t="s">
        <v>4202</v>
      </c>
      <c r="J562" s="173" t="s">
        <v>4202</v>
      </c>
      <c r="K562" s="173" t="s">
        <v>4202</v>
      </c>
      <c r="L562" s="79"/>
    </row>
    <row r="563" spans="1:12" ht="20.399999999999999" x14ac:dyDescent="0.3">
      <c r="A563"/>
      <c r="B563"/>
      <c r="C563"/>
      <c r="D563"/>
      <c r="E563"/>
      <c r="F563"/>
      <c r="G563"/>
      <c r="H563"/>
      <c r="I563" s="173" t="s">
        <v>4202</v>
      </c>
      <c r="J563" s="173" t="s">
        <v>4202</v>
      </c>
      <c r="K563" s="173" t="s">
        <v>4202</v>
      </c>
      <c r="L563" s="79"/>
    </row>
    <row r="564" spans="1:12" ht="20.399999999999999" x14ac:dyDescent="0.3">
      <c r="A564"/>
      <c r="B564"/>
      <c r="C564"/>
      <c r="D564"/>
      <c r="E564"/>
      <c r="F564"/>
      <c r="G564"/>
      <c r="H564"/>
      <c r="I564" s="173" t="s">
        <v>4202</v>
      </c>
      <c r="J564" s="173" t="s">
        <v>4202</v>
      </c>
      <c r="K564" s="173" t="s">
        <v>4202</v>
      </c>
      <c r="L564" s="79"/>
    </row>
    <row r="565" spans="1:12" ht="20.399999999999999" x14ac:dyDescent="0.3">
      <c r="A565"/>
      <c r="B565"/>
      <c r="C565"/>
      <c r="D565"/>
      <c r="E565"/>
      <c r="F565"/>
      <c r="G565"/>
      <c r="H565"/>
      <c r="I565" s="173" t="s">
        <v>4202</v>
      </c>
      <c r="J565" s="173" t="s">
        <v>4202</v>
      </c>
      <c r="K565" s="173" t="s">
        <v>4202</v>
      </c>
      <c r="L565" s="79"/>
    </row>
    <row r="566" spans="1:12" ht="20.399999999999999" x14ac:dyDescent="0.3">
      <c r="A566"/>
      <c r="B566"/>
      <c r="C566"/>
      <c r="D566"/>
      <c r="E566"/>
      <c r="F566"/>
      <c r="G566"/>
      <c r="H566"/>
      <c r="I566" s="173" t="s">
        <v>4202</v>
      </c>
      <c r="J566" s="173" t="s">
        <v>4202</v>
      </c>
      <c r="K566" s="173" t="s">
        <v>4202</v>
      </c>
      <c r="L566" s="79"/>
    </row>
    <row r="567" spans="1:12" ht="23.4" x14ac:dyDescent="0.3">
      <c r="A567"/>
      <c r="B567"/>
      <c r="C567"/>
      <c r="D567"/>
      <c r="E567"/>
      <c r="F567"/>
      <c r="G567"/>
      <c r="H567"/>
      <c r="I567" s="62"/>
      <c r="J567" s="62"/>
      <c r="K567" s="62"/>
      <c r="L567" s="79"/>
    </row>
    <row r="568" spans="1:12" ht="20.399999999999999" x14ac:dyDescent="0.3">
      <c r="A568"/>
      <c r="B568"/>
      <c r="C568"/>
      <c r="D568"/>
      <c r="E568"/>
      <c r="F568"/>
      <c r="G568"/>
      <c r="H568"/>
      <c r="I568" s="173" t="s">
        <v>4202</v>
      </c>
      <c r="J568" s="173" t="s">
        <v>4202</v>
      </c>
      <c r="K568" s="173" t="s">
        <v>4202</v>
      </c>
      <c r="L568" s="79"/>
    </row>
    <row r="569" spans="1:12" ht="20.399999999999999" x14ac:dyDescent="0.3">
      <c r="A569"/>
      <c r="B569"/>
      <c r="C569"/>
      <c r="D569"/>
      <c r="E569"/>
      <c r="F569"/>
      <c r="G569"/>
      <c r="H569"/>
      <c r="I569" s="173" t="s">
        <v>4202</v>
      </c>
      <c r="J569" s="173" t="s">
        <v>4202</v>
      </c>
      <c r="K569" s="173" t="s">
        <v>4202</v>
      </c>
      <c r="L569" s="79"/>
    </row>
    <row r="570" spans="1:12" ht="20.399999999999999" x14ac:dyDescent="0.3">
      <c r="A570"/>
      <c r="B570"/>
      <c r="C570"/>
      <c r="D570"/>
      <c r="E570"/>
      <c r="F570"/>
      <c r="G570"/>
      <c r="H570"/>
      <c r="I570" s="173" t="s">
        <v>4202</v>
      </c>
      <c r="J570" s="173" t="s">
        <v>4202</v>
      </c>
      <c r="K570" s="173" t="s">
        <v>4202</v>
      </c>
      <c r="L570" s="79"/>
    </row>
    <row r="571" spans="1:12" ht="20.399999999999999" x14ac:dyDescent="0.3">
      <c r="A571"/>
      <c r="B571"/>
      <c r="C571"/>
      <c r="D571"/>
      <c r="E571"/>
      <c r="F571"/>
      <c r="G571"/>
      <c r="H571"/>
      <c r="I571" s="173" t="s">
        <v>4202</v>
      </c>
      <c r="J571" s="173" t="s">
        <v>4202</v>
      </c>
      <c r="K571" s="173" t="s">
        <v>4202</v>
      </c>
      <c r="L571" s="79"/>
    </row>
    <row r="572" spans="1:12" ht="20.399999999999999" x14ac:dyDescent="0.3">
      <c r="A572"/>
      <c r="B572"/>
      <c r="C572"/>
      <c r="D572"/>
      <c r="E572"/>
      <c r="F572"/>
      <c r="G572"/>
      <c r="H572"/>
      <c r="I572" s="173" t="s">
        <v>4202</v>
      </c>
      <c r="J572" s="173" t="s">
        <v>4202</v>
      </c>
      <c r="K572" s="173" t="s">
        <v>4202</v>
      </c>
      <c r="L572" s="79"/>
    </row>
    <row r="573" spans="1:12" ht="20.399999999999999" x14ac:dyDescent="0.3">
      <c r="A573"/>
      <c r="B573"/>
      <c r="C573"/>
      <c r="D573"/>
      <c r="E573"/>
      <c r="F573"/>
      <c r="G573"/>
      <c r="H573"/>
      <c r="I573" s="173" t="s">
        <v>4202</v>
      </c>
      <c r="J573" s="173" t="s">
        <v>4202</v>
      </c>
      <c r="K573" s="173" t="s">
        <v>4202</v>
      </c>
      <c r="L573" s="79"/>
    </row>
    <row r="574" spans="1:12" ht="20.399999999999999" x14ac:dyDescent="0.3">
      <c r="A574"/>
      <c r="B574"/>
      <c r="C574"/>
      <c r="D574"/>
      <c r="E574"/>
      <c r="F574"/>
      <c r="G574"/>
      <c r="H574"/>
      <c r="I574" s="173" t="s">
        <v>4202</v>
      </c>
      <c r="J574" s="173" t="s">
        <v>4202</v>
      </c>
      <c r="K574" s="173" t="s">
        <v>4202</v>
      </c>
      <c r="L574" s="79"/>
    </row>
    <row r="575" spans="1:12" ht="20.399999999999999" x14ac:dyDescent="0.3">
      <c r="A575"/>
      <c r="B575"/>
      <c r="C575"/>
      <c r="D575"/>
      <c r="E575"/>
      <c r="F575"/>
      <c r="G575"/>
      <c r="H575"/>
      <c r="I575" s="173" t="s">
        <v>4202</v>
      </c>
      <c r="J575" s="173" t="s">
        <v>4202</v>
      </c>
      <c r="K575" s="173" t="s">
        <v>4202</v>
      </c>
      <c r="L575" s="79"/>
    </row>
    <row r="576" spans="1:12" ht="20.399999999999999" x14ac:dyDescent="0.3">
      <c r="A576"/>
      <c r="B576"/>
      <c r="C576"/>
      <c r="D576"/>
      <c r="E576"/>
      <c r="F576"/>
      <c r="G576"/>
      <c r="H576"/>
      <c r="I576" s="173" t="s">
        <v>4202</v>
      </c>
      <c r="J576" s="173" t="s">
        <v>4202</v>
      </c>
      <c r="K576" s="173" t="s">
        <v>4202</v>
      </c>
      <c r="L576" s="79"/>
    </row>
    <row r="577" spans="1:12" ht="20.399999999999999" x14ac:dyDescent="0.3">
      <c r="A577"/>
      <c r="B577"/>
      <c r="C577"/>
      <c r="D577"/>
      <c r="E577"/>
      <c r="F577"/>
      <c r="G577"/>
      <c r="H577"/>
      <c r="I577" s="173" t="s">
        <v>4202</v>
      </c>
      <c r="J577" s="173" t="s">
        <v>4202</v>
      </c>
      <c r="K577" s="173" t="s">
        <v>4202</v>
      </c>
      <c r="L577" s="79"/>
    </row>
    <row r="578" spans="1:12" ht="20.399999999999999" x14ac:dyDescent="0.3">
      <c r="A578"/>
      <c r="B578"/>
      <c r="C578"/>
      <c r="D578"/>
      <c r="E578"/>
      <c r="F578"/>
      <c r="G578"/>
      <c r="H578"/>
      <c r="I578" s="173" t="s">
        <v>4202</v>
      </c>
      <c r="J578" s="173" t="s">
        <v>4202</v>
      </c>
      <c r="K578" s="173" t="s">
        <v>4202</v>
      </c>
      <c r="L578" s="79"/>
    </row>
    <row r="579" spans="1:12" ht="20.399999999999999" x14ac:dyDescent="0.3">
      <c r="A579"/>
      <c r="B579"/>
      <c r="C579"/>
      <c r="D579"/>
      <c r="E579"/>
      <c r="F579"/>
      <c r="G579"/>
      <c r="H579"/>
      <c r="I579" s="173" t="s">
        <v>4202</v>
      </c>
      <c r="J579" s="173" t="s">
        <v>4202</v>
      </c>
      <c r="K579" s="173" t="s">
        <v>4202</v>
      </c>
      <c r="L579" s="79"/>
    </row>
    <row r="580" spans="1:12" ht="23.4" x14ac:dyDescent="0.3">
      <c r="A580"/>
      <c r="B580"/>
      <c r="C580"/>
      <c r="D580"/>
      <c r="E580"/>
      <c r="F580"/>
      <c r="G580"/>
      <c r="H580"/>
      <c r="I580" s="62"/>
      <c r="J580" s="62"/>
      <c r="K580" s="62"/>
      <c r="L580" s="79"/>
    </row>
    <row r="581" spans="1:12" ht="20.399999999999999" x14ac:dyDescent="0.3">
      <c r="A581"/>
      <c r="B581"/>
      <c r="C581"/>
      <c r="D581"/>
      <c r="E581"/>
      <c r="F581"/>
      <c r="G581"/>
      <c r="H581"/>
      <c r="I581" s="173" t="s">
        <v>4202</v>
      </c>
      <c r="J581" s="173" t="s">
        <v>4202</v>
      </c>
      <c r="K581" s="173" t="s">
        <v>4202</v>
      </c>
      <c r="L581" s="79"/>
    </row>
    <row r="582" spans="1:12" ht="20.399999999999999" x14ac:dyDescent="0.3">
      <c r="A582"/>
      <c r="B582"/>
      <c r="C582"/>
      <c r="D582"/>
      <c r="E582"/>
      <c r="F582"/>
      <c r="G582"/>
      <c r="H582"/>
      <c r="I582" s="173" t="s">
        <v>4202</v>
      </c>
      <c r="J582" s="173" t="s">
        <v>4202</v>
      </c>
      <c r="K582" s="173" t="s">
        <v>4202</v>
      </c>
      <c r="L582" s="79"/>
    </row>
    <row r="583" spans="1:12" ht="20.399999999999999" x14ac:dyDescent="0.3">
      <c r="A583"/>
      <c r="B583"/>
      <c r="C583"/>
      <c r="D583"/>
      <c r="E583"/>
      <c r="F583"/>
      <c r="G583"/>
      <c r="H583"/>
      <c r="I583" s="173" t="s">
        <v>4202</v>
      </c>
      <c r="J583" s="173" t="s">
        <v>4202</v>
      </c>
      <c r="K583" s="173" t="s">
        <v>4202</v>
      </c>
      <c r="L583" s="79"/>
    </row>
    <row r="584" spans="1:12" ht="20.399999999999999" x14ac:dyDescent="0.3">
      <c r="A584"/>
      <c r="B584"/>
      <c r="C584"/>
      <c r="D584"/>
      <c r="E584"/>
      <c r="F584"/>
      <c r="G584"/>
      <c r="H584"/>
      <c r="I584" s="173" t="s">
        <v>4202</v>
      </c>
      <c r="J584" s="173" t="s">
        <v>4202</v>
      </c>
      <c r="K584" s="173" t="s">
        <v>4202</v>
      </c>
      <c r="L584" s="79"/>
    </row>
    <row r="585" spans="1:12" ht="20.399999999999999" x14ac:dyDescent="0.3">
      <c r="A585"/>
      <c r="B585"/>
      <c r="C585"/>
      <c r="D585"/>
      <c r="E585"/>
      <c r="F585"/>
      <c r="G585"/>
      <c r="H585"/>
      <c r="I585" s="173" t="s">
        <v>4202</v>
      </c>
      <c r="J585" s="173" t="s">
        <v>4202</v>
      </c>
      <c r="K585" s="173" t="s">
        <v>4202</v>
      </c>
      <c r="L585" s="79"/>
    </row>
    <row r="586" spans="1:12" ht="20.399999999999999" x14ac:dyDescent="0.3">
      <c r="A586"/>
      <c r="B586"/>
      <c r="C586"/>
      <c r="D586"/>
      <c r="E586"/>
      <c r="F586"/>
      <c r="G586"/>
      <c r="H586"/>
      <c r="I586" s="173" t="s">
        <v>4202</v>
      </c>
      <c r="J586" s="173" t="s">
        <v>4202</v>
      </c>
      <c r="K586" s="173" t="s">
        <v>4202</v>
      </c>
      <c r="L586" s="79"/>
    </row>
    <row r="587" spans="1:12" ht="20.399999999999999" x14ac:dyDescent="0.3">
      <c r="A587"/>
      <c r="B587"/>
      <c r="C587"/>
      <c r="D587"/>
      <c r="E587"/>
      <c r="F587"/>
      <c r="G587"/>
      <c r="H587"/>
      <c r="I587" s="173" t="s">
        <v>4202</v>
      </c>
      <c r="J587" s="173" t="s">
        <v>4202</v>
      </c>
      <c r="K587" s="173" t="s">
        <v>4202</v>
      </c>
      <c r="L587" s="79"/>
    </row>
    <row r="588" spans="1:12" ht="20.399999999999999" x14ac:dyDescent="0.3">
      <c r="A588"/>
      <c r="B588"/>
      <c r="C588"/>
      <c r="D588"/>
      <c r="E588"/>
      <c r="F588"/>
      <c r="G588"/>
      <c r="H588"/>
      <c r="I588" s="173" t="s">
        <v>4202</v>
      </c>
      <c r="J588" s="173" t="s">
        <v>4202</v>
      </c>
      <c r="K588" s="173" t="s">
        <v>4202</v>
      </c>
      <c r="L588" s="79"/>
    </row>
    <row r="589" spans="1:12" ht="20.399999999999999" x14ac:dyDescent="0.3">
      <c r="A589"/>
      <c r="B589"/>
      <c r="C589"/>
      <c r="D589"/>
      <c r="E589"/>
      <c r="F589"/>
      <c r="G589"/>
      <c r="H589"/>
      <c r="I589" s="173" t="s">
        <v>4202</v>
      </c>
      <c r="J589" s="173" t="s">
        <v>4202</v>
      </c>
      <c r="K589" s="173" t="s">
        <v>4202</v>
      </c>
      <c r="L589" s="79"/>
    </row>
    <row r="590" spans="1:12" ht="20.399999999999999" x14ac:dyDescent="0.3">
      <c r="A590"/>
      <c r="B590"/>
      <c r="C590"/>
      <c r="D590"/>
      <c r="E590"/>
      <c r="F590"/>
      <c r="G590"/>
      <c r="H590"/>
      <c r="I590" s="173" t="s">
        <v>4202</v>
      </c>
      <c r="J590" s="173" t="s">
        <v>4202</v>
      </c>
      <c r="K590" s="173" t="s">
        <v>4202</v>
      </c>
      <c r="L590" s="79"/>
    </row>
    <row r="591" spans="1:12" ht="20.399999999999999" x14ac:dyDescent="0.3">
      <c r="A591"/>
      <c r="B591"/>
      <c r="C591"/>
      <c r="D591"/>
      <c r="E591"/>
      <c r="F591"/>
      <c r="G591"/>
      <c r="H591"/>
      <c r="I591" s="173" t="s">
        <v>4202</v>
      </c>
      <c r="J591" s="173" t="s">
        <v>4202</v>
      </c>
      <c r="K591" s="173" t="s">
        <v>4202</v>
      </c>
      <c r="L591" s="79"/>
    </row>
    <row r="592" spans="1:12" ht="20.399999999999999" x14ac:dyDescent="0.3">
      <c r="A592"/>
      <c r="B592"/>
      <c r="C592"/>
      <c r="D592"/>
      <c r="E592"/>
      <c r="F592"/>
      <c r="G592"/>
      <c r="H592"/>
      <c r="I592" s="173" t="s">
        <v>4202</v>
      </c>
      <c r="J592" s="173" t="s">
        <v>4202</v>
      </c>
      <c r="K592" s="173" t="s">
        <v>4202</v>
      </c>
      <c r="L592" s="79"/>
    </row>
    <row r="593" spans="1:12" ht="20.399999999999999" x14ac:dyDescent="0.3">
      <c r="A593"/>
      <c r="B593"/>
      <c r="C593"/>
      <c r="D593"/>
      <c r="E593"/>
      <c r="F593"/>
      <c r="G593"/>
      <c r="H593"/>
      <c r="I593" s="173" t="s">
        <v>4202</v>
      </c>
      <c r="J593" s="173" t="s">
        <v>4202</v>
      </c>
      <c r="K593" s="173" t="s">
        <v>4202</v>
      </c>
      <c r="L593" s="79"/>
    </row>
    <row r="594" spans="1:12" ht="20.399999999999999" x14ac:dyDescent="0.3">
      <c r="A594"/>
      <c r="B594"/>
      <c r="C594"/>
      <c r="D594"/>
      <c r="E594"/>
      <c r="F594"/>
      <c r="G594"/>
      <c r="H594"/>
      <c r="I594" s="173" t="s">
        <v>4202</v>
      </c>
      <c r="J594" s="173" t="s">
        <v>4202</v>
      </c>
      <c r="K594" s="173" t="s">
        <v>4202</v>
      </c>
      <c r="L594" s="79"/>
    </row>
    <row r="595" spans="1:12" ht="20.399999999999999" x14ac:dyDescent="0.3">
      <c r="A595"/>
      <c r="B595"/>
      <c r="C595"/>
      <c r="D595"/>
      <c r="E595"/>
      <c r="F595"/>
      <c r="G595"/>
      <c r="H595"/>
      <c r="I595" s="173" t="s">
        <v>4202</v>
      </c>
      <c r="J595" s="173" t="s">
        <v>4202</v>
      </c>
      <c r="K595" s="173" t="s">
        <v>4202</v>
      </c>
      <c r="L595" s="79"/>
    </row>
    <row r="596" spans="1:12" ht="20.399999999999999" x14ac:dyDescent="0.3">
      <c r="A596"/>
      <c r="B596"/>
      <c r="C596"/>
      <c r="D596"/>
      <c r="E596"/>
      <c r="F596"/>
      <c r="G596"/>
      <c r="H596"/>
      <c r="I596" s="173" t="s">
        <v>4202</v>
      </c>
      <c r="J596" s="173" t="s">
        <v>4202</v>
      </c>
      <c r="K596" s="173" t="s">
        <v>4202</v>
      </c>
      <c r="L596" s="79"/>
    </row>
    <row r="597" spans="1:12" ht="20.399999999999999" x14ac:dyDescent="0.3">
      <c r="A597"/>
      <c r="B597"/>
      <c r="C597"/>
      <c r="D597"/>
      <c r="E597"/>
      <c r="F597"/>
      <c r="G597"/>
      <c r="H597"/>
      <c r="I597" s="173" t="s">
        <v>4202</v>
      </c>
      <c r="J597" s="173" t="s">
        <v>4202</v>
      </c>
      <c r="K597" s="173" t="s">
        <v>4202</v>
      </c>
      <c r="L597" s="79"/>
    </row>
    <row r="598" spans="1:12" ht="20.399999999999999" x14ac:dyDescent="0.3">
      <c r="A598"/>
      <c r="B598"/>
      <c r="C598"/>
      <c r="D598"/>
      <c r="E598"/>
      <c r="F598"/>
      <c r="G598"/>
      <c r="H598"/>
      <c r="I598" s="173" t="s">
        <v>4202</v>
      </c>
      <c r="J598" s="173" t="s">
        <v>4202</v>
      </c>
      <c r="K598" s="173" t="s">
        <v>4202</v>
      </c>
      <c r="L598" s="79"/>
    </row>
    <row r="599" spans="1:12" x14ac:dyDescent="0.3">
      <c r="A599"/>
      <c r="B599"/>
      <c r="C599"/>
      <c r="D599"/>
      <c r="E599"/>
      <c r="F599"/>
      <c r="G599"/>
      <c r="H599"/>
      <c r="I599" s="79"/>
      <c r="J599" s="79"/>
      <c r="K599" s="79"/>
      <c r="L599" s="79"/>
    </row>
    <row r="600" spans="1:12" ht="20.399999999999999" x14ac:dyDescent="0.3">
      <c r="A600"/>
      <c r="B600"/>
      <c r="C600"/>
      <c r="D600"/>
      <c r="E600"/>
      <c r="F600"/>
      <c r="G600"/>
      <c r="H600"/>
      <c r="I600" s="173" t="s">
        <v>4202</v>
      </c>
      <c r="J600" s="173" t="s">
        <v>4202</v>
      </c>
      <c r="K600" s="173" t="s">
        <v>4202</v>
      </c>
      <c r="L600" s="79"/>
    </row>
    <row r="601" spans="1:12" ht="20.399999999999999" x14ac:dyDescent="0.3">
      <c r="A601"/>
      <c r="B601"/>
      <c r="C601"/>
      <c r="D601"/>
      <c r="E601"/>
      <c r="F601"/>
      <c r="G601"/>
      <c r="H601"/>
      <c r="I601" s="173" t="s">
        <v>4202</v>
      </c>
      <c r="J601" s="173" t="s">
        <v>4202</v>
      </c>
      <c r="K601" s="173" t="s">
        <v>4202</v>
      </c>
      <c r="L601" s="79"/>
    </row>
    <row r="602" spans="1:12" ht="20.399999999999999" x14ac:dyDescent="0.3">
      <c r="A602"/>
      <c r="B602"/>
      <c r="C602"/>
      <c r="D602"/>
      <c r="E602"/>
      <c r="F602"/>
      <c r="G602"/>
      <c r="H602"/>
      <c r="I602" s="173" t="s">
        <v>4202</v>
      </c>
      <c r="J602" s="173" t="s">
        <v>4202</v>
      </c>
      <c r="K602" s="173" t="s">
        <v>4202</v>
      </c>
      <c r="L602" s="79"/>
    </row>
    <row r="603" spans="1:12" ht="20.399999999999999" x14ac:dyDescent="0.3">
      <c r="A603"/>
      <c r="B603"/>
      <c r="C603"/>
      <c r="D603"/>
      <c r="E603"/>
      <c r="F603"/>
      <c r="G603"/>
      <c r="H603"/>
      <c r="I603" s="173" t="s">
        <v>4202</v>
      </c>
      <c r="J603" s="173" t="s">
        <v>4202</v>
      </c>
      <c r="K603" s="173" t="s">
        <v>4202</v>
      </c>
      <c r="L603" s="79"/>
    </row>
    <row r="604" spans="1:12" ht="20.399999999999999" x14ac:dyDescent="0.3">
      <c r="A604"/>
      <c r="B604"/>
      <c r="C604"/>
      <c r="D604"/>
      <c r="E604"/>
      <c r="F604"/>
      <c r="G604"/>
      <c r="H604"/>
      <c r="I604" s="173" t="s">
        <v>4202</v>
      </c>
      <c r="J604" s="173" t="s">
        <v>4202</v>
      </c>
      <c r="K604" s="173" t="s">
        <v>4202</v>
      </c>
      <c r="L604" s="79"/>
    </row>
    <row r="605" spans="1:12" ht="20.399999999999999" x14ac:dyDescent="0.3">
      <c r="A605"/>
      <c r="B605"/>
      <c r="C605"/>
      <c r="D605"/>
      <c r="E605"/>
      <c r="F605"/>
      <c r="G605"/>
      <c r="H605"/>
      <c r="I605" s="173" t="s">
        <v>4202</v>
      </c>
      <c r="J605" s="173" t="s">
        <v>4202</v>
      </c>
      <c r="K605" s="173" t="s">
        <v>4202</v>
      </c>
      <c r="L605" s="79"/>
    </row>
    <row r="606" spans="1:12" ht="20.399999999999999" x14ac:dyDescent="0.3">
      <c r="A606"/>
      <c r="B606"/>
      <c r="C606"/>
      <c r="D606"/>
      <c r="E606"/>
      <c r="F606"/>
      <c r="G606"/>
      <c r="H606"/>
      <c r="I606" s="173" t="s">
        <v>4202</v>
      </c>
      <c r="J606" s="173" t="s">
        <v>4202</v>
      </c>
      <c r="K606" s="173" t="s">
        <v>4202</v>
      </c>
      <c r="L606" s="79"/>
    </row>
    <row r="607" spans="1:12" ht="20.399999999999999" x14ac:dyDescent="0.3">
      <c r="A607"/>
      <c r="B607"/>
      <c r="C607"/>
      <c r="D607"/>
      <c r="E607"/>
      <c r="F607"/>
      <c r="G607"/>
      <c r="H607"/>
      <c r="I607" s="173" t="s">
        <v>4202</v>
      </c>
      <c r="J607" s="173" t="s">
        <v>4202</v>
      </c>
      <c r="K607" s="173" t="s">
        <v>4202</v>
      </c>
      <c r="L607" s="79"/>
    </row>
    <row r="608" spans="1:12" ht="20.399999999999999" x14ac:dyDescent="0.3">
      <c r="A608"/>
      <c r="B608"/>
      <c r="C608"/>
      <c r="D608"/>
      <c r="E608"/>
      <c r="F608"/>
      <c r="G608"/>
      <c r="H608"/>
      <c r="I608" s="173" t="s">
        <v>4202</v>
      </c>
      <c r="J608" s="173" t="s">
        <v>4202</v>
      </c>
      <c r="K608" s="173" t="s">
        <v>4202</v>
      </c>
      <c r="L608" s="79"/>
    </row>
    <row r="609" spans="1:12" ht="20.399999999999999" x14ac:dyDescent="0.3">
      <c r="A609"/>
      <c r="B609"/>
      <c r="C609"/>
      <c r="D609"/>
      <c r="E609"/>
      <c r="F609"/>
      <c r="G609"/>
      <c r="H609"/>
      <c r="I609" s="173" t="s">
        <v>4202</v>
      </c>
      <c r="J609" s="173" t="s">
        <v>4202</v>
      </c>
      <c r="K609" s="173" t="s">
        <v>4202</v>
      </c>
      <c r="L609" s="79"/>
    </row>
    <row r="610" spans="1:12" ht="20.399999999999999" x14ac:dyDescent="0.3">
      <c r="A610"/>
      <c r="B610"/>
      <c r="C610"/>
      <c r="D610"/>
      <c r="E610"/>
      <c r="F610"/>
      <c r="G610"/>
      <c r="H610"/>
      <c r="I610" s="173" t="s">
        <v>4202</v>
      </c>
      <c r="J610" s="173" t="s">
        <v>4202</v>
      </c>
      <c r="K610" s="173" t="s">
        <v>4202</v>
      </c>
      <c r="L610" s="79"/>
    </row>
    <row r="611" spans="1:12" ht="20.399999999999999" x14ac:dyDescent="0.3">
      <c r="A611"/>
      <c r="B611"/>
      <c r="C611"/>
      <c r="D611"/>
      <c r="E611"/>
      <c r="F611"/>
      <c r="G611"/>
      <c r="H611"/>
      <c r="I611" s="173" t="s">
        <v>4202</v>
      </c>
      <c r="J611" s="173" t="s">
        <v>4202</v>
      </c>
      <c r="K611" s="173" t="s">
        <v>4202</v>
      </c>
      <c r="L611" s="79"/>
    </row>
    <row r="612" spans="1:12" ht="20.399999999999999" x14ac:dyDescent="0.3">
      <c r="A612"/>
      <c r="B612"/>
      <c r="C612"/>
      <c r="D612"/>
      <c r="E612"/>
      <c r="F612"/>
      <c r="G612"/>
      <c r="H612"/>
      <c r="I612" s="173" t="s">
        <v>4202</v>
      </c>
      <c r="J612" s="173" t="s">
        <v>4202</v>
      </c>
      <c r="K612" s="173" t="s">
        <v>4202</v>
      </c>
      <c r="L612" s="79"/>
    </row>
    <row r="613" spans="1:12" ht="20.399999999999999" x14ac:dyDescent="0.3">
      <c r="A613"/>
      <c r="B613"/>
      <c r="C613"/>
      <c r="D613"/>
      <c r="E613"/>
      <c r="F613"/>
      <c r="G613"/>
      <c r="H613"/>
      <c r="I613" s="173" t="s">
        <v>4202</v>
      </c>
      <c r="J613" s="173" t="s">
        <v>4202</v>
      </c>
      <c r="K613" s="173" t="s">
        <v>4202</v>
      </c>
      <c r="L613" s="79"/>
    </row>
    <row r="614" spans="1:12" ht="20.399999999999999" x14ac:dyDescent="0.3">
      <c r="A614"/>
      <c r="B614"/>
      <c r="C614"/>
      <c r="D614"/>
      <c r="E614"/>
      <c r="F614"/>
      <c r="G614"/>
      <c r="H614"/>
      <c r="I614" s="173" t="s">
        <v>4202</v>
      </c>
      <c r="J614" s="173" t="s">
        <v>4202</v>
      </c>
      <c r="K614" s="173" t="s">
        <v>4202</v>
      </c>
      <c r="L614" s="79"/>
    </row>
    <row r="615" spans="1:12" ht="20.399999999999999" x14ac:dyDescent="0.3">
      <c r="A615"/>
      <c r="B615"/>
      <c r="C615"/>
      <c r="D615"/>
      <c r="E615"/>
      <c r="F615"/>
      <c r="G615"/>
      <c r="H615"/>
      <c r="I615" s="173" t="s">
        <v>4202</v>
      </c>
      <c r="J615" s="173" t="s">
        <v>4202</v>
      </c>
      <c r="K615" s="173" t="s">
        <v>4202</v>
      </c>
      <c r="L615" s="79"/>
    </row>
    <row r="616" spans="1:12" ht="20.399999999999999" x14ac:dyDescent="0.3">
      <c r="A616"/>
      <c r="B616"/>
      <c r="C616"/>
      <c r="D616"/>
      <c r="E616"/>
      <c r="F616"/>
      <c r="G616"/>
      <c r="H616"/>
      <c r="I616" s="173" t="s">
        <v>4202</v>
      </c>
      <c r="J616" s="173" t="s">
        <v>4202</v>
      </c>
      <c r="K616" s="173" t="s">
        <v>4202</v>
      </c>
      <c r="L616" s="79"/>
    </row>
    <row r="617" spans="1:12" ht="20.399999999999999" x14ac:dyDescent="0.3">
      <c r="A617"/>
      <c r="B617"/>
      <c r="C617"/>
      <c r="D617"/>
      <c r="E617"/>
      <c r="F617"/>
      <c r="G617"/>
      <c r="H617"/>
      <c r="I617" s="173" t="s">
        <v>4202</v>
      </c>
      <c r="J617" s="173" t="s">
        <v>4202</v>
      </c>
      <c r="K617" s="173" t="s">
        <v>4202</v>
      </c>
      <c r="L617" s="79"/>
    </row>
    <row r="618" spans="1:12" ht="20.399999999999999" x14ac:dyDescent="0.3">
      <c r="A618"/>
      <c r="B618"/>
      <c r="C618"/>
      <c r="D618"/>
      <c r="E618"/>
      <c r="F618"/>
      <c r="G618"/>
      <c r="H618"/>
      <c r="I618" s="173" t="s">
        <v>4202</v>
      </c>
      <c r="J618" s="173" t="s">
        <v>4202</v>
      </c>
      <c r="K618" s="173" t="s">
        <v>4202</v>
      </c>
      <c r="L618" s="79"/>
    </row>
    <row r="619" spans="1:12" ht="20.399999999999999" x14ac:dyDescent="0.3">
      <c r="A619"/>
      <c r="B619"/>
      <c r="C619"/>
      <c r="D619"/>
      <c r="E619"/>
      <c r="F619"/>
      <c r="G619"/>
      <c r="H619"/>
      <c r="I619" s="173" t="s">
        <v>4202</v>
      </c>
      <c r="J619" s="173" t="s">
        <v>4202</v>
      </c>
      <c r="K619" s="173" t="s">
        <v>4202</v>
      </c>
      <c r="L619" s="79"/>
    </row>
    <row r="620" spans="1:12" ht="20.399999999999999" x14ac:dyDescent="0.3">
      <c r="A620"/>
      <c r="B620"/>
      <c r="C620"/>
      <c r="D620"/>
      <c r="E620"/>
      <c r="F620"/>
      <c r="G620"/>
      <c r="H620"/>
      <c r="I620" s="173" t="s">
        <v>4202</v>
      </c>
      <c r="J620" s="173" t="s">
        <v>4202</v>
      </c>
      <c r="K620" s="173" t="s">
        <v>4202</v>
      </c>
      <c r="L620" s="79"/>
    </row>
    <row r="621" spans="1:12" ht="20.399999999999999" x14ac:dyDescent="0.3">
      <c r="A621"/>
      <c r="B621"/>
      <c r="C621"/>
      <c r="D621"/>
      <c r="E621"/>
      <c r="F621"/>
      <c r="G621"/>
      <c r="H621"/>
      <c r="I621" s="173" t="s">
        <v>4202</v>
      </c>
      <c r="J621" s="173" t="s">
        <v>4202</v>
      </c>
      <c r="K621" s="173" t="s">
        <v>4202</v>
      </c>
      <c r="L621" s="79"/>
    </row>
    <row r="622" spans="1:12" ht="20.399999999999999" x14ac:dyDescent="0.3">
      <c r="A622"/>
      <c r="B622"/>
      <c r="C622"/>
      <c r="D622"/>
      <c r="E622"/>
      <c r="F622"/>
      <c r="G622"/>
      <c r="H622"/>
      <c r="I622" s="173" t="s">
        <v>4202</v>
      </c>
      <c r="J622" s="173" t="s">
        <v>4202</v>
      </c>
      <c r="K622" s="173" t="s">
        <v>4202</v>
      </c>
      <c r="L622" s="79"/>
    </row>
    <row r="623" spans="1:12" ht="20.399999999999999" x14ac:dyDescent="0.3">
      <c r="A623"/>
      <c r="B623"/>
      <c r="C623"/>
      <c r="D623"/>
      <c r="E623"/>
      <c r="F623"/>
      <c r="G623"/>
      <c r="H623"/>
      <c r="I623" s="173" t="s">
        <v>4202</v>
      </c>
      <c r="J623" s="173" t="s">
        <v>4202</v>
      </c>
      <c r="K623" s="173" t="s">
        <v>4202</v>
      </c>
      <c r="L623" s="79"/>
    </row>
    <row r="624" spans="1:12" ht="20.399999999999999" x14ac:dyDescent="0.3">
      <c r="A624"/>
      <c r="B624"/>
      <c r="C624"/>
      <c r="D624"/>
      <c r="E624"/>
      <c r="F624"/>
      <c r="G624"/>
      <c r="H624"/>
      <c r="I624" s="173" t="s">
        <v>4202</v>
      </c>
      <c r="J624" s="173" t="s">
        <v>4202</v>
      </c>
      <c r="K624" s="173" t="s">
        <v>4202</v>
      </c>
      <c r="L624" s="79"/>
    </row>
    <row r="625" spans="1:12" ht="20.399999999999999" x14ac:dyDescent="0.3">
      <c r="A625"/>
      <c r="B625"/>
      <c r="C625"/>
      <c r="D625"/>
      <c r="E625"/>
      <c r="F625"/>
      <c r="G625"/>
      <c r="H625"/>
      <c r="I625" s="173" t="s">
        <v>4202</v>
      </c>
      <c r="J625" s="173" t="s">
        <v>4202</v>
      </c>
      <c r="K625" s="173" t="s">
        <v>4202</v>
      </c>
      <c r="L625" s="79"/>
    </row>
    <row r="626" spans="1:12" ht="20.399999999999999" x14ac:dyDescent="0.3">
      <c r="A626"/>
      <c r="B626"/>
      <c r="C626"/>
      <c r="D626"/>
      <c r="E626"/>
      <c r="F626"/>
      <c r="G626"/>
      <c r="H626"/>
      <c r="I626" s="173" t="s">
        <v>4202</v>
      </c>
      <c r="J626" s="173" t="s">
        <v>4202</v>
      </c>
      <c r="K626" s="173" t="s">
        <v>4202</v>
      </c>
      <c r="L626" s="79"/>
    </row>
    <row r="627" spans="1:12" ht="20.399999999999999" x14ac:dyDescent="0.3">
      <c r="A627"/>
      <c r="B627"/>
      <c r="C627"/>
      <c r="D627"/>
      <c r="E627"/>
      <c r="F627"/>
      <c r="G627"/>
      <c r="H627"/>
      <c r="I627" s="173" t="s">
        <v>4202</v>
      </c>
      <c r="J627" s="173" t="s">
        <v>4202</v>
      </c>
      <c r="K627" s="173" t="s">
        <v>4202</v>
      </c>
      <c r="L627" s="79"/>
    </row>
    <row r="628" spans="1:12" ht="20.399999999999999" x14ac:dyDescent="0.3">
      <c r="A628"/>
      <c r="B628"/>
      <c r="C628"/>
      <c r="D628"/>
      <c r="E628"/>
      <c r="F628"/>
      <c r="G628"/>
      <c r="H628"/>
      <c r="I628" s="173" t="s">
        <v>4202</v>
      </c>
      <c r="J628" s="173" t="s">
        <v>4202</v>
      </c>
      <c r="K628" s="173" t="s">
        <v>4202</v>
      </c>
      <c r="L628" s="79"/>
    </row>
    <row r="629" spans="1:12" ht="20.399999999999999" x14ac:dyDescent="0.3">
      <c r="A629"/>
      <c r="B629"/>
      <c r="C629"/>
      <c r="D629"/>
      <c r="E629"/>
      <c r="F629"/>
      <c r="G629"/>
      <c r="H629"/>
      <c r="I629" s="173" t="s">
        <v>4202</v>
      </c>
      <c r="J629" s="173" t="s">
        <v>4202</v>
      </c>
      <c r="K629" s="173" t="s">
        <v>4202</v>
      </c>
      <c r="L629" s="79"/>
    </row>
    <row r="630" spans="1:12" x14ac:dyDescent="0.3">
      <c r="A630"/>
      <c r="B630"/>
      <c r="C630"/>
      <c r="D630"/>
      <c r="E630"/>
      <c r="F630"/>
      <c r="G630"/>
      <c r="H630"/>
      <c r="I630" s="79"/>
      <c r="J630" s="79"/>
      <c r="K630" s="79"/>
      <c r="L630" s="79"/>
    </row>
    <row r="631" spans="1:12" ht="20.399999999999999" x14ac:dyDescent="0.3">
      <c r="A631"/>
      <c r="B631"/>
      <c r="C631"/>
      <c r="D631"/>
      <c r="E631"/>
      <c r="F631"/>
      <c r="G631"/>
      <c r="H631"/>
      <c r="I631" s="173" t="s">
        <v>4202</v>
      </c>
      <c r="J631" s="173" t="s">
        <v>4202</v>
      </c>
      <c r="K631" s="173" t="s">
        <v>4202</v>
      </c>
      <c r="L631" s="79"/>
    </row>
    <row r="632" spans="1:12" ht="20.399999999999999" x14ac:dyDescent="0.3">
      <c r="A632"/>
      <c r="B632"/>
      <c r="C632"/>
      <c r="D632"/>
      <c r="E632"/>
      <c r="F632"/>
      <c r="G632"/>
      <c r="H632"/>
      <c r="I632" s="173" t="s">
        <v>4202</v>
      </c>
      <c r="J632" s="173" t="s">
        <v>4202</v>
      </c>
      <c r="K632" s="173" t="s">
        <v>4202</v>
      </c>
      <c r="L632" s="79"/>
    </row>
    <row r="633" spans="1:12" ht="20.399999999999999" x14ac:dyDescent="0.3">
      <c r="A633"/>
      <c r="B633"/>
      <c r="C633"/>
      <c r="D633"/>
      <c r="E633"/>
      <c r="F633"/>
      <c r="G633"/>
      <c r="H633"/>
      <c r="I633" s="173" t="s">
        <v>4202</v>
      </c>
      <c r="J633" s="173" t="s">
        <v>4202</v>
      </c>
      <c r="K633" s="173" t="s">
        <v>4202</v>
      </c>
      <c r="L633" s="79"/>
    </row>
    <row r="634" spans="1:12" ht="20.399999999999999" x14ac:dyDescent="0.3">
      <c r="A634"/>
      <c r="B634"/>
      <c r="C634"/>
      <c r="D634"/>
      <c r="E634"/>
      <c r="F634"/>
      <c r="G634"/>
      <c r="H634"/>
      <c r="I634" s="173" t="s">
        <v>4202</v>
      </c>
      <c r="J634" s="173" t="s">
        <v>4202</v>
      </c>
      <c r="K634" s="173" t="s">
        <v>4202</v>
      </c>
      <c r="L634" s="79"/>
    </row>
    <row r="635" spans="1:12" ht="20.399999999999999" x14ac:dyDescent="0.3">
      <c r="A635"/>
      <c r="B635"/>
      <c r="C635"/>
      <c r="D635"/>
      <c r="E635"/>
      <c r="F635"/>
      <c r="G635"/>
      <c r="H635"/>
      <c r="I635" s="173" t="s">
        <v>4202</v>
      </c>
      <c r="J635" s="173" t="s">
        <v>4202</v>
      </c>
      <c r="K635" s="173" t="s">
        <v>4202</v>
      </c>
      <c r="L635" s="79"/>
    </row>
    <row r="636" spans="1:12" ht="20.399999999999999" x14ac:dyDescent="0.3">
      <c r="A636"/>
      <c r="B636"/>
      <c r="C636"/>
      <c r="D636"/>
      <c r="E636"/>
      <c r="F636"/>
      <c r="G636"/>
      <c r="H636"/>
      <c r="I636" s="173" t="s">
        <v>4202</v>
      </c>
      <c r="J636" s="173" t="s">
        <v>4202</v>
      </c>
      <c r="K636" s="173" t="s">
        <v>4202</v>
      </c>
      <c r="L636" s="79"/>
    </row>
    <row r="637" spans="1:12" ht="20.399999999999999" x14ac:dyDescent="0.3">
      <c r="A637"/>
      <c r="B637"/>
      <c r="C637"/>
      <c r="D637"/>
      <c r="E637"/>
      <c r="F637"/>
      <c r="G637"/>
      <c r="H637"/>
      <c r="I637" s="173" t="s">
        <v>4202</v>
      </c>
      <c r="J637" s="173" t="s">
        <v>4202</v>
      </c>
      <c r="K637" s="173" t="s">
        <v>4202</v>
      </c>
      <c r="L637" s="79"/>
    </row>
    <row r="638" spans="1:12" ht="20.399999999999999" x14ac:dyDescent="0.3">
      <c r="A638"/>
      <c r="B638"/>
      <c r="C638"/>
      <c r="D638"/>
      <c r="E638"/>
      <c r="F638"/>
      <c r="G638"/>
      <c r="H638"/>
      <c r="I638" s="173" t="s">
        <v>4202</v>
      </c>
      <c r="J638" s="173" t="s">
        <v>4202</v>
      </c>
      <c r="K638" s="173" t="s">
        <v>4202</v>
      </c>
      <c r="L638" s="79"/>
    </row>
    <row r="639" spans="1:12" ht="20.399999999999999" x14ac:dyDescent="0.3">
      <c r="A639"/>
      <c r="B639"/>
      <c r="C639"/>
      <c r="D639"/>
      <c r="E639"/>
      <c r="F639"/>
      <c r="G639"/>
      <c r="H639"/>
      <c r="I639" s="173" t="s">
        <v>4202</v>
      </c>
      <c r="J639" s="173" t="s">
        <v>4202</v>
      </c>
      <c r="K639" s="173" t="s">
        <v>4202</v>
      </c>
      <c r="L639" s="79"/>
    </row>
    <row r="640" spans="1:12" ht="20.399999999999999" x14ac:dyDescent="0.3">
      <c r="A640"/>
      <c r="B640"/>
      <c r="C640"/>
      <c r="D640"/>
      <c r="E640"/>
      <c r="F640"/>
      <c r="G640"/>
      <c r="H640"/>
      <c r="I640" s="173" t="s">
        <v>4202</v>
      </c>
      <c r="J640" s="173" t="s">
        <v>4202</v>
      </c>
      <c r="K640" s="173" t="s">
        <v>4202</v>
      </c>
      <c r="L640" s="79"/>
    </row>
    <row r="641" spans="1:12" ht="20.399999999999999" x14ac:dyDescent="0.3">
      <c r="A641"/>
      <c r="B641"/>
      <c r="C641"/>
      <c r="D641"/>
      <c r="E641"/>
      <c r="F641"/>
      <c r="G641"/>
      <c r="H641"/>
      <c r="I641" s="173" t="s">
        <v>4202</v>
      </c>
      <c r="J641" s="173" t="s">
        <v>4202</v>
      </c>
      <c r="K641" s="173" t="s">
        <v>4202</v>
      </c>
      <c r="L641" s="79"/>
    </row>
    <row r="642" spans="1:12" ht="20.399999999999999" x14ac:dyDescent="0.3">
      <c r="A642"/>
      <c r="B642"/>
      <c r="C642"/>
      <c r="D642"/>
      <c r="E642"/>
      <c r="F642"/>
      <c r="G642"/>
      <c r="H642"/>
      <c r="I642" s="173" t="s">
        <v>4202</v>
      </c>
      <c r="J642" s="173" t="s">
        <v>4202</v>
      </c>
      <c r="K642" s="173" t="s">
        <v>4202</v>
      </c>
      <c r="L642" s="79"/>
    </row>
    <row r="643" spans="1:12" ht="20.399999999999999" x14ac:dyDescent="0.3">
      <c r="A643"/>
      <c r="B643"/>
      <c r="C643"/>
      <c r="D643"/>
      <c r="E643"/>
      <c r="F643"/>
      <c r="G643"/>
      <c r="H643"/>
      <c r="I643" s="173" t="s">
        <v>4202</v>
      </c>
      <c r="J643" s="173" t="s">
        <v>4202</v>
      </c>
      <c r="K643" s="173" t="s">
        <v>4202</v>
      </c>
      <c r="L643" s="79"/>
    </row>
    <row r="644" spans="1:12" x14ac:dyDescent="0.3">
      <c r="A644"/>
      <c r="B644"/>
      <c r="C644"/>
      <c r="D644"/>
      <c r="E644"/>
      <c r="F644"/>
      <c r="G644"/>
      <c r="H644"/>
      <c r="I644" s="79"/>
      <c r="J644" s="79"/>
      <c r="K644" s="79"/>
      <c r="L644" s="79"/>
    </row>
    <row r="645" spans="1:12" x14ac:dyDescent="0.3">
      <c r="A645"/>
      <c r="B645"/>
      <c r="C645"/>
      <c r="D645"/>
      <c r="E645"/>
      <c r="F645"/>
      <c r="G645"/>
      <c r="H645"/>
      <c r="I645" s="79"/>
      <c r="J645" s="79"/>
      <c r="K645" s="79"/>
      <c r="L645" s="79"/>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EDB58-92A8-4C7E-8917-BB536810455C}">
  <sheetPr codeName="Sheet3">
    <pageSetUpPr fitToPage="1"/>
  </sheetPr>
  <dimension ref="A3:Z1705"/>
  <sheetViews>
    <sheetView zoomScale="85" zoomScaleNormal="85" workbookViewId="0">
      <pane xSplit="1" ySplit="5" topLeftCell="B24" activePane="bottomRight" state="frozen"/>
      <selection pane="topRight" activeCell="B1" sqref="B1"/>
      <selection pane="bottomLeft" activeCell="A6" sqref="A6"/>
      <selection pane="bottomRight" activeCell="B47" sqref="B47"/>
    </sheetView>
  </sheetViews>
  <sheetFormatPr defaultRowHeight="14.4" x14ac:dyDescent="0.3"/>
  <cols>
    <col min="1" max="1" width="103.21875" bestFit="1" customWidth="1"/>
    <col min="2" max="2" width="16.44140625" bestFit="1" customWidth="1"/>
    <col min="3" max="3" width="13.44140625" bestFit="1" customWidth="1"/>
    <col min="4" max="5" width="12.44140625" bestFit="1" customWidth="1"/>
    <col min="6" max="6" width="13.44140625" bestFit="1" customWidth="1"/>
    <col min="7" max="16" width="12.44140625" bestFit="1" customWidth="1"/>
    <col min="17" max="18" width="11.33203125" bestFit="1" customWidth="1"/>
    <col min="19" max="19" width="12.5546875" bestFit="1" customWidth="1"/>
    <col min="20" max="20" width="16.6640625" bestFit="1" customWidth="1"/>
    <col min="21" max="22" width="11.21875" bestFit="1" customWidth="1"/>
    <col min="23" max="23" width="12.5546875" bestFit="1" customWidth="1"/>
    <col min="24" max="24" width="10.5546875" bestFit="1" customWidth="1"/>
    <col min="25" max="25" width="11.6640625" bestFit="1" customWidth="1"/>
    <col min="26" max="26" width="12.6640625" bestFit="1" customWidth="1"/>
    <col min="27" max="27" width="11" bestFit="1" customWidth="1"/>
    <col min="28" max="28" width="23.21875" bestFit="1" customWidth="1"/>
    <col min="29" max="29" width="13.5546875" bestFit="1" customWidth="1"/>
    <col min="30" max="30" width="23.21875" bestFit="1" customWidth="1"/>
    <col min="31" max="31" width="13.5546875" bestFit="1" customWidth="1"/>
    <col min="32" max="32" width="23.21875" bestFit="1" customWidth="1"/>
    <col min="33" max="33" width="13.5546875" bestFit="1" customWidth="1"/>
    <col min="34" max="34" width="23.21875" bestFit="1" customWidth="1"/>
    <col min="35" max="35" width="13.5546875" bestFit="1" customWidth="1"/>
    <col min="36" max="36" width="23.21875" bestFit="1" customWidth="1"/>
    <col min="37" max="37" width="13.5546875" bestFit="1" customWidth="1"/>
    <col min="38" max="38" width="23.21875" bestFit="1" customWidth="1"/>
    <col min="39" max="39" width="13.5546875" bestFit="1" customWidth="1"/>
    <col min="40" max="40" width="23.21875" bestFit="1" customWidth="1"/>
    <col min="41" max="41" width="13.5546875" bestFit="1" customWidth="1"/>
    <col min="42" max="42" width="23.21875" bestFit="1" customWidth="1"/>
    <col min="43" max="43" width="13.5546875" bestFit="1" customWidth="1"/>
    <col min="44" max="44" width="23.21875" bestFit="1" customWidth="1"/>
    <col min="45" max="45" width="13.5546875" bestFit="1" customWidth="1"/>
    <col min="46" max="46" width="23.21875" bestFit="1" customWidth="1"/>
    <col min="47" max="47" width="13.5546875" bestFit="1" customWidth="1"/>
    <col min="48" max="48" width="23.21875" bestFit="1" customWidth="1"/>
    <col min="49" max="49" width="13.5546875" bestFit="1" customWidth="1"/>
    <col min="50" max="50" width="23.21875" bestFit="1" customWidth="1"/>
    <col min="51" max="51" width="13.5546875" bestFit="1" customWidth="1"/>
    <col min="52" max="52" width="28" bestFit="1" customWidth="1"/>
    <col min="53" max="53" width="18.33203125" bestFit="1" customWidth="1"/>
  </cols>
  <sheetData>
    <row r="3" spans="1:26" x14ac:dyDescent="0.3">
      <c r="B3" s="83" t="s">
        <v>2155</v>
      </c>
    </row>
    <row r="4" spans="1:26" s="4" customFormat="1" x14ac:dyDescent="0.3">
      <c r="A4" s="64" t="s">
        <v>3811</v>
      </c>
      <c r="B4" s="65" t="s">
        <v>4478</v>
      </c>
      <c r="C4" s="65" t="s">
        <v>4479</v>
      </c>
      <c r="D4" s="65" t="s">
        <v>4480</v>
      </c>
      <c r="E4" s="65" t="s">
        <v>4481</v>
      </c>
      <c r="F4" s="65" t="s">
        <v>4482</v>
      </c>
      <c r="G4" s="65" t="s">
        <v>4483</v>
      </c>
      <c r="H4" s="65" t="s">
        <v>4484</v>
      </c>
      <c r="I4" s="65" t="s">
        <v>4485</v>
      </c>
      <c r="J4" s="65" t="s">
        <v>4486</v>
      </c>
      <c r="K4" s="65" t="s">
        <v>4487</v>
      </c>
      <c r="L4" s="65" t="s">
        <v>4488</v>
      </c>
      <c r="M4" s="65" t="s">
        <v>4489</v>
      </c>
      <c r="N4" s="65" t="s">
        <v>4490</v>
      </c>
      <c r="O4" s="65" t="s">
        <v>4491</v>
      </c>
      <c r="P4" s="65" t="s">
        <v>4492</v>
      </c>
      <c r="Q4" s="65" t="s">
        <v>4493</v>
      </c>
      <c r="R4" s="65" t="s">
        <v>4494</v>
      </c>
      <c r="S4" s="65" t="s">
        <v>4245</v>
      </c>
      <c r="T4" s="65" t="s">
        <v>1675</v>
      </c>
      <c r="U4"/>
      <c r="V4"/>
      <c r="W4"/>
      <c r="X4"/>
      <c r="Y4"/>
      <c r="Z4"/>
    </row>
    <row r="5" spans="1:26" x14ac:dyDescent="0.3">
      <c r="A5" s="84" t="s">
        <v>37</v>
      </c>
      <c r="B5" s="58"/>
      <c r="C5" s="58"/>
      <c r="D5" s="58"/>
      <c r="E5" s="58"/>
      <c r="F5" s="58"/>
      <c r="G5" s="58"/>
      <c r="H5" s="58"/>
      <c r="I5" s="58"/>
      <c r="J5" s="58"/>
      <c r="K5" s="58"/>
      <c r="L5" s="58"/>
      <c r="M5" s="58"/>
      <c r="N5" s="58"/>
      <c r="O5" s="58"/>
      <c r="P5" s="58"/>
      <c r="Q5" s="58"/>
      <c r="R5" s="58"/>
      <c r="S5" s="58"/>
      <c r="T5" s="58"/>
    </row>
    <row r="6" spans="1:26" x14ac:dyDescent="0.3">
      <c r="A6" s="86" t="s">
        <v>4234</v>
      </c>
      <c r="B6" s="58"/>
      <c r="C6" s="58"/>
      <c r="D6" s="58"/>
      <c r="E6" s="58"/>
      <c r="F6" s="58"/>
      <c r="G6" s="58"/>
      <c r="H6" s="58"/>
      <c r="I6" s="58"/>
      <c r="J6" s="58"/>
      <c r="K6" s="58"/>
      <c r="L6" s="58"/>
      <c r="M6" s="58"/>
      <c r="N6" s="58"/>
      <c r="O6" s="58"/>
      <c r="P6" s="58"/>
      <c r="Q6" s="58"/>
      <c r="R6" s="58"/>
      <c r="S6" s="58"/>
      <c r="T6" s="58"/>
    </row>
    <row r="7" spans="1:26" x14ac:dyDescent="0.3">
      <c r="A7" s="95" t="s">
        <v>4235</v>
      </c>
      <c r="B7" s="58"/>
      <c r="C7" s="58"/>
      <c r="D7" s="58"/>
      <c r="E7" s="58"/>
      <c r="F7" s="58"/>
      <c r="G7" s="58"/>
      <c r="H7" s="58"/>
      <c r="I7" s="58"/>
      <c r="J7" s="58"/>
      <c r="K7" s="58"/>
      <c r="L7" s="58"/>
      <c r="M7" s="58"/>
      <c r="N7" s="58"/>
      <c r="O7" s="58"/>
      <c r="P7" s="58"/>
      <c r="Q7" s="58"/>
      <c r="R7" s="58"/>
      <c r="S7" s="58"/>
      <c r="T7" s="58"/>
    </row>
    <row r="8" spans="1:26" x14ac:dyDescent="0.3">
      <c r="A8" s="89" t="s">
        <v>176</v>
      </c>
      <c r="B8" s="58"/>
      <c r="C8" s="58"/>
      <c r="D8" s="58"/>
      <c r="E8" s="58"/>
      <c r="F8" s="58"/>
      <c r="G8" s="58"/>
      <c r="H8" s="58"/>
      <c r="I8" s="58"/>
      <c r="J8" s="58"/>
      <c r="K8" s="58"/>
      <c r="L8" s="58"/>
      <c r="M8" s="58"/>
      <c r="N8" s="58"/>
      <c r="O8" s="58"/>
      <c r="P8" s="58"/>
      <c r="Q8" s="58"/>
      <c r="R8" s="58"/>
      <c r="S8" s="58"/>
      <c r="T8" s="58"/>
    </row>
    <row r="9" spans="1:26" x14ac:dyDescent="0.3">
      <c r="A9" s="89" t="s">
        <v>179</v>
      </c>
      <c r="B9" s="58"/>
      <c r="C9" s="58"/>
      <c r="D9" s="58"/>
      <c r="E9" s="58"/>
      <c r="F9" s="58"/>
      <c r="G9" s="58"/>
      <c r="H9" s="58"/>
      <c r="I9" s="58"/>
      <c r="J9" s="58"/>
      <c r="K9" s="58"/>
      <c r="L9" s="58"/>
      <c r="M9" s="58"/>
      <c r="N9" s="58"/>
      <c r="O9" s="58"/>
      <c r="P9" s="58"/>
      <c r="Q9" s="58"/>
      <c r="R9" s="58"/>
      <c r="S9" s="58"/>
      <c r="T9" s="58"/>
    </row>
    <row r="10" spans="1:26" x14ac:dyDescent="0.3">
      <c r="A10" s="89" t="s">
        <v>1847</v>
      </c>
      <c r="B10" s="58"/>
      <c r="C10" s="58"/>
      <c r="D10" s="58"/>
      <c r="E10" s="58"/>
      <c r="F10" s="58"/>
      <c r="G10" s="58"/>
      <c r="H10" s="58"/>
      <c r="I10" s="58"/>
      <c r="J10" s="58"/>
      <c r="K10" s="58"/>
      <c r="L10" s="58"/>
      <c r="M10" s="58"/>
      <c r="N10" s="58"/>
      <c r="O10" s="58"/>
      <c r="P10" s="58"/>
      <c r="Q10" s="58"/>
      <c r="R10" s="58"/>
      <c r="S10" s="58"/>
      <c r="T10" s="58"/>
    </row>
    <row r="11" spans="1:26" x14ac:dyDescent="0.3">
      <c r="A11" s="89" t="s">
        <v>70</v>
      </c>
      <c r="B11" s="58"/>
      <c r="C11" s="58"/>
      <c r="D11" s="58"/>
      <c r="E11" s="58"/>
      <c r="F11" s="58"/>
      <c r="G11" s="58"/>
      <c r="H11" s="58"/>
      <c r="I11" s="58"/>
      <c r="J11" s="58"/>
      <c r="K11" s="58"/>
      <c r="L11" s="58"/>
      <c r="M11" s="58"/>
      <c r="N11" s="58"/>
      <c r="O11" s="58"/>
      <c r="P11" s="58"/>
      <c r="Q11" s="58"/>
      <c r="R11" s="58"/>
      <c r="S11" s="58"/>
      <c r="T11" s="58"/>
    </row>
    <row r="12" spans="1:26" x14ac:dyDescent="0.3">
      <c r="A12" s="89" t="s">
        <v>1668</v>
      </c>
      <c r="B12" s="58"/>
      <c r="C12" s="58"/>
      <c r="D12" s="58"/>
      <c r="E12" s="58"/>
      <c r="F12" s="58"/>
      <c r="G12" s="58"/>
      <c r="H12" s="58"/>
      <c r="I12" s="58"/>
      <c r="J12" s="58"/>
      <c r="K12" s="58"/>
      <c r="L12" s="58"/>
      <c r="M12" s="58"/>
      <c r="N12" s="58"/>
      <c r="O12" s="58"/>
      <c r="P12" s="58"/>
      <c r="Q12" s="58"/>
      <c r="R12" s="58"/>
      <c r="S12" s="58"/>
      <c r="T12" s="58"/>
    </row>
    <row r="13" spans="1:26" x14ac:dyDescent="0.3">
      <c r="A13" s="89" t="s">
        <v>4255</v>
      </c>
      <c r="B13" s="58"/>
      <c r="C13" s="58"/>
      <c r="D13" s="58"/>
      <c r="E13" s="58"/>
      <c r="F13" s="58"/>
      <c r="G13" s="58"/>
      <c r="H13" s="58"/>
      <c r="I13" s="58"/>
      <c r="J13" s="58"/>
      <c r="K13" s="58"/>
      <c r="L13" s="58"/>
      <c r="M13" s="58"/>
      <c r="N13" s="58"/>
      <c r="O13" s="58"/>
      <c r="P13" s="58"/>
      <c r="Q13" s="58"/>
      <c r="R13" s="58"/>
      <c r="S13" s="58"/>
      <c r="T13" s="58"/>
    </row>
    <row r="14" spans="1:26" x14ac:dyDescent="0.3">
      <c r="A14" s="89" t="s">
        <v>592</v>
      </c>
      <c r="B14" s="58"/>
      <c r="C14" s="58"/>
      <c r="D14" s="58"/>
      <c r="E14" s="58"/>
      <c r="F14" s="58"/>
      <c r="G14" s="58"/>
      <c r="H14" s="58"/>
      <c r="I14" s="58"/>
      <c r="J14" s="58"/>
      <c r="K14" s="58"/>
      <c r="L14" s="58"/>
      <c r="M14" s="58"/>
      <c r="N14" s="58"/>
      <c r="O14" s="58"/>
      <c r="P14" s="58"/>
      <c r="Q14" s="58"/>
      <c r="R14" s="58"/>
      <c r="S14" s="58"/>
      <c r="T14" s="58"/>
    </row>
    <row r="15" spans="1:26" x14ac:dyDescent="0.3">
      <c r="A15" s="84" t="s">
        <v>92</v>
      </c>
      <c r="B15" s="58"/>
      <c r="C15" s="58"/>
      <c r="D15" s="58"/>
      <c r="E15" s="58"/>
      <c r="F15" s="58"/>
      <c r="G15" s="58"/>
      <c r="H15" s="58"/>
      <c r="I15" s="58"/>
      <c r="J15" s="58"/>
      <c r="K15" s="58"/>
      <c r="L15" s="58"/>
      <c r="M15" s="58"/>
      <c r="N15" s="58"/>
      <c r="O15" s="58"/>
      <c r="P15" s="58"/>
      <c r="Q15" s="58"/>
      <c r="R15" s="58"/>
      <c r="S15" s="58"/>
      <c r="T15" s="58"/>
    </row>
    <row r="16" spans="1:26" x14ac:dyDescent="0.3">
      <c r="A16" s="86" t="s">
        <v>4234</v>
      </c>
      <c r="B16" s="58"/>
      <c r="C16" s="58"/>
      <c r="D16" s="58"/>
      <c r="E16" s="58"/>
      <c r="F16" s="58"/>
      <c r="G16" s="58"/>
      <c r="H16" s="58"/>
      <c r="I16" s="58"/>
      <c r="J16" s="58"/>
      <c r="K16" s="58"/>
      <c r="L16" s="58"/>
      <c r="M16" s="58"/>
      <c r="N16" s="58"/>
      <c r="O16" s="58"/>
      <c r="P16" s="58"/>
      <c r="Q16" s="58"/>
      <c r="R16" s="58"/>
      <c r="S16" s="58"/>
      <c r="T16" s="58"/>
    </row>
    <row r="17" spans="1:20" x14ac:dyDescent="0.3">
      <c r="A17" s="95" t="s">
        <v>4322</v>
      </c>
      <c r="B17" s="58"/>
      <c r="C17" s="58"/>
      <c r="D17" s="58"/>
      <c r="E17" s="58"/>
      <c r="F17" s="58"/>
      <c r="G17" s="58"/>
      <c r="H17" s="58"/>
      <c r="I17" s="58"/>
      <c r="J17" s="58"/>
      <c r="K17" s="58"/>
      <c r="L17" s="58"/>
      <c r="M17" s="58"/>
      <c r="N17" s="58"/>
      <c r="O17" s="58"/>
      <c r="P17" s="58"/>
      <c r="Q17" s="58"/>
      <c r="R17" s="58"/>
      <c r="S17" s="58"/>
      <c r="T17" s="58"/>
    </row>
    <row r="18" spans="1:20" x14ac:dyDescent="0.3">
      <c r="A18" s="89" t="s">
        <v>176</v>
      </c>
      <c r="B18" s="58"/>
      <c r="C18" s="58"/>
      <c r="D18" s="58"/>
      <c r="E18" s="58"/>
      <c r="F18" s="58"/>
      <c r="G18" s="58"/>
      <c r="H18" s="58"/>
      <c r="I18" s="58"/>
      <c r="J18" s="58"/>
      <c r="K18" s="58"/>
      <c r="L18" s="58"/>
      <c r="M18" s="58"/>
      <c r="N18" s="58"/>
      <c r="O18" s="58"/>
      <c r="P18" s="58"/>
      <c r="Q18" s="58"/>
      <c r="R18" s="58"/>
      <c r="S18" s="58"/>
      <c r="T18" s="58"/>
    </row>
    <row r="19" spans="1:20" x14ac:dyDescent="0.3">
      <c r="A19" s="89" t="s">
        <v>179</v>
      </c>
      <c r="B19" s="58"/>
      <c r="C19" s="58"/>
      <c r="D19" s="58"/>
      <c r="E19" s="58"/>
      <c r="F19" s="58"/>
      <c r="G19" s="58"/>
      <c r="H19" s="58"/>
      <c r="I19" s="58"/>
      <c r="J19" s="58"/>
      <c r="K19" s="58"/>
      <c r="L19" s="58"/>
      <c r="M19" s="58"/>
      <c r="N19" s="58"/>
      <c r="O19" s="58"/>
      <c r="P19" s="58"/>
      <c r="Q19" s="58"/>
      <c r="R19" s="58"/>
      <c r="S19" s="58"/>
      <c r="T19" s="58"/>
    </row>
    <row r="20" spans="1:20" x14ac:dyDescent="0.3">
      <c r="A20" s="89" t="s">
        <v>1002</v>
      </c>
      <c r="B20" s="58"/>
      <c r="C20" s="58"/>
      <c r="D20" s="58"/>
      <c r="E20" s="58"/>
      <c r="F20" s="58"/>
      <c r="G20" s="58"/>
      <c r="H20" s="58"/>
      <c r="I20" s="58"/>
      <c r="J20" s="58"/>
      <c r="K20" s="58"/>
      <c r="L20" s="58"/>
      <c r="M20" s="58"/>
      <c r="N20" s="58"/>
      <c r="O20" s="58"/>
      <c r="P20" s="58"/>
      <c r="Q20" s="58"/>
      <c r="R20" s="58"/>
      <c r="S20" s="58"/>
      <c r="T20" s="58"/>
    </row>
    <row r="21" spans="1:20" x14ac:dyDescent="0.3">
      <c r="A21" s="89" t="s">
        <v>958</v>
      </c>
      <c r="B21" s="58"/>
      <c r="C21" s="58"/>
      <c r="D21" s="58"/>
      <c r="E21" s="58"/>
      <c r="F21" s="58"/>
      <c r="G21" s="58"/>
      <c r="H21" s="58"/>
      <c r="I21" s="58"/>
      <c r="J21" s="58"/>
      <c r="K21" s="58"/>
      <c r="L21" s="58"/>
      <c r="M21" s="58"/>
      <c r="N21" s="58"/>
      <c r="O21" s="58"/>
      <c r="P21" s="58"/>
      <c r="Q21" s="58"/>
      <c r="R21" s="58"/>
      <c r="S21" s="58"/>
      <c r="T21" s="58"/>
    </row>
    <row r="22" spans="1:20" x14ac:dyDescent="0.3">
      <c r="A22" s="89" t="s">
        <v>395</v>
      </c>
      <c r="B22" s="58"/>
      <c r="C22" s="58"/>
      <c r="D22" s="58"/>
      <c r="E22" s="58"/>
      <c r="F22" s="58"/>
      <c r="G22" s="58"/>
      <c r="H22" s="58"/>
      <c r="I22" s="58"/>
      <c r="J22" s="58"/>
      <c r="K22" s="58"/>
      <c r="L22" s="58"/>
      <c r="M22" s="58"/>
      <c r="N22" s="58"/>
      <c r="O22" s="58"/>
      <c r="P22" s="58"/>
      <c r="Q22" s="58"/>
      <c r="R22" s="58"/>
      <c r="S22" s="58"/>
      <c r="T22" s="58"/>
    </row>
    <row r="23" spans="1:20" x14ac:dyDescent="0.3">
      <c r="A23" s="89" t="s">
        <v>1484</v>
      </c>
      <c r="B23" s="58"/>
      <c r="C23" s="58"/>
      <c r="D23" s="58"/>
      <c r="E23" s="58"/>
      <c r="F23" s="58"/>
      <c r="G23" s="58"/>
      <c r="H23" s="58"/>
      <c r="I23" s="58"/>
      <c r="J23" s="58"/>
      <c r="K23" s="58"/>
      <c r="L23" s="58"/>
      <c r="M23" s="58"/>
      <c r="N23" s="58"/>
      <c r="O23" s="58"/>
      <c r="P23" s="58"/>
      <c r="Q23" s="58"/>
      <c r="R23" s="58"/>
      <c r="S23" s="58"/>
      <c r="T23" s="58"/>
    </row>
    <row r="24" spans="1:20" x14ac:dyDescent="0.3">
      <c r="A24" s="89" t="s">
        <v>1489</v>
      </c>
      <c r="B24" s="58"/>
      <c r="C24" s="58"/>
      <c r="D24" s="58"/>
      <c r="E24" s="58"/>
      <c r="F24" s="58"/>
      <c r="G24" s="58"/>
      <c r="H24" s="58"/>
      <c r="I24" s="58"/>
      <c r="J24" s="58"/>
      <c r="K24" s="58"/>
      <c r="L24" s="58"/>
      <c r="M24" s="58"/>
      <c r="N24" s="58"/>
      <c r="O24" s="58"/>
      <c r="P24" s="58"/>
      <c r="Q24" s="58"/>
      <c r="R24" s="58"/>
      <c r="S24" s="58"/>
      <c r="T24" s="58"/>
    </row>
    <row r="25" spans="1:20" x14ac:dyDescent="0.3">
      <c r="A25" s="89" t="s">
        <v>1847</v>
      </c>
      <c r="B25" s="58"/>
      <c r="C25" s="58"/>
      <c r="D25" s="58"/>
      <c r="E25" s="58"/>
      <c r="F25" s="58"/>
      <c r="G25" s="58"/>
      <c r="H25" s="58"/>
      <c r="I25" s="58"/>
      <c r="J25" s="58"/>
      <c r="K25" s="58"/>
      <c r="L25" s="58"/>
      <c r="M25" s="58"/>
      <c r="N25" s="58"/>
      <c r="O25" s="58"/>
      <c r="P25" s="58"/>
      <c r="Q25" s="58"/>
      <c r="R25" s="58"/>
      <c r="S25" s="58"/>
      <c r="T25" s="58"/>
    </row>
    <row r="26" spans="1:20" x14ac:dyDescent="0.3">
      <c r="A26" s="89" t="s">
        <v>168</v>
      </c>
      <c r="B26" s="58"/>
      <c r="C26" s="58"/>
      <c r="D26" s="58"/>
      <c r="E26" s="58"/>
      <c r="F26" s="58"/>
      <c r="G26" s="58"/>
      <c r="H26" s="58"/>
      <c r="I26" s="58"/>
      <c r="J26" s="58"/>
      <c r="K26" s="58"/>
      <c r="L26" s="58"/>
      <c r="M26" s="58"/>
      <c r="N26" s="58"/>
      <c r="O26" s="58"/>
      <c r="P26" s="58"/>
      <c r="Q26" s="58"/>
      <c r="R26" s="58"/>
      <c r="S26" s="58"/>
      <c r="T26" s="58"/>
    </row>
    <row r="27" spans="1:20" x14ac:dyDescent="0.3">
      <c r="A27" s="89" t="s">
        <v>411</v>
      </c>
      <c r="B27" s="58"/>
      <c r="C27" s="58"/>
      <c r="D27" s="58"/>
      <c r="E27" s="58"/>
      <c r="F27" s="58"/>
      <c r="G27" s="58"/>
      <c r="H27" s="58"/>
      <c r="I27" s="58"/>
      <c r="J27" s="58"/>
      <c r="K27" s="58"/>
      <c r="L27" s="58"/>
      <c r="M27" s="58"/>
      <c r="N27" s="58"/>
      <c r="O27" s="58"/>
      <c r="P27" s="58"/>
      <c r="Q27" s="58"/>
      <c r="R27" s="58"/>
      <c r="S27" s="58"/>
      <c r="T27" s="58"/>
    </row>
    <row r="28" spans="1:20" x14ac:dyDescent="0.3">
      <c r="A28" s="89" t="s">
        <v>1668</v>
      </c>
      <c r="B28" s="58"/>
      <c r="C28" s="58"/>
      <c r="D28" s="58"/>
      <c r="E28" s="58"/>
      <c r="F28" s="58"/>
      <c r="G28" s="58"/>
      <c r="H28" s="58"/>
      <c r="I28" s="58"/>
      <c r="J28" s="58"/>
      <c r="K28" s="58"/>
      <c r="L28" s="58"/>
      <c r="M28" s="58"/>
      <c r="N28" s="58"/>
      <c r="O28" s="58"/>
      <c r="P28" s="58"/>
      <c r="Q28" s="58"/>
      <c r="R28" s="58"/>
      <c r="S28" s="58"/>
      <c r="T28" s="58"/>
    </row>
    <row r="29" spans="1:20" x14ac:dyDescent="0.3">
      <c r="A29" s="89" t="s">
        <v>4445</v>
      </c>
      <c r="B29" s="58"/>
      <c r="C29" s="58"/>
      <c r="D29" s="58"/>
      <c r="E29" s="58"/>
      <c r="F29" s="58"/>
      <c r="G29" s="58"/>
      <c r="H29" s="58"/>
      <c r="I29" s="58"/>
      <c r="J29" s="58"/>
      <c r="K29" s="58"/>
      <c r="L29" s="58"/>
      <c r="M29" s="58"/>
      <c r="N29" s="58"/>
      <c r="O29" s="58"/>
      <c r="P29" s="58"/>
      <c r="Q29" s="58"/>
      <c r="R29" s="58"/>
      <c r="S29" s="58"/>
      <c r="T29" s="58"/>
    </row>
    <row r="30" spans="1:20" x14ac:dyDescent="0.3">
      <c r="A30" s="89" t="s">
        <v>436</v>
      </c>
      <c r="B30" s="58"/>
      <c r="C30" s="58"/>
      <c r="D30" s="58"/>
      <c r="E30" s="58"/>
      <c r="F30" s="58"/>
      <c r="G30" s="58"/>
      <c r="H30" s="58"/>
      <c r="I30" s="58"/>
      <c r="J30" s="58"/>
      <c r="K30" s="58"/>
      <c r="L30" s="58"/>
      <c r="M30" s="58"/>
      <c r="N30" s="58"/>
      <c r="O30" s="58"/>
      <c r="P30" s="58"/>
      <c r="Q30" s="58"/>
      <c r="R30" s="58"/>
      <c r="S30" s="58"/>
      <c r="T30" s="58"/>
    </row>
    <row r="31" spans="1:20" x14ac:dyDescent="0.3">
      <c r="A31" s="89" t="s">
        <v>4426</v>
      </c>
      <c r="B31" s="58"/>
      <c r="C31" s="58"/>
      <c r="D31" s="58"/>
      <c r="E31" s="58"/>
      <c r="F31" s="58"/>
      <c r="G31" s="58"/>
      <c r="H31" s="58"/>
      <c r="I31" s="58"/>
      <c r="J31" s="58"/>
      <c r="K31" s="58"/>
      <c r="L31" s="58"/>
      <c r="M31" s="58"/>
      <c r="N31" s="58"/>
      <c r="O31" s="58"/>
      <c r="P31" s="58"/>
      <c r="Q31" s="58"/>
      <c r="R31" s="58"/>
      <c r="S31" s="58"/>
      <c r="T31" s="58"/>
    </row>
    <row r="32" spans="1:20" x14ac:dyDescent="0.3">
      <c r="A32" s="89" t="s">
        <v>4328</v>
      </c>
      <c r="B32" s="58"/>
      <c r="C32" s="58"/>
      <c r="D32" s="58"/>
      <c r="E32" s="58"/>
      <c r="F32" s="58"/>
      <c r="G32" s="58"/>
      <c r="H32" s="58"/>
      <c r="I32" s="58"/>
      <c r="J32" s="58"/>
      <c r="K32" s="58"/>
      <c r="L32" s="58"/>
      <c r="M32" s="58"/>
      <c r="N32" s="58"/>
      <c r="O32" s="58"/>
      <c r="P32" s="58"/>
      <c r="Q32" s="58"/>
      <c r="R32" s="58"/>
      <c r="S32" s="58"/>
      <c r="T32" s="58"/>
    </row>
    <row r="33" spans="1:20" x14ac:dyDescent="0.3">
      <c r="A33" s="89" t="s">
        <v>4336</v>
      </c>
      <c r="B33" s="58"/>
      <c r="C33" s="58"/>
      <c r="D33" s="58"/>
      <c r="E33" s="58"/>
      <c r="F33" s="58"/>
      <c r="G33" s="58"/>
      <c r="H33" s="58"/>
      <c r="I33" s="58"/>
      <c r="J33" s="58"/>
      <c r="K33" s="58"/>
      <c r="L33" s="58"/>
      <c r="M33" s="58"/>
      <c r="N33" s="58"/>
      <c r="O33" s="58"/>
      <c r="P33" s="58"/>
      <c r="Q33" s="58"/>
      <c r="R33" s="58"/>
      <c r="S33" s="58"/>
      <c r="T33" s="58"/>
    </row>
    <row r="34" spans="1:20" x14ac:dyDescent="0.3">
      <c r="A34" s="89" t="s">
        <v>125</v>
      </c>
      <c r="B34" s="58"/>
      <c r="C34" s="58"/>
      <c r="D34" s="58"/>
      <c r="E34" s="58"/>
      <c r="F34" s="58"/>
      <c r="G34" s="58"/>
      <c r="H34" s="58"/>
      <c r="I34" s="58"/>
      <c r="J34" s="58"/>
      <c r="K34" s="58"/>
      <c r="L34" s="58"/>
      <c r="M34" s="58"/>
      <c r="N34" s="58"/>
      <c r="O34" s="58"/>
      <c r="P34" s="58"/>
      <c r="Q34" s="58"/>
      <c r="R34" s="58"/>
      <c r="S34" s="58"/>
      <c r="T34" s="58"/>
    </row>
    <row r="35" spans="1:20" x14ac:dyDescent="0.3">
      <c r="A35" s="89" t="s">
        <v>4455</v>
      </c>
      <c r="B35" s="58"/>
      <c r="C35" s="58"/>
      <c r="D35" s="58"/>
      <c r="E35" s="58"/>
      <c r="F35" s="58"/>
      <c r="G35" s="58"/>
      <c r="H35" s="58"/>
      <c r="I35" s="58"/>
      <c r="J35" s="58"/>
      <c r="K35" s="58"/>
      <c r="L35" s="58"/>
      <c r="M35" s="58"/>
      <c r="N35" s="58"/>
      <c r="O35" s="58"/>
      <c r="P35" s="58"/>
      <c r="Q35" s="58"/>
      <c r="R35" s="58"/>
      <c r="S35" s="58"/>
      <c r="T35" s="58"/>
    </row>
    <row r="36" spans="1:20" x14ac:dyDescent="0.3">
      <c r="A36" s="89" t="s">
        <v>131</v>
      </c>
      <c r="B36" s="58"/>
      <c r="C36" s="58"/>
      <c r="D36" s="58"/>
      <c r="E36" s="58"/>
      <c r="F36" s="58"/>
      <c r="G36" s="58"/>
      <c r="H36" s="58"/>
      <c r="I36" s="58"/>
      <c r="J36" s="58"/>
      <c r="K36" s="58"/>
      <c r="L36" s="58"/>
      <c r="M36" s="58"/>
      <c r="N36" s="58"/>
      <c r="O36" s="58"/>
      <c r="P36" s="58"/>
      <c r="Q36" s="58"/>
      <c r="R36" s="58"/>
      <c r="S36" s="58"/>
      <c r="T36" s="58"/>
    </row>
    <row r="37" spans="1:20" x14ac:dyDescent="0.3">
      <c r="A37" s="89" t="s">
        <v>4472</v>
      </c>
      <c r="B37" s="58"/>
      <c r="C37" s="58"/>
      <c r="D37" s="58"/>
      <c r="E37" s="58"/>
      <c r="F37" s="58"/>
      <c r="G37" s="58"/>
      <c r="H37" s="58"/>
      <c r="I37" s="58"/>
      <c r="J37" s="58"/>
      <c r="K37" s="58"/>
      <c r="L37" s="58"/>
      <c r="M37" s="58"/>
      <c r="N37" s="58"/>
      <c r="O37" s="58"/>
      <c r="P37" s="58"/>
      <c r="Q37" s="58"/>
      <c r="R37" s="58"/>
      <c r="S37" s="58"/>
      <c r="T37" s="58"/>
    </row>
    <row r="38" spans="1:20" x14ac:dyDescent="0.3">
      <c r="A38" s="89" t="s">
        <v>4418</v>
      </c>
      <c r="B38" s="58"/>
      <c r="C38" s="58"/>
      <c r="D38" s="58"/>
      <c r="E38" s="58"/>
      <c r="F38" s="58"/>
      <c r="G38" s="58"/>
      <c r="H38" s="58"/>
      <c r="I38" s="58"/>
      <c r="J38" s="58"/>
      <c r="K38" s="58"/>
      <c r="L38" s="58"/>
      <c r="M38" s="58"/>
      <c r="N38" s="58"/>
      <c r="O38" s="58"/>
      <c r="P38" s="58"/>
      <c r="Q38" s="58"/>
      <c r="R38" s="58"/>
      <c r="S38" s="58"/>
      <c r="T38" s="58"/>
    </row>
    <row r="39" spans="1:20" x14ac:dyDescent="0.3">
      <c r="A39" s="89" t="s">
        <v>4353</v>
      </c>
      <c r="B39" s="58"/>
      <c r="C39" s="58"/>
      <c r="D39" s="58"/>
      <c r="E39" s="58"/>
      <c r="F39" s="58"/>
      <c r="G39" s="58"/>
      <c r="H39" s="58"/>
      <c r="I39" s="58"/>
      <c r="J39" s="58"/>
      <c r="K39" s="58"/>
      <c r="L39" s="58"/>
      <c r="M39" s="58"/>
      <c r="N39" s="58"/>
      <c r="O39" s="58"/>
      <c r="P39" s="58"/>
      <c r="Q39" s="58"/>
      <c r="R39" s="58"/>
      <c r="S39" s="58"/>
      <c r="T39" s="58"/>
    </row>
    <row r="40" spans="1:20" x14ac:dyDescent="0.3">
      <c r="A40" s="84" t="s">
        <v>79</v>
      </c>
      <c r="B40" s="58"/>
      <c r="C40" s="58"/>
      <c r="D40" s="58"/>
      <c r="E40" s="58"/>
      <c r="F40" s="58"/>
      <c r="G40" s="58"/>
      <c r="H40" s="58"/>
      <c r="I40" s="58"/>
      <c r="J40" s="58"/>
      <c r="K40" s="58"/>
      <c r="L40" s="58"/>
      <c r="M40" s="58"/>
      <c r="N40" s="58"/>
      <c r="O40" s="58"/>
      <c r="P40" s="58"/>
      <c r="Q40" s="58"/>
      <c r="R40" s="58"/>
      <c r="S40" s="58"/>
      <c r="T40" s="58"/>
    </row>
    <row r="41" spans="1:20" x14ac:dyDescent="0.3">
      <c r="A41" s="86" t="s">
        <v>603</v>
      </c>
      <c r="B41" s="58"/>
      <c r="C41" s="58"/>
      <c r="D41" s="58"/>
      <c r="E41" s="58"/>
      <c r="F41" s="58"/>
      <c r="G41" s="58"/>
      <c r="H41" s="58"/>
      <c r="I41" s="58"/>
      <c r="J41" s="58"/>
      <c r="K41" s="58"/>
      <c r="L41" s="58"/>
      <c r="M41" s="58"/>
      <c r="N41" s="58"/>
      <c r="O41" s="58"/>
      <c r="P41" s="58"/>
      <c r="Q41" s="58"/>
      <c r="R41" s="58"/>
      <c r="S41" s="58"/>
      <c r="T41" s="58"/>
    </row>
    <row r="42" spans="1:20" x14ac:dyDescent="0.3">
      <c r="A42" s="95" t="s">
        <v>42</v>
      </c>
      <c r="B42" s="58"/>
      <c r="C42" s="58"/>
      <c r="D42" s="58"/>
      <c r="E42" s="58"/>
      <c r="F42" s="58"/>
      <c r="G42" s="58"/>
      <c r="H42" s="58"/>
      <c r="I42" s="58"/>
      <c r="J42" s="58"/>
      <c r="K42" s="58"/>
      <c r="L42" s="58"/>
      <c r="M42" s="58"/>
      <c r="N42" s="58"/>
      <c r="O42" s="58"/>
      <c r="P42" s="58"/>
      <c r="Q42" s="58"/>
      <c r="R42" s="58"/>
      <c r="S42" s="58"/>
      <c r="T42" s="58"/>
    </row>
    <row r="43" spans="1:20" x14ac:dyDescent="0.3">
      <c r="A43" s="89" t="s">
        <v>788</v>
      </c>
      <c r="B43" s="58"/>
      <c r="C43" s="58"/>
      <c r="D43" s="58"/>
      <c r="E43" s="58"/>
      <c r="F43" s="58"/>
      <c r="G43" s="58"/>
      <c r="H43" s="58"/>
      <c r="I43" s="58"/>
      <c r="J43" s="58"/>
      <c r="K43" s="58"/>
      <c r="L43" s="58"/>
      <c r="M43" s="58"/>
      <c r="N43" s="58"/>
      <c r="O43" s="58"/>
      <c r="P43" s="58"/>
      <c r="Q43" s="58"/>
      <c r="R43" s="58"/>
      <c r="S43" s="58"/>
      <c r="T43" s="58"/>
    </row>
    <row r="44" spans="1:20" x14ac:dyDescent="0.3">
      <c r="A44" s="89" t="s">
        <v>786</v>
      </c>
      <c r="B44" s="58"/>
      <c r="C44" s="58"/>
      <c r="D44" s="58"/>
      <c r="E44" s="58"/>
      <c r="F44" s="58"/>
      <c r="G44" s="58"/>
      <c r="H44" s="58"/>
      <c r="I44" s="58"/>
      <c r="J44" s="58"/>
      <c r="K44" s="58"/>
      <c r="L44" s="58"/>
      <c r="M44" s="58"/>
      <c r="N44" s="58"/>
      <c r="O44" s="58"/>
      <c r="P44" s="58"/>
      <c r="Q44" s="58"/>
      <c r="R44" s="58"/>
      <c r="S44" s="58"/>
      <c r="T44" s="58"/>
    </row>
    <row r="45" spans="1:20" x14ac:dyDescent="0.3">
      <c r="A45" s="89" t="s">
        <v>1465</v>
      </c>
      <c r="B45" s="58"/>
      <c r="C45" s="58"/>
      <c r="D45" s="58"/>
      <c r="E45" s="58"/>
      <c r="F45" s="58"/>
      <c r="G45" s="58"/>
      <c r="H45" s="58"/>
      <c r="I45" s="58"/>
      <c r="J45" s="58"/>
      <c r="K45" s="58"/>
      <c r="L45" s="58"/>
      <c r="M45" s="58"/>
      <c r="N45" s="58"/>
      <c r="O45" s="58"/>
      <c r="P45" s="58"/>
      <c r="Q45" s="58"/>
      <c r="R45" s="58"/>
      <c r="S45" s="58"/>
      <c r="T45" s="58"/>
    </row>
    <row r="46" spans="1:20" x14ac:dyDescent="0.3">
      <c r="A46" s="89" t="s">
        <v>1463</v>
      </c>
      <c r="B46" s="58"/>
      <c r="C46" s="58"/>
      <c r="D46" s="58"/>
      <c r="E46" s="58"/>
      <c r="F46" s="58"/>
      <c r="G46" s="58"/>
      <c r="H46" s="58"/>
      <c r="I46" s="58"/>
      <c r="J46" s="58"/>
      <c r="K46" s="58"/>
      <c r="L46" s="58"/>
      <c r="M46" s="58"/>
      <c r="N46" s="58"/>
      <c r="O46" s="58"/>
      <c r="P46" s="58"/>
      <c r="Q46" s="58"/>
      <c r="R46" s="58"/>
      <c r="S46" s="58"/>
      <c r="T46" s="58"/>
    </row>
    <row r="47" spans="1:20" x14ac:dyDescent="0.3">
      <c r="A47" s="89" t="s">
        <v>3027</v>
      </c>
      <c r="B47" s="58"/>
      <c r="C47" s="58"/>
      <c r="D47" s="58"/>
      <c r="E47" s="58"/>
      <c r="F47" s="58"/>
      <c r="G47" s="58"/>
      <c r="H47" s="58"/>
      <c r="I47" s="58"/>
      <c r="J47" s="58"/>
      <c r="K47" s="58"/>
      <c r="L47" s="58"/>
      <c r="M47" s="58"/>
      <c r="N47" s="58"/>
      <c r="O47" s="58"/>
      <c r="P47" s="58"/>
      <c r="Q47" s="58"/>
      <c r="R47" s="58"/>
      <c r="S47" s="58"/>
      <c r="T47" s="58"/>
    </row>
    <row r="48" spans="1:20" x14ac:dyDescent="0.3">
      <c r="A48" s="89" t="s">
        <v>3028</v>
      </c>
      <c r="B48" s="58"/>
      <c r="C48" s="58"/>
      <c r="D48" s="58"/>
      <c r="E48" s="58"/>
      <c r="F48" s="58"/>
      <c r="G48" s="58"/>
      <c r="H48" s="58"/>
      <c r="I48" s="58"/>
      <c r="J48" s="58"/>
      <c r="K48" s="58"/>
      <c r="L48" s="58"/>
      <c r="M48" s="58"/>
      <c r="N48" s="58"/>
      <c r="O48" s="58"/>
      <c r="P48" s="58"/>
      <c r="Q48" s="58"/>
      <c r="R48" s="58"/>
      <c r="S48" s="58"/>
      <c r="T48" s="58"/>
    </row>
    <row r="49" spans="1:20" x14ac:dyDescent="0.3">
      <c r="A49" s="89" t="s">
        <v>3029</v>
      </c>
      <c r="B49" s="58"/>
      <c r="C49" s="58"/>
      <c r="D49" s="58"/>
      <c r="E49" s="58"/>
      <c r="F49" s="58"/>
      <c r="G49" s="58"/>
      <c r="H49" s="58"/>
      <c r="I49" s="58"/>
      <c r="J49" s="58"/>
      <c r="K49" s="58"/>
      <c r="L49" s="58"/>
      <c r="M49" s="58"/>
      <c r="N49" s="58"/>
      <c r="O49" s="58"/>
      <c r="P49" s="58"/>
      <c r="Q49" s="58"/>
      <c r="R49" s="58"/>
      <c r="S49" s="58"/>
      <c r="T49" s="58"/>
    </row>
    <row r="50" spans="1:20" x14ac:dyDescent="0.3">
      <c r="A50" s="89" t="s">
        <v>3617</v>
      </c>
      <c r="B50" s="58"/>
      <c r="C50" s="58"/>
      <c r="D50" s="58"/>
      <c r="E50" s="58"/>
      <c r="F50" s="58"/>
      <c r="G50" s="58"/>
      <c r="H50" s="58"/>
      <c r="I50" s="58"/>
      <c r="J50" s="58"/>
      <c r="K50" s="58"/>
      <c r="L50" s="58"/>
      <c r="M50" s="58"/>
      <c r="N50" s="58"/>
      <c r="O50" s="58"/>
      <c r="P50" s="58"/>
      <c r="Q50" s="58"/>
      <c r="R50" s="58"/>
      <c r="S50" s="58"/>
      <c r="T50" s="58"/>
    </row>
    <row r="51" spans="1:20" x14ac:dyDescent="0.3">
      <c r="A51" s="89" t="s">
        <v>3619</v>
      </c>
      <c r="B51" s="58"/>
      <c r="C51" s="58"/>
      <c r="D51" s="58"/>
      <c r="E51" s="58"/>
      <c r="F51" s="58"/>
      <c r="G51" s="58"/>
      <c r="H51" s="58"/>
      <c r="I51" s="58"/>
      <c r="J51" s="58"/>
      <c r="K51" s="58"/>
      <c r="L51" s="58"/>
      <c r="M51" s="58"/>
      <c r="N51" s="58"/>
      <c r="O51" s="58"/>
      <c r="P51" s="58"/>
      <c r="Q51" s="58"/>
      <c r="R51" s="58"/>
      <c r="S51" s="58"/>
      <c r="T51" s="58"/>
    </row>
    <row r="52" spans="1:20" x14ac:dyDescent="0.3">
      <c r="A52" s="89" t="s">
        <v>3618</v>
      </c>
      <c r="B52" s="58"/>
      <c r="C52" s="58"/>
      <c r="D52" s="58"/>
      <c r="E52" s="58"/>
      <c r="F52" s="58"/>
      <c r="G52" s="58"/>
      <c r="H52" s="58"/>
      <c r="I52" s="58"/>
      <c r="J52" s="58"/>
      <c r="K52" s="58"/>
      <c r="L52" s="58"/>
      <c r="M52" s="58"/>
      <c r="N52" s="58"/>
      <c r="O52" s="58"/>
      <c r="P52" s="58"/>
      <c r="Q52" s="58"/>
      <c r="R52" s="58"/>
      <c r="S52" s="58"/>
      <c r="T52" s="58"/>
    </row>
    <row r="53" spans="1:20" x14ac:dyDescent="0.3">
      <c r="A53" s="89" t="s">
        <v>3862</v>
      </c>
      <c r="B53" s="58"/>
      <c r="C53" s="58"/>
      <c r="D53" s="58"/>
      <c r="E53" s="58"/>
      <c r="F53" s="58"/>
      <c r="G53" s="58"/>
      <c r="H53" s="58"/>
      <c r="I53" s="58"/>
      <c r="J53" s="58"/>
      <c r="K53" s="58"/>
      <c r="L53" s="58"/>
      <c r="M53" s="58"/>
      <c r="N53" s="58"/>
      <c r="O53" s="58"/>
      <c r="P53" s="58"/>
      <c r="Q53" s="58"/>
      <c r="R53" s="58"/>
      <c r="S53" s="58"/>
      <c r="T53" s="58"/>
    </row>
    <row r="54" spans="1:20" x14ac:dyDescent="0.3">
      <c r="A54" s="89" t="s">
        <v>3864</v>
      </c>
      <c r="B54" s="58"/>
      <c r="C54" s="58"/>
      <c r="D54" s="58"/>
      <c r="E54" s="58"/>
      <c r="F54" s="58"/>
      <c r="G54" s="58"/>
      <c r="H54" s="58"/>
      <c r="I54" s="58"/>
      <c r="J54" s="58"/>
      <c r="K54" s="58"/>
      <c r="L54" s="58"/>
      <c r="M54" s="58"/>
      <c r="N54" s="58"/>
      <c r="O54" s="58"/>
      <c r="P54" s="58"/>
      <c r="Q54" s="58"/>
      <c r="R54" s="58"/>
      <c r="S54" s="58"/>
      <c r="T54" s="58"/>
    </row>
    <row r="55" spans="1:20" x14ac:dyDescent="0.3">
      <c r="A55" s="89" t="s">
        <v>4184</v>
      </c>
      <c r="B55" s="58"/>
      <c r="C55" s="58"/>
      <c r="D55" s="58"/>
      <c r="E55" s="58"/>
      <c r="F55" s="58"/>
      <c r="G55" s="58"/>
      <c r="H55" s="58"/>
      <c r="I55" s="58"/>
      <c r="J55" s="58"/>
      <c r="K55" s="58"/>
      <c r="L55" s="58"/>
      <c r="M55" s="58"/>
      <c r="N55" s="58"/>
      <c r="O55" s="58"/>
      <c r="P55" s="58"/>
      <c r="Q55" s="58"/>
      <c r="R55" s="58"/>
      <c r="S55" s="58"/>
      <c r="T55" s="58"/>
    </row>
    <row r="56" spans="1:20" x14ac:dyDescent="0.3">
      <c r="A56" s="95" t="s">
        <v>84</v>
      </c>
      <c r="B56" s="58"/>
      <c r="C56" s="58"/>
      <c r="D56" s="58"/>
      <c r="E56" s="58"/>
      <c r="F56" s="58"/>
      <c r="G56" s="58"/>
      <c r="H56" s="58"/>
      <c r="I56" s="58"/>
      <c r="J56" s="58"/>
      <c r="K56" s="58"/>
      <c r="L56" s="58"/>
      <c r="M56" s="58"/>
      <c r="N56" s="58"/>
      <c r="O56" s="58"/>
      <c r="P56" s="58"/>
      <c r="Q56" s="58"/>
      <c r="R56" s="58"/>
      <c r="S56" s="58"/>
      <c r="T56" s="58"/>
    </row>
    <row r="57" spans="1:20" x14ac:dyDescent="0.3">
      <c r="A57" s="89" t="s">
        <v>3120</v>
      </c>
      <c r="B57" s="58"/>
      <c r="C57" s="58"/>
      <c r="D57" s="58"/>
      <c r="E57" s="58"/>
      <c r="F57" s="58"/>
      <c r="G57" s="58"/>
      <c r="H57" s="58"/>
      <c r="I57" s="58"/>
      <c r="J57" s="58"/>
      <c r="K57" s="58"/>
      <c r="L57" s="58"/>
      <c r="M57" s="58"/>
      <c r="N57" s="58"/>
      <c r="O57" s="58"/>
      <c r="P57" s="58"/>
      <c r="Q57" s="58"/>
      <c r="R57" s="58"/>
      <c r="S57" s="58"/>
      <c r="T57" s="58"/>
    </row>
    <row r="58" spans="1:20" x14ac:dyDescent="0.3">
      <c r="A58" s="89" t="s">
        <v>3122</v>
      </c>
      <c r="B58" s="58"/>
      <c r="C58" s="58"/>
      <c r="D58" s="58"/>
      <c r="E58" s="58"/>
      <c r="F58" s="58"/>
      <c r="G58" s="58"/>
      <c r="H58" s="58"/>
      <c r="I58" s="58"/>
      <c r="J58" s="58"/>
      <c r="K58" s="58"/>
      <c r="L58" s="58"/>
      <c r="M58" s="58"/>
      <c r="N58" s="58"/>
      <c r="O58" s="58"/>
      <c r="P58" s="58"/>
      <c r="Q58" s="58"/>
      <c r="R58" s="58"/>
      <c r="S58" s="58"/>
      <c r="T58" s="58"/>
    </row>
    <row r="59" spans="1:20" x14ac:dyDescent="0.3">
      <c r="A59" s="89" t="s">
        <v>3521</v>
      </c>
      <c r="B59" s="58"/>
      <c r="C59" s="58"/>
      <c r="D59" s="58"/>
      <c r="E59" s="58"/>
      <c r="F59" s="58"/>
      <c r="G59" s="58"/>
      <c r="H59" s="58"/>
      <c r="I59" s="58"/>
      <c r="J59" s="58"/>
      <c r="K59" s="58"/>
      <c r="L59" s="58"/>
      <c r="M59" s="58"/>
      <c r="N59" s="58"/>
      <c r="O59" s="58"/>
      <c r="P59" s="58"/>
      <c r="Q59" s="58"/>
      <c r="R59" s="58"/>
      <c r="S59" s="58"/>
      <c r="T59" s="58"/>
    </row>
    <row r="60" spans="1:20" x14ac:dyDescent="0.3">
      <c r="A60" s="95" t="s">
        <v>53</v>
      </c>
      <c r="B60" s="58"/>
      <c r="C60" s="58"/>
      <c r="D60" s="58"/>
      <c r="E60" s="58"/>
      <c r="F60" s="58"/>
      <c r="G60" s="58"/>
      <c r="H60" s="58"/>
      <c r="I60" s="58"/>
      <c r="J60" s="58"/>
      <c r="K60" s="58"/>
      <c r="L60" s="58"/>
      <c r="M60" s="58"/>
      <c r="N60" s="58"/>
      <c r="O60" s="58"/>
      <c r="P60" s="58"/>
      <c r="Q60" s="58"/>
      <c r="R60" s="58"/>
      <c r="S60" s="58"/>
      <c r="T60" s="58"/>
    </row>
    <row r="61" spans="1:20" x14ac:dyDescent="0.3">
      <c r="A61" s="89" t="s">
        <v>784</v>
      </c>
      <c r="B61" s="58"/>
      <c r="C61" s="58"/>
      <c r="D61" s="58"/>
      <c r="E61" s="58"/>
      <c r="F61" s="58"/>
      <c r="G61" s="58"/>
      <c r="H61" s="58"/>
      <c r="I61" s="58"/>
      <c r="J61" s="58"/>
      <c r="K61" s="58"/>
      <c r="L61" s="58"/>
      <c r="M61" s="58"/>
      <c r="N61" s="58"/>
      <c r="O61" s="58"/>
      <c r="P61" s="58"/>
      <c r="Q61" s="58"/>
      <c r="R61" s="58"/>
      <c r="S61" s="58"/>
      <c r="T61" s="58"/>
    </row>
    <row r="62" spans="1:20" x14ac:dyDescent="0.3">
      <c r="A62" s="89" t="s">
        <v>3178</v>
      </c>
      <c r="B62" s="58"/>
      <c r="C62" s="58"/>
      <c r="D62" s="58"/>
      <c r="E62" s="58"/>
      <c r="F62" s="58"/>
      <c r="G62" s="58"/>
      <c r="H62" s="58"/>
      <c r="I62" s="58"/>
      <c r="J62" s="58"/>
      <c r="K62" s="58"/>
      <c r="L62" s="58"/>
      <c r="M62" s="58"/>
      <c r="N62" s="58"/>
      <c r="O62" s="58"/>
      <c r="P62" s="58"/>
      <c r="Q62" s="58"/>
      <c r="R62" s="58"/>
      <c r="S62" s="58"/>
      <c r="T62" s="58"/>
    </row>
    <row r="63" spans="1:20" x14ac:dyDescent="0.3">
      <c r="A63" s="89" t="s">
        <v>3577</v>
      </c>
      <c r="B63" s="58"/>
      <c r="C63" s="58"/>
      <c r="D63" s="58"/>
      <c r="E63" s="58"/>
      <c r="F63" s="58"/>
      <c r="G63" s="58"/>
      <c r="H63" s="58"/>
      <c r="I63" s="58"/>
      <c r="J63" s="58"/>
      <c r="K63" s="58"/>
      <c r="L63" s="58"/>
      <c r="M63" s="58"/>
      <c r="N63" s="58"/>
      <c r="O63" s="58"/>
      <c r="P63" s="58"/>
      <c r="Q63" s="58"/>
      <c r="R63" s="58"/>
      <c r="S63" s="58"/>
      <c r="T63" s="58"/>
    </row>
    <row r="64" spans="1:20" x14ac:dyDescent="0.3">
      <c r="A64" s="89" t="s">
        <v>4186</v>
      </c>
      <c r="B64" s="58"/>
      <c r="C64" s="58"/>
      <c r="D64" s="58"/>
      <c r="E64" s="58"/>
      <c r="F64" s="58"/>
      <c r="G64" s="58"/>
      <c r="H64" s="58"/>
      <c r="I64" s="58"/>
      <c r="J64" s="58"/>
      <c r="K64" s="58"/>
      <c r="L64" s="58"/>
      <c r="M64" s="58"/>
      <c r="N64" s="58"/>
      <c r="O64" s="58"/>
      <c r="P64" s="58"/>
      <c r="Q64" s="58"/>
      <c r="R64" s="58"/>
      <c r="S64" s="58"/>
      <c r="T64" s="58"/>
    </row>
    <row r="65" spans="1:20" x14ac:dyDescent="0.3">
      <c r="A65" s="89" t="s">
        <v>4185</v>
      </c>
      <c r="B65" s="58"/>
      <c r="C65" s="58"/>
      <c r="D65" s="58"/>
      <c r="E65" s="58"/>
      <c r="F65" s="58"/>
      <c r="G65" s="58"/>
      <c r="H65" s="58"/>
      <c r="I65" s="58"/>
      <c r="J65" s="58"/>
      <c r="K65" s="58"/>
      <c r="L65" s="58"/>
      <c r="M65" s="58"/>
      <c r="N65" s="58"/>
      <c r="O65" s="58"/>
      <c r="P65" s="58"/>
      <c r="Q65" s="58"/>
      <c r="R65" s="58"/>
      <c r="S65" s="58"/>
      <c r="T65" s="58"/>
    </row>
    <row r="66" spans="1:20" x14ac:dyDescent="0.3">
      <c r="A66" s="86" t="s">
        <v>77</v>
      </c>
      <c r="B66" s="58"/>
      <c r="C66" s="58"/>
      <c r="D66" s="58"/>
      <c r="E66" s="58"/>
      <c r="F66" s="58"/>
      <c r="G66" s="58"/>
      <c r="H66" s="58"/>
      <c r="I66" s="58"/>
      <c r="J66" s="58"/>
      <c r="K66" s="58"/>
      <c r="L66" s="58"/>
      <c r="M66" s="58"/>
      <c r="N66" s="58"/>
      <c r="O66" s="58"/>
      <c r="P66" s="58"/>
      <c r="Q66" s="58"/>
      <c r="R66" s="58"/>
      <c r="S66" s="58"/>
      <c r="T66" s="58"/>
    </row>
    <row r="67" spans="1:20" x14ac:dyDescent="0.3">
      <c r="A67" s="95" t="s">
        <v>42</v>
      </c>
      <c r="B67" s="58"/>
      <c r="C67" s="58"/>
      <c r="D67" s="58"/>
      <c r="E67" s="58"/>
      <c r="F67" s="58"/>
      <c r="G67" s="58"/>
      <c r="H67" s="58"/>
      <c r="I67" s="58"/>
      <c r="J67" s="58"/>
      <c r="K67" s="58"/>
      <c r="L67" s="58"/>
      <c r="M67" s="58"/>
      <c r="N67" s="58"/>
      <c r="O67" s="58"/>
      <c r="P67" s="58"/>
      <c r="Q67" s="58"/>
      <c r="R67" s="58"/>
      <c r="S67" s="58"/>
      <c r="T67" s="58"/>
    </row>
    <row r="68" spans="1:20" x14ac:dyDescent="0.3">
      <c r="A68" s="89" t="s">
        <v>1460</v>
      </c>
      <c r="B68" s="58"/>
      <c r="C68" s="58"/>
      <c r="D68" s="58"/>
      <c r="E68" s="58"/>
      <c r="F68" s="58"/>
      <c r="G68" s="58"/>
      <c r="H68" s="58"/>
      <c r="I68" s="58"/>
      <c r="J68" s="58"/>
      <c r="K68" s="58"/>
      <c r="L68" s="58"/>
      <c r="M68" s="58"/>
      <c r="N68" s="58"/>
      <c r="O68" s="58"/>
      <c r="P68" s="58"/>
      <c r="Q68" s="58"/>
      <c r="R68" s="58"/>
      <c r="S68" s="58"/>
      <c r="T68" s="58"/>
    </row>
    <row r="69" spans="1:20" x14ac:dyDescent="0.3">
      <c r="A69" s="89" t="s">
        <v>1458</v>
      </c>
      <c r="B69" s="58"/>
      <c r="C69" s="58"/>
      <c r="D69" s="58"/>
      <c r="E69" s="58"/>
      <c r="F69" s="58"/>
      <c r="G69" s="58"/>
      <c r="H69" s="58"/>
      <c r="I69" s="58"/>
      <c r="J69" s="58"/>
      <c r="K69" s="58"/>
      <c r="L69" s="58"/>
      <c r="M69" s="58"/>
      <c r="N69" s="58"/>
      <c r="O69" s="58"/>
      <c r="P69" s="58"/>
      <c r="Q69" s="58"/>
      <c r="R69" s="58"/>
      <c r="S69" s="58"/>
      <c r="T69" s="58"/>
    </row>
    <row r="70" spans="1:20" x14ac:dyDescent="0.3">
      <c r="A70" s="89" t="s">
        <v>1982</v>
      </c>
      <c r="B70" s="58"/>
      <c r="C70" s="58"/>
      <c r="D70" s="58"/>
      <c r="E70" s="58"/>
      <c r="F70" s="58"/>
      <c r="G70" s="58"/>
      <c r="H70" s="58"/>
      <c r="I70" s="58"/>
      <c r="J70" s="58"/>
      <c r="K70" s="58"/>
      <c r="L70" s="58"/>
      <c r="M70" s="58"/>
      <c r="N70" s="58"/>
      <c r="O70" s="58"/>
      <c r="P70" s="58"/>
      <c r="Q70" s="58"/>
      <c r="R70" s="58"/>
      <c r="S70" s="58"/>
      <c r="T70" s="58"/>
    </row>
    <row r="71" spans="1:20" x14ac:dyDescent="0.3">
      <c r="A71" s="89" t="s">
        <v>2042</v>
      </c>
      <c r="B71" s="58"/>
      <c r="C71" s="58"/>
      <c r="D71" s="58"/>
      <c r="E71" s="58"/>
      <c r="F71" s="58"/>
      <c r="G71" s="58"/>
      <c r="H71" s="58"/>
      <c r="I71" s="58"/>
      <c r="J71" s="58"/>
      <c r="K71" s="58"/>
      <c r="L71" s="58"/>
      <c r="M71" s="58"/>
      <c r="N71" s="58"/>
      <c r="O71" s="58"/>
      <c r="P71" s="58"/>
      <c r="Q71" s="58"/>
      <c r="R71" s="58"/>
      <c r="S71" s="58"/>
      <c r="T71" s="58"/>
    </row>
    <row r="72" spans="1:20" x14ac:dyDescent="0.3">
      <c r="A72" s="89" t="s">
        <v>3030</v>
      </c>
      <c r="B72" s="58"/>
      <c r="C72" s="58"/>
      <c r="D72" s="58"/>
      <c r="E72" s="58"/>
      <c r="F72" s="58"/>
      <c r="G72" s="58"/>
      <c r="H72" s="58"/>
      <c r="I72" s="58"/>
      <c r="J72" s="58"/>
      <c r="K72" s="58"/>
      <c r="L72" s="58"/>
      <c r="M72" s="58"/>
      <c r="N72" s="58"/>
      <c r="O72" s="58"/>
      <c r="P72" s="58"/>
      <c r="Q72" s="58"/>
      <c r="R72" s="58"/>
      <c r="S72" s="58"/>
      <c r="T72" s="58"/>
    </row>
    <row r="73" spans="1:20" x14ac:dyDescent="0.3">
      <c r="A73" s="89" t="s">
        <v>3058</v>
      </c>
      <c r="B73" s="58"/>
      <c r="C73" s="58"/>
      <c r="D73" s="58"/>
      <c r="E73" s="58"/>
      <c r="F73" s="58"/>
      <c r="G73" s="58"/>
      <c r="H73" s="58"/>
      <c r="I73" s="58"/>
      <c r="J73" s="58"/>
      <c r="K73" s="58"/>
      <c r="L73" s="58"/>
      <c r="M73" s="58"/>
      <c r="N73" s="58"/>
      <c r="O73" s="58"/>
      <c r="P73" s="58"/>
      <c r="Q73" s="58"/>
      <c r="R73" s="58"/>
      <c r="S73" s="58"/>
      <c r="T73" s="58"/>
    </row>
    <row r="74" spans="1:20" x14ac:dyDescent="0.3">
      <c r="A74" s="89" t="s">
        <v>3060</v>
      </c>
      <c r="B74" s="58"/>
      <c r="C74" s="58"/>
      <c r="D74" s="58"/>
      <c r="E74" s="58"/>
      <c r="F74" s="58"/>
      <c r="G74" s="58"/>
      <c r="H74" s="58"/>
      <c r="I74" s="58"/>
      <c r="J74" s="58"/>
      <c r="K74" s="58"/>
      <c r="L74" s="58"/>
      <c r="M74" s="58"/>
      <c r="N74" s="58"/>
      <c r="O74" s="58"/>
      <c r="P74" s="58"/>
      <c r="Q74" s="58"/>
      <c r="R74" s="58"/>
      <c r="S74" s="58"/>
      <c r="T74" s="58"/>
    </row>
    <row r="75" spans="1:20" x14ac:dyDescent="0.3">
      <c r="A75" s="89" t="s">
        <v>3062</v>
      </c>
      <c r="B75" s="58"/>
      <c r="C75" s="58"/>
      <c r="D75" s="58"/>
      <c r="E75" s="58"/>
      <c r="F75" s="58"/>
      <c r="G75" s="58"/>
      <c r="H75" s="58"/>
      <c r="I75" s="58"/>
      <c r="J75" s="58"/>
      <c r="K75" s="58"/>
      <c r="L75" s="58"/>
      <c r="M75" s="58"/>
      <c r="N75" s="58"/>
      <c r="O75" s="58"/>
      <c r="P75" s="58"/>
      <c r="Q75" s="58"/>
      <c r="R75" s="58"/>
      <c r="S75" s="58"/>
      <c r="T75" s="58"/>
    </row>
    <row r="76" spans="1:20" x14ac:dyDescent="0.3">
      <c r="A76" s="89" t="s">
        <v>3064</v>
      </c>
      <c r="B76" s="58"/>
      <c r="C76" s="58"/>
      <c r="D76" s="58"/>
      <c r="E76" s="58"/>
      <c r="F76" s="58"/>
      <c r="G76" s="58"/>
      <c r="H76" s="58"/>
      <c r="I76" s="58"/>
      <c r="J76" s="58"/>
      <c r="K76" s="58"/>
      <c r="L76" s="58"/>
      <c r="M76" s="58"/>
      <c r="N76" s="58"/>
      <c r="O76" s="58"/>
      <c r="P76" s="58"/>
      <c r="Q76" s="58"/>
      <c r="R76" s="58"/>
      <c r="S76" s="58"/>
      <c r="T76" s="58"/>
    </row>
    <row r="77" spans="1:20" x14ac:dyDescent="0.3">
      <c r="A77" s="89" t="s">
        <v>3128</v>
      </c>
      <c r="B77" s="58"/>
      <c r="C77" s="58"/>
      <c r="D77" s="58"/>
      <c r="E77" s="58"/>
      <c r="F77" s="58"/>
      <c r="G77" s="58"/>
      <c r="H77" s="58"/>
      <c r="I77" s="58"/>
      <c r="J77" s="58"/>
      <c r="K77" s="58"/>
      <c r="L77" s="58"/>
      <c r="M77" s="58"/>
      <c r="N77" s="58"/>
      <c r="O77" s="58"/>
      <c r="P77" s="58"/>
      <c r="Q77" s="58"/>
      <c r="R77" s="58"/>
      <c r="S77" s="58"/>
      <c r="T77" s="58"/>
    </row>
    <row r="78" spans="1:20" x14ac:dyDescent="0.3">
      <c r="A78" s="89" t="s">
        <v>3130</v>
      </c>
      <c r="B78" s="58"/>
      <c r="C78" s="58"/>
      <c r="D78" s="58"/>
      <c r="E78" s="58"/>
      <c r="F78" s="58"/>
      <c r="G78" s="58"/>
      <c r="H78" s="58"/>
      <c r="I78" s="58"/>
      <c r="J78" s="58"/>
      <c r="K78" s="58"/>
      <c r="L78" s="58"/>
      <c r="M78" s="58"/>
      <c r="N78" s="58"/>
      <c r="O78" s="58"/>
      <c r="P78" s="58"/>
      <c r="Q78" s="58"/>
      <c r="R78" s="58"/>
      <c r="S78" s="58"/>
      <c r="T78" s="58"/>
    </row>
    <row r="79" spans="1:20" x14ac:dyDescent="0.3">
      <c r="A79" s="89" t="s">
        <v>3132</v>
      </c>
      <c r="B79" s="58"/>
      <c r="C79" s="58"/>
      <c r="D79" s="58"/>
      <c r="E79" s="58"/>
      <c r="F79" s="58"/>
      <c r="G79" s="58"/>
      <c r="H79" s="58"/>
      <c r="I79" s="58"/>
      <c r="J79" s="58"/>
      <c r="K79" s="58"/>
      <c r="L79" s="58"/>
      <c r="M79" s="58"/>
      <c r="N79" s="58"/>
      <c r="O79" s="58"/>
      <c r="P79" s="58"/>
      <c r="Q79" s="58"/>
      <c r="R79" s="58"/>
      <c r="S79" s="58"/>
      <c r="T79" s="58"/>
    </row>
    <row r="80" spans="1:20" x14ac:dyDescent="0.3">
      <c r="A80" s="89" t="s">
        <v>3134</v>
      </c>
      <c r="B80" s="58"/>
      <c r="C80" s="58"/>
      <c r="D80" s="58"/>
      <c r="E80" s="58"/>
      <c r="F80" s="58"/>
      <c r="G80" s="58"/>
      <c r="H80" s="58"/>
      <c r="I80" s="58"/>
      <c r="J80" s="58"/>
      <c r="K80" s="58"/>
      <c r="L80" s="58"/>
      <c r="M80" s="58"/>
      <c r="N80" s="58"/>
      <c r="O80" s="58"/>
      <c r="P80" s="58"/>
      <c r="Q80" s="58"/>
      <c r="R80" s="58"/>
      <c r="S80" s="58"/>
      <c r="T80" s="58"/>
    </row>
    <row r="81" spans="1:20" x14ac:dyDescent="0.3">
      <c r="A81" s="89" t="s">
        <v>3136</v>
      </c>
      <c r="B81" s="58"/>
      <c r="C81" s="58"/>
      <c r="D81" s="58"/>
      <c r="E81" s="58"/>
      <c r="F81" s="58"/>
      <c r="G81" s="58"/>
      <c r="H81" s="58"/>
      <c r="I81" s="58"/>
      <c r="J81" s="58"/>
      <c r="K81" s="58"/>
      <c r="L81" s="58"/>
      <c r="M81" s="58"/>
      <c r="N81" s="58"/>
      <c r="O81" s="58"/>
      <c r="P81" s="58"/>
      <c r="Q81" s="58"/>
      <c r="R81" s="58"/>
      <c r="S81" s="58"/>
      <c r="T81" s="58"/>
    </row>
    <row r="82" spans="1:20" x14ac:dyDescent="0.3">
      <c r="A82" s="89" t="s">
        <v>3174</v>
      </c>
      <c r="B82" s="58"/>
      <c r="C82" s="58"/>
      <c r="D82" s="58"/>
      <c r="E82" s="58"/>
      <c r="F82" s="58"/>
      <c r="G82" s="58"/>
      <c r="H82" s="58"/>
      <c r="I82" s="58"/>
      <c r="J82" s="58"/>
      <c r="K82" s="58"/>
      <c r="L82" s="58"/>
      <c r="M82" s="58"/>
      <c r="N82" s="58"/>
      <c r="O82" s="58"/>
      <c r="P82" s="58"/>
      <c r="Q82" s="58"/>
      <c r="R82" s="58"/>
      <c r="S82" s="58"/>
      <c r="T82" s="58"/>
    </row>
    <row r="83" spans="1:20" x14ac:dyDescent="0.3">
      <c r="A83" s="89" t="s">
        <v>3413</v>
      </c>
      <c r="B83" s="58"/>
      <c r="C83" s="58"/>
      <c r="D83" s="58"/>
      <c r="E83" s="58"/>
      <c r="F83" s="58"/>
      <c r="G83" s="58"/>
      <c r="H83" s="58"/>
      <c r="I83" s="58"/>
      <c r="J83" s="58"/>
      <c r="K83" s="58"/>
      <c r="L83" s="58"/>
      <c r="M83" s="58"/>
      <c r="N83" s="58"/>
      <c r="O83" s="58"/>
      <c r="P83" s="58"/>
      <c r="Q83" s="58"/>
      <c r="R83" s="58"/>
      <c r="S83" s="58"/>
      <c r="T83" s="58"/>
    </row>
    <row r="84" spans="1:20" x14ac:dyDescent="0.3">
      <c r="A84" s="89" t="s">
        <v>3411</v>
      </c>
      <c r="B84" s="58"/>
      <c r="C84" s="58"/>
      <c r="D84" s="58"/>
      <c r="E84" s="58"/>
      <c r="F84" s="58"/>
      <c r="G84" s="58"/>
      <c r="H84" s="58"/>
      <c r="I84" s="58"/>
      <c r="J84" s="58"/>
      <c r="K84" s="58"/>
      <c r="L84" s="58"/>
      <c r="M84" s="58"/>
      <c r="N84" s="58"/>
      <c r="O84" s="58"/>
      <c r="P84" s="58"/>
      <c r="Q84" s="58"/>
      <c r="R84" s="58"/>
      <c r="S84" s="58"/>
      <c r="T84" s="58"/>
    </row>
    <row r="85" spans="1:20" x14ac:dyDescent="0.3">
      <c r="A85" s="89" t="s">
        <v>3409</v>
      </c>
      <c r="B85" s="58"/>
      <c r="C85" s="58"/>
      <c r="D85" s="58"/>
      <c r="E85" s="58"/>
      <c r="F85" s="58"/>
      <c r="G85" s="58"/>
      <c r="H85" s="58"/>
      <c r="I85" s="58"/>
      <c r="J85" s="58"/>
      <c r="K85" s="58"/>
      <c r="L85" s="58"/>
      <c r="M85" s="58"/>
      <c r="N85" s="58"/>
      <c r="O85" s="58"/>
      <c r="P85" s="58"/>
      <c r="Q85" s="58"/>
      <c r="R85" s="58"/>
      <c r="S85" s="58"/>
      <c r="T85" s="58"/>
    </row>
    <row r="86" spans="1:20" x14ac:dyDescent="0.3">
      <c r="A86" s="89" t="s">
        <v>3407</v>
      </c>
      <c r="B86" s="58"/>
      <c r="C86" s="58"/>
      <c r="D86" s="58"/>
      <c r="E86" s="58"/>
      <c r="F86" s="58"/>
      <c r="G86" s="58"/>
      <c r="H86" s="58"/>
      <c r="I86" s="58"/>
      <c r="J86" s="58"/>
      <c r="K86" s="58"/>
      <c r="L86" s="58"/>
      <c r="M86" s="58"/>
      <c r="N86" s="58"/>
      <c r="O86" s="58"/>
      <c r="P86" s="58"/>
      <c r="Q86" s="58"/>
      <c r="R86" s="58"/>
      <c r="S86" s="58"/>
      <c r="T86" s="58"/>
    </row>
    <row r="87" spans="1:20" x14ac:dyDescent="0.3">
      <c r="A87" s="89" t="s">
        <v>3522</v>
      </c>
      <c r="B87" s="58"/>
      <c r="C87" s="58"/>
      <c r="D87" s="58"/>
      <c r="E87" s="58"/>
      <c r="F87" s="58"/>
      <c r="G87" s="58"/>
      <c r="H87" s="58"/>
      <c r="I87" s="58"/>
      <c r="J87" s="58"/>
      <c r="K87" s="58"/>
      <c r="L87" s="58"/>
      <c r="M87" s="58"/>
      <c r="N87" s="58"/>
      <c r="O87" s="58"/>
      <c r="P87" s="58"/>
      <c r="Q87" s="58"/>
      <c r="R87" s="58"/>
      <c r="S87" s="58"/>
      <c r="T87" s="58"/>
    </row>
    <row r="88" spans="1:20" x14ac:dyDescent="0.3">
      <c r="A88" s="89" t="s">
        <v>3742</v>
      </c>
      <c r="B88" s="58"/>
      <c r="C88" s="58"/>
      <c r="D88" s="58"/>
      <c r="E88" s="58"/>
      <c r="F88" s="58"/>
      <c r="G88" s="58"/>
      <c r="H88" s="58"/>
      <c r="I88" s="58"/>
      <c r="J88" s="58"/>
      <c r="K88" s="58"/>
      <c r="L88" s="58"/>
      <c r="M88" s="58"/>
      <c r="N88" s="58"/>
      <c r="O88" s="58"/>
      <c r="P88" s="58"/>
      <c r="Q88" s="58"/>
      <c r="R88" s="58"/>
      <c r="S88" s="58"/>
      <c r="T88" s="58"/>
    </row>
    <row r="89" spans="1:20" x14ac:dyDescent="0.3">
      <c r="A89" s="89" t="s">
        <v>3743</v>
      </c>
      <c r="B89" s="58"/>
      <c r="C89" s="58"/>
      <c r="D89" s="58"/>
      <c r="E89" s="58"/>
      <c r="F89" s="58"/>
      <c r="G89" s="58"/>
      <c r="H89" s="58"/>
      <c r="I89" s="58"/>
      <c r="J89" s="58"/>
      <c r="K89" s="58"/>
      <c r="L89" s="58"/>
      <c r="M89" s="58"/>
      <c r="N89" s="58"/>
      <c r="O89" s="58"/>
      <c r="P89" s="58"/>
      <c r="Q89" s="58"/>
      <c r="R89" s="58"/>
      <c r="S89" s="58"/>
      <c r="T89" s="58"/>
    </row>
    <row r="90" spans="1:20" x14ac:dyDescent="0.3">
      <c r="A90" s="89" t="s">
        <v>3785</v>
      </c>
      <c r="B90" s="58"/>
      <c r="C90" s="58"/>
      <c r="D90" s="58"/>
      <c r="E90" s="58"/>
      <c r="F90" s="58"/>
      <c r="G90" s="58"/>
      <c r="H90" s="58"/>
      <c r="I90" s="58"/>
      <c r="J90" s="58"/>
      <c r="K90" s="58"/>
      <c r="L90" s="58"/>
      <c r="M90" s="58"/>
      <c r="N90" s="58"/>
      <c r="O90" s="58"/>
      <c r="P90" s="58"/>
      <c r="Q90" s="58"/>
      <c r="R90" s="58"/>
      <c r="S90" s="58"/>
      <c r="T90" s="58"/>
    </row>
    <row r="91" spans="1:20" x14ac:dyDescent="0.3">
      <c r="A91" s="95" t="s">
        <v>84</v>
      </c>
      <c r="B91" s="58"/>
      <c r="C91" s="58"/>
      <c r="D91" s="58"/>
      <c r="E91" s="58"/>
      <c r="F91" s="58"/>
      <c r="G91" s="58"/>
      <c r="H91" s="58"/>
      <c r="I91" s="58"/>
      <c r="J91" s="58"/>
      <c r="K91" s="58"/>
      <c r="L91" s="58"/>
      <c r="M91" s="58"/>
      <c r="N91" s="58"/>
      <c r="O91" s="58"/>
      <c r="P91" s="58"/>
      <c r="Q91" s="58"/>
      <c r="R91" s="58"/>
      <c r="S91" s="58"/>
      <c r="T91" s="58"/>
    </row>
    <row r="92" spans="1:20" x14ac:dyDescent="0.3">
      <c r="A92" s="89" t="s">
        <v>708</v>
      </c>
      <c r="B92" s="58"/>
      <c r="C92" s="58"/>
      <c r="D92" s="58"/>
      <c r="E92" s="58"/>
      <c r="F92" s="58"/>
      <c r="G92" s="58"/>
      <c r="H92" s="58"/>
      <c r="I92" s="58"/>
      <c r="J92" s="58"/>
      <c r="K92" s="58"/>
      <c r="L92" s="58"/>
      <c r="M92" s="58"/>
      <c r="N92" s="58"/>
      <c r="O92" s="58"/>
      <c r="P92" s="58"/>
      <c r="Q92" s="58"/>
      <c r="R92" s="58"/>
      <c r="S92" s="58"/>
      <c r="T92" s="58"/>
    </row>
    <row r="93" spans="1:20" x14ac:dyDescent="0.3">
      <c r="A93" s="89" t="s">
        <v>1985</v>
      </c>
      <c r="B93" s="58"/>
      <c r="C93" s="58"/>
      <c r="D93" s="58"/>
      <c r="E93" s="58"/>
      <c r="F93" s="58"/>
      <c r="G93" s="58"/>
      <c r="H93" s="58"/>
      <c r="I93" s="58"/>
      <c r="J93" s="58"/>
      <c r="K93" s="58"/>
      <c r="L93" s="58"/>
      <c r="M93" s="58"/>
      <c r="N93" s="58"/>
      <c r="O93" s="58"/>
      <c r="P93" s="58"/>
      <c r="Q93" s="58"/>
      <c r="R93" s="58"/>
      <c r="S93" s="58"/>
      <c r="T93" s="58"/>
    </row>
    <row r="94" spans="1:20" x14ac:dyDescent="0.3">
      <c r="A94" s="89" t="s">
        <v>3138</v>
      </c>
      <c r="B94" s="58"/>
      <c r="C94" s="58"/>
      <c r="D94" s="58"/>
      <c r="E94" s="58"/>
      <c r="F94" s="58"/>
      <c r="G94" s="58"/>
      <c r="H94" s="58"/>
      <c r="I94" s="58"/>
      <c r="J94" s="58"/>
      <c r="K94" s="58"/>
      <c r="L94" s="58"/>
      <c r="M94" s="58"/>
      <c r="N94" s="58"/>
      <c r="O94" s="58"/>
      <c r="P94" s="58"/>
      <c r="Q94" s="58"/>
      <c r="R94" s="58"/>
      <c r="S94" s="58"/>
      <c r="T94" s="58"/>
    </row>
    <row r="95" spans="1:20" x14ac:dyDescent="0.3">
      <c r="A95" s="89" t="s">
        <v>3140</v>
      </c>
      <c r="B95" s="58"/>
      <c r="C95" s="58"/>
      <c r="D95" s="58"/>
      <c r="E95" s="58"/>
      <c r="F95" s="58"/>
      <c r="G95" s="58"/>
      <c r="H95" s="58"/>
      <c r="I95" s="58"/>
      <c r="J95" s="58"/>
      <c r="K95" s="58"/>
      <c r="L95" s="58"/>
      <c r="M95" s="58"/>
      <c r="N95" s="58"/>
      <c r="O95" s="58"/>
      <c r="P95" s="58"/>
      <c r="Q95" s="58"/>
      <c r="R95" s="58"/>
      <c r="S95" s="58"/>
      <c r="T95" s="58"/>
    </row>
    <row r="96" spans="1:20" x14ac:dyDescent="0.3">
      <c r="A96" s="89" t="s">
        <v>3620</v>
      </c>
      <c r="B96" s="58"/>
      <c r="C96" s="58"/>
      <c r="D96" s="58"/>
      <c r="E96" s="58"/>
      <c r="F96" s="58"/>
      <c r="G96" s="58"/>
      <c r="H96" s="58"/>
      <c r="I96" s="58"/>
      <c r="J96" s="58"/>
      <c r="K96" s="58"/>
      <c r="L96" s="58"/>
      <c r="M96" s="58"/>
      <c r="N96" s="58"/>
      <c r="O96" s="58"/>
      <c r="P96" s="58"/>
      <c r="Q96" s="58"/>
      <c r="R96" s="58"/>
      <c r="S96" s="58"/>
      <c r="T96" s="58"/>
    </row>
    <row r="97" spans="1:20" x14ac:dyDescent="0.3">
      <c r="A97" s="89" t="s">
        <v>3621</v>
      </c>
      <c r="B97" s="58"/>
      <c r="C97" s="58"/>
      <c r="D97" s="58"/>
      <c r="E97" s="58"/>
      <c r="F97" s="58"/>
      <c r="G97" s="58"/>
      <c r="H97" s="58"/>
      <c r="I97" s="58"/>
      <c r="J97" s="58"/>
      <c r="K97" s="58"/>
      <c r="L97" s="58"/>
      <c r="M97" s="58"/>
      <c r="N97" s="58"/>
      <c r="O97" s="58"/>
      <c r="P97" s="58"/>
      <c r="Q97" s="58"/>
      <c r="R97" s="58"/>
      <c r="S97" s="58"/>
      <c r="T97" s="58"/>
    </row>
    <row r="98" spans="1:20" x14ac:dyDescent="0.3">
      <c r="A98" s="89" t="s">
        <v>3622</v>
      </c>
      <c r="B98" s="58"/>
      <c r="C98" s="58"/>
      <c r="D98" s="58"/>
      <c r="E98" s="58"/>
      <c r="F98" s="58"/>
      <c r="G98" s="58"/>
      <c r="H98" s="58"/>
      <c r="I98" s="58"/>
      <c r="J98" s="58"/>
      <c r="K98" s="58"/>
      <c r="L98" s="58"/>
      <c r="M98" s="58"/>
      <c r="N98" s="58"/>
      <c r="O98" s="58"/>
      <c r="P98" s="58"/>
      <c r="Q98" s="58"/>
      <c r="R98" s="58"/>
      <c r="S98" s="58"/>
      <c r="T98" s="58"/>
    </row>
    <row r="99" spans="1:20" x14ac:dyDescent="0.3">
      <c r="A99" s="89" t="s">
        <v>3675</v>
      </c>
      <c r="B99" s="58"/>
      <c r="C99" s="58"/>
      <c r="D99" s="58"/>
      <c r="E99" s="58"/>
      <c r="F99" s="58"/>
      <c r="G99" s="58"/>
      <c r="H99" s="58"/>
      <c r="I99" s="58"/>
      <c r="J99" s="58"/>
      <c r="K99" s="58"/>
      <c r="L99" s="58"/>
      <c r="M99" s="58"/>
      <c r="N99" s="58"/>
      <c r="O99" s="58"/>
      <c r="P99" s="58"/>
      <c r="Q99" s="58"/>
      <c r="R99" s="58"/>
      <c r="S99" s="58"/>
      <c r="T99" s="58"/>
    </row>
    <row r="100" spans="1:20" x14ac:dyDescent="0.3">
      <c r="A100" s="89" t="s">
        <v>3676</v>
      </c>
      <c r="B100" s="58"/>
      <c r="C100" s="58"/>
      <c r="D100" s="58"/>
      <c r="E100" s="58"/>
      <c r="F100" s="58"/>
      <c r="G100" s="58"/>
      <c r="H100" s="58"/>
      <c r="I100" s="58"/>
      <c r="J100" s="58"/>
      <c r="K100" s="58"/>
      <c r="L100" s="58"/>
      <c r="M100" s="58"/>
      <c r="N100" s="58"/>
      <c r="O100" s="58"/>
      <c r="P100" s="58"/>
      <c r="Q100" s="58"/>
      <c r="R100" s="58"/>
      <c r="S100" s="58"/>
      <c r="T100" s="58"/>
    </row>
    <row r="101" spans="1:20" x14ac:dyDescent="0.3">
      <c r="A101" s="89" t="s">
        <v>3677</v>
      </c>
      <c r="B101" s="58"/>
      <c r="C101" s="58"/>
      <c r="D101" s="58"/>
      <c r="E101" s="58"/>
      <c r="F101" s="58"/>
      <c r="G101" s="58"/>
      <c r="H101" s="58"/>
      <c r="I101" s="58"/>
      <c r="J101" s="58"/>
      <c r="K101" s="58"/>
      <c r="L101" s="58"/>
      <c r="M101" s="58"/>
      <c r="N101" s="58"/>
      <c r="O101" s="58"/>
      <c r="P101" s="58"/>
      <c r="Q101" s="58"/>
      <c r="R101" s="58"/>
      <c r="S101" s="58"/>
      <c r="T101" s="58"/>
    </row>
    <row r="102" spans="1:20" x14ac:dyDescent="0.3">
      <c r="A102" s="89" t="s">
        <v>3678</v>
      </c>
      <c r="B102" s="58"/>
      <c r="C102" s="58"/>
      <c r="D102" s="58"/>
      <c r="E102" s="58"/>
      <c r="F102" s="58"/>
      <c r="G102" s="58"/>
      <c r="H102" s="58"/>
      <c r="I102" s="58"/>
      <c r="J102" s="58"/>
      <c r="K102" s="58"/>
      <c r="L102" s="58"/>
      <c r="M102" s="58"/>
      <c r="N102" s="58"/>
      <c r="O102" s="58"/>
      <c r="P102" s="58"/>
      <c r="Q102" s="58"/>
      <c r="R102" s="58"/>
      <c r="S102" s="58"/>
      <c r="T102" s="58"/>
    </row>
    <row r="103" spans="1:20" x14ac:dyDescent="0.3">
      <c r="A103" s="89" t="s">
        <v>3679</v>
      </c>
      <c r="B103" s="58"/>
      <c r="C103" s="58"/>
      <c r="D103" s="58"/>
      <c r="E103" s="58"/>
      <c r="F103" s="58"/>
      <c r="G103" s="58"/>
      <c r="H103" s="58"/>
      <c r="I103" s="58"/>
      <c r="J103" s="58"/>
      <c r="K103" s="58"/>
      <c r="L103" s="58"/>
      <c r="M103" s="58"/>
      <c r="N103" s="58"/>
      <c r="O103" s="58"/>
      <c r="P103" s="58"/>
      <c r="Q103" s="58"/>
      <c r="R103" s="58"/>
      <c r="S103" s="58"/>
      <c r="T103" s="58"/>
    </row>
    <row r="104" spans="1:20" x14ac:dyDescent="0.3">
      <c r="A104" s="89" t="s">
        <v>3745</v>
      </c>
      <c r="B104" s="58"/>
      <c r="C104" s="58"/>
      <c r="D104" s="58"/>
      <c r="E104" s="58"/>
      <c r="F104" s="58"/>
      <c r="G104" s="58"/>
      <c r="H104" s="58"/>
      <c r="I104" s="58"/>
      <c r="J104" s="58"/>
      <c r="K104" s="58"/>
      <c r="L104" s="58"/>
      <c r="M104" s="58"/>
      <c r="N104" s="58"/>
      <c r="O104" s="58"/>
      <c r="P104" s="58"/>
      <c r="Q104" s="58"/>
      <c r="R104" s="58"/>
      <c r="S104" s="58"/>
      <c r="T104" s="58"/>
    </row>
    <row r="105" spans="1:20" x14ac:dyDescent="0.3">
      <c r="A105" s="89" t="s">
        <v>3788</v>
      </c>
      <c r="B105" s="58"/>
      <c r="C105" s="58"/>
      <c r="D105" s="58"/>
      <c r="E105" s="58"/>
      <c r="F105" s="58"/>
      <c r="G105" s="58"/>
      <c r="H105" s="58"/>
      <c r="I105" s="58"/>
      <c r="J105" s="58"/>
      <c r="K105" s="58"/>
      <c r="L105" s="58"/>
      <c r="M105" s="58"/>
      <c r="N105" s="58"/>
      <c r="O105" s="58"/>
      <c r="P105" s="58"/>
      <c r="Q105" s="58"/>
      <c r="R105" s="58"/>
      <c r="S105" s="58"/>
      <c r="T105" s="58"/>
    </row>
    <row r="106" spans="1:20" x14ac:dyDescent="0.3">
      <c r="A106" s="89" t="s">
        <v>3786</v>
      </c>
      <c r="B106" s="58"/>
      <c r="C106" s="58"/>
      <c r="D106" s="58"/>
      <c r="E106" s="58"/>
      <c r="F106" s="58"/>
      <c r="G106" s="58"/>
      <c r="H106" s="58"/>
      <c r="I106" s="58"/>
      <c r="J106" s="58"/>
      <c r="K106" s="58"/>
      <c r="L106" s="58"/>
      <c r="M106" s="58"/>
      <c r="N106" s="58"/>
      <c r="O106" s="58"/>
      <c r="P106" s="58"/>
      <c r="Q106" s="58"/>
      <c r="R106" s="58"/>
      <c r="S106" s="58"/>
      <c r="T106" s="58"/>
    </row>
    <row r="107" spans="1:20" x14ac:dyDescent="0.3">
      <c r="A107" s="89" t="s">
        <v>3819</v>
      </c>
      <c r="B107" s="58"/>
      <c r="C107" s="58"/>
      <c r="D107" s="58"/>
      <c r="E107" s="58"/>
      <c r="F107" s="58"/>
      <c r="G107" s="58"/>
      <c r="H107" s="58"/>
      <c r="I107" s="58"/>
      <c r="J107" s="58"/>
      <c r="K107" s="58"/>
      <c r="L107" s="58"/>
      <c r="M107" s="58"/>
      <c r="N107" s="58"/>
      <c r="O107" s="58"/>
      <c r="P107" s="58"/>
      <c r="Q107" s="58"/>
      <c r="R107" s="58"/>
      <c r="S107" s="58"/>
      <c r="T107" s="58"/>
    </row>
    <row r="108" spans="1:20" x14ac:dyDescent="0.3">
      <c r="A108" s="89" t="s">
        <v>3860</v>
      </c>
      <c r="B108" s="58"/>
      <c r="C108" s="58"/>
      <c r="D108" s="58"/>
      <c r="E108" s="58"/>
      <c r="F108" s="58"/>
      <c r="G108" s="58"/>
      <c r="H108" s="58"/>
      <c r="I108" s="58"/>
      <c r="J108" s="58"/>
      <c r="K108" s="58"/>
      <c r="L108" s="58"/>
      <c r="M108" s="58"/>
      <c r="N108" s="58"/>
      <c r="O108" s="58"/>
      <c r="P108" s="58"/>
      <c r="Q108" s="58"/>
      <c r="R108" s="58"/>
      <c r="S108" s="58"/>
      <c r="T108" s="58"/>
    </row>
    <row r="109" spans="1:20" x14ac:dyDescent="0.3">
      <c r="A109" s="89" t="s">
        <v>3920</v>
      </c>
      <c r="B109" s="58"/>
      <c r="C109" s="58"/>
      <c r="D109" s="58"/>
      <c r="E109" s="58"/>
      <c r="F109" s="58"/>
      <c r="G109" s="58"/>
      <c r="H109" s="58"/>
      <c r="I109" s="58"/>
      <c r="J109" s="58"/>
      <c r="K109" s="58"/>
      <c r="L109" s="58"/>
      <c r="M109" s="58"/>
      <c r="N109" s="58"/>
      <c r="O109" s="58"/>
      <c r="P109" s="58"/>
      <c r="Q109" s="58"/>
      <c r="R109" s="58"/>
      <c r="S109" s="58"/>
      <c r="T109" s="58"/>
    </row>
    <row r="110" spans="1:20" x14ac:dyDescent="0.3">
      <c r="A110" s="89" t="s">
        <v>3922</v>
      </c>
      <c r="B110" s="58"/>
      <c r="C110" s="58"/>
      <c r="D110" s="58"/>
      <c r="E110" s="58"/>
      <c r="F110" s="58"/>
      <c r="G110" s="58"/>
      <c r="H110" s="58"/>
      <c r="I110" s="58"/>
      <c r="J110" s="58"/>
      <c r="K110" s="58"/>
      <c r="L110" s="58"/>
      <c r="M110" s="58"/>
      <c r="N110" s="58"/>
      <c r="O110" s="58"/>
      <c r="P110" s="58"/>
      <c r="Q110" s="58"/>
      <c r="R110" s="58"/>
      <c r="S110" s="58"/>
      <c r="T110" s="58"/>
    </row>
    <row r="111" spans="1:20" x14ac:dyDescent="0.3">
      <c r="A111" s="89" t="s">
        <v>3924</v>
      </c>
      <c r="B111" s="58"/>
      <c r="C111" s="58"/>
      <c r="D111" s="58"/>
      <c r="E111" s="58"/>
      <c r="F111" s="58"/>
      <c r="G111" s="58"/>
      <c r="H111" s="58"/>
      <c r="I111" s="58"/>
      <c r="J111" s="58"/>
      <c r="K111" s="58"/>
      <c r="L111" s="58"/>
      <c r="M111" s="58"/>
      <c r="N111" s="58"/>
      <c r="O111" s="58"/>
      <c r="P111" s="58"/>
      <c r="Q111" s="58"/>
      <c r="R111" s="58"/>
      <c r="S111" s="58"/>
      <c r="T111" s="58"/>
    </row>
    <row r="112" spans="1:20" x14ac:dyDescent="0.3">
      <c r="A112" s="89" t="s">
        <v>3926</v>
      </c>
      <c r="B112" s="58"/>
      <c r="C112" s="58"/>
      <c r="D112" s="58"/>
      <c r="E112" s="58"/>
      <c r="F112" s="58"/>
      <c r="G112" s="58"/>
      <c r="H112" s="58"/>
      <c r="I112" s="58"/>
      <c r="J112" s="58"/>
      <c r="K112" s="58"/>
      <c r="L112" s="58"/>
      <c r="M112" s="58"/>
      <c r="N112" s="58"/>
      <c r="O112" s="58"/>
      <c r="P112" s="58"/>
      <c r="Q112" s="58"/>
      <c r="R112" s="58"/>
      <c r="S112" s="58"/>
      <c r="T112" s="58"/>
    </row>
    <row r="113" spans="1:20" x14ac:dyDescent="0.3">
      <c r="A113" s="89" t="s">
        <v>3928</v>
      </c>
      <c r="B113" s="58"/>
      <c r="C113" s="58"/>
      <c r="D113" s="58"/>
      <c r="E113" s="58"/>
      <c r="F113" s="58"/>
      <c r="G113" s="58"/>
      <c r="H113" s="58"/>
      <c r="I113" s="58"/>
      <c r="J113" s="58"/>
      <c r="K113" s="58"/>
      <c r="L113" s="58"/>
      <c r="M113" s="58"/>
      <c r="N113" s="58"/>
      <c r="O113" s="58"/>
      <c r="P113" s="58"/>
      <c r="Q113" s="58"/>
      <c r="R113" s="58"/>
      <c r="S113" s="58"/>
      <c r="T113" s="58"/>
    </row>
    <row r="114" spans="1:20" x14ac:dyDescent="0.3">
      <c r="A114" s="89" t="s">
        <v>3930</v>
      </c>
      <c r="B114" s="58"/>
      <c r="C114" s="58"/>
      <c r="D114" s="58"/>
      <c r="E114" s="58"/>
      <c r="F114" s="58"/>
      <c r="G114" s="58"/>
      <c r="H114" s="58"/>
      <c r="I114" s="58"/>
      <c r="J114" s="58"/>
      <c r="K114" s="58"/>
      <c r="L114" s="58"/>
      <c r="M114" s="58"/>
      <c r="N114" s="58"/>
      <c r="O114" s="58"/>
      <c r="P114" s="58"/>
      <c r="Q114" s="58"/>
      <c r="R114" s="58"/>
      <c r="S114" s="58"/>
      <c r="T114" s="58"/>
    </row>
    <row r="115" spans="1:20" x14ac:dyDescent="0.3">
      <c r="A115" s="89" t="s">
        <v>3932</v>
      </c>
      <c r="B115" s="58"/>
      <c r="C115" s="58"/>
      <c r="D115" s="58"/>
      <c r="E115" s="58"/>
      <c r="F115" s="58"/>
      <c r="G115" s="58"/>
      <c r="H115" s="58"/>
      <c r="I115" s="58"/>
      <c r="J115" s="58"/>
      <c r="K115" s="58"/>
      <c r="L115" s="58"/>
      <c r="M115" s="58"/>
      <c r="N115" s="58"/>
      <c r="O115" s="58"/>
      <c r="P115" s="58"/>
      <c r="Q115" s="58"/>
      <c r="R115" s="58"/>
      <c r="S115" s="58"/>
      <c r="T115" s="58"/>
    </row>
    <row r="116" spans="1:20" x14ac:dyDescent="0.3">
      <c r="A116" s="89" t="s">
        <v>4122</v>
      </c>
      <c r="B116" s="58"/>
      <c r="C116" s="58"/>
      <c r="D116" s="58"/>
      <c r="E116" s="58"/>
      <c r="F116" s="58"/>
      <c r="G116" s="58"/>
      <c r="H116" s="58"/>
      <c r="I116" s="58"/>
      <c r="J116" s="58"/>
      <c r="K116" s="58"/>
      <c r="L116" s="58"/>
      <c r="M116" s="58"/>
      <c r="N116" s="58"/>
      <c r="O116" s="58"/>
      <c r="P116" s="58"/>
      <c r="Q116" s="58"/>
      <c r="R116" s="58"/>
      <c r="S116" s="58"/>
      <c r="T116" s="58"/>
    </row>
    <row r="117" spans="1:20" x14ac:dyDescent="0.3">
      <c r="A117" s="89" t="s">
        <v>4123</v>
      </c>
      <c r="B117" s="58"/>
      <c r="C117" s="58"/>
      <c r="D117" s="58"/>
      <c r="E117" s="58"/>
      <c r="F117" s="58"/>
      <c r="G117" s="58"/>
      <c r="H117" s="58"/>
      <c r="I117" s="58"/>
      <c r="J117" s="58"/>
      <c r="K117" s="58"/>
      <c r="L117" s="58"/>
      <c r="M117" s="58"/>
      <c r="N117" s="58"/>
      <c r="O117" s="58"/>
      <c r="P117" s="58"/>
      <c r="Q117" s="58"/>
      <c r="R117" s="58"/>
      <c r="S117" s="58"/>
      <c r="T117" s="58"/>
    </row>
    <row r="118" spans="1:20" x14ac:dyDescent="0.3">
      <c r="A118" s="89" t="s">
        <v>4124</v>
      </c>
      <c r="B118" s="58"/>
      <c r="C118" s="58"/>
      <c r="D118" s="58"/>
      <c r="E118" s="58"/>
      <c r="F118" s="58"/>
      <c r="G118" s="58"/>
      <c r="H118" s="58"/>
      <c r="I118" s="58"/>
      <c r="J118" s="58"/>
      <c r="K118" s="58"/>
      <c r="L118" s="58"/>
      <c r="M118" s="58"/>
      <c r="N118" s="58"/>
      <c r="O118" s="58"/>
      <c r="P118" s="58"/>
      <c r="Q118" s="58"/>
      <c r="R118" s="58"/>
      <c r="S118" s="58"/>
      <c r="T118" s="58"/>
    </row>
    <row r="119" spans="1:20" x14ac:dyDescent="0.3">
      <c r="A119" s="95" t="s">
        <v>211</v>
      </c>
      <c r="B119" s="58"/>
      <c r="C119" s="58"/>
      <c r="D119" s="58"/>
      <c r="E119" s="58"/>
      <c r="F119" s="58"/>
      <c r="G119" s="58"/>
      <c r="H119" s="58"/>
      <c r="I119" s="58"/>
      <c r="J119" s="58"/>
      <c r="K119" s="58"/>
      <c r="L119" s="58"/>
      <c r="M119" s="58"/>
      <c r="N119" s="58"/>
      <c r="O119" s="58"/>
      <c r="P119" s="58"/>
      <c r="Q119" s="58"/>
      <c r="R119" s="58"/>
      <c r="S119" s="58"/>
      <c r="T119" s="58"/>
    </row>
    <row r="120" spans="1:20" x14ac:dyDescent="0.3">
      <c r="A120" s="89" t="s">
        <v>704</v>
      </c>
      <c r="B120" s="58"/>
      <c r="C120" s="58"/>
      <c r="D120" s="58"/>
      <c r="E120" s="58"/>
      <c r="F120" s="58"/>
      <c r="G120" s="58"/>
      <c r="H120" s="58"/>
      <c r="I120" s="58"/>
      <c r="J120" s="58"/>
      <c r="K120" s="58"/>
      <c r="L120" s="58"/>
      <c r="M120" s="58"/>
      <c r="N120" s="58"/>
      <c r="O120" s="58"/>
      <c r="P120" s="58"/>
      <c r="Q120" s="58"/>
      <c r="R120" s="58"/>
      <c r="S120" s="58"/>
      <c r="T120" s="58"/>
    </row>
    <row r="121" spans="1:20" x14ac:dyDescent="0.3">
      <c r="A121" s="89" t="s">
        <v>702</v>
      </c>
      <c r="B121" s="58"/>
      <c r="C121" s="58"/>
      <c r="D121" s="58"/>
      <c r="E121" s="58"/>
      <c r="F121" s="58"/>
      <c r="G121" s="58"/>
      <c r="H121" s="58"/>
      <c r="I121" s="58"/>
      <c r="J121" s="58"/>
      <c r="K121" s="58"/>
      <c r="L121" s="58"/>
      <c r="M121" s="58"/>
      <c r="N121" s="58"/>
      <c r="O121" s="58"/>
      <c r="P121" s="58"/>
      <c r="Q121" s="58"/>
      <c r="R121" s="58"/>
      <c r="S121" s="58"/>
      <c r="T121" s="58"/>
    </row>
    <row r="122" spans="1:20" x14ac:dyDescent="0.3">
      <c r="A122" s="89" t="s">
        <v>700</v>
      </c>
      <c r="B122" s="58"/>
      <c r="C122" s="58"/>
      <c r="D122" s="58"/>
      <c r="E122" s="58"/>
      <c r="F122" s="58"/>
      <c r="G122" s="58"/>
      <c r="H122" s="58"/>
      <c r="I122" s="58"/>
      <c r="J122" s="58"/>
      <c r="K122" s="58"/>
      <c r="L122" s="58"/>
      <c r="M122" s="58"/>
      <c r="N122" s="58"/>
      <c r="O122" s="58"/>
      <c r="P122" s="58"/>
      <c r="Q122" s="58"/>
      <c r="R122" s="58"/>
      <c r="S122" s="58"/>
      <c r="T122" s="58"/>
    </row>
    <row r="123" spans="1:20" x14ac:dyDescent="0.3">
      <c r="A123" s="89" t="s">
        <v>698</v>
      </c>
      <c r="B123" s="58"/>
      <c r="C123" s="58"/>
      <c r="D123" s="58"/>
      <c r="E123" s="58"/>
      <c r="F123" s="58"/>
      <c r="G123" s="58"/>
      <c r="H123" s="58"/>
      <c r="I123" s="58"/>
      <c r="J123" s="58"/>
      <c r="K123" s="58"/>
      <c r="L123" s="58"/>
      <c r="M123" s="58"/>
      <c r="N123" s="58"/>
      <c r="O123" s="58"/>
      <c r="P123" s="58"/>
      <c r="Q123" s="58"/>
      <c r="R123" s="58"/>
      <c r="S123" s="58"/>
      <c r="T123" s="58"/>
    </row>
    <row r="124" spans="1:20" x14ac:dyDescent="0.3">
      <c r="A124" s="89" t="s">
        <v>2040</v>
      </c>
      <c r="B124" s="58"/>
      <c r="C124" s="58"/>
      <c r="D124" s="58"/>
      <c r="E124" s="58"/>
      <c r="F124" s="58"/>
      <c r="G124" s="58"/>
      <c r="H124" s="58"/>
      <c r="I124" s="58"/>
      <c r="J124" s="58"/>
      <c r="K124" s="58"/>
      <c r="L124" s="58"/>
      <c r="M124" s="58"/>
      <c r="N124" s="58"/>
      <c r="O124" s="58"/>
      <c r="P124" s="58"/>
      <c r="Q124" s="58"/>
      <c r="R124" s="58"/>
      <c r="S124" s="58"/>
      <c r="T124" s="58"/>
    </row>
    <row r="125" spans="1:20" x14ac:dyDescent="0.3">
      <c r="A125" s="89" t="s">
        <v>2039</v>
      </c>
      <c r="B125" s="58"/>
      <c r="C125" s="58"/>
      <c r="D125" s="58"/>
      <c r="E125" s="58"/>
      <c r="F125" s="58"/>
      <c r="G125" s="58"/>
      <c r="H125" s="58"/>
      <c r="I125" s="58"/>
      <c r="J125" s="58"/>
      <c r="K125" s="58"/>
      <c r="L125" s="58"/>
      <c r="M125" s="58"/>
      <c r="N125" s="58"/>
      <c r="O125" s="58"/>
      <c r="P125" s="58"/>
      <c r="Q125" s="58"/>
      <c r="R125" s="58"/>
      <c r="S125" s="58"/>
      <c r="T125" s="58"/>
    </row>
    <row r="126" spans="1:20" x14ac:dyDescent="0.3">
      <c r="A126" s="89" t="s">
        <v>3074</v>
      </c>
      <c r="B126" s="58"/>
      <c r="C126" s="58"/>
      <c r="D126" s="58"/>
      <c r="E126" s="58"/>
      <c r="F126" s="58"/>
      <c r="G126" s="58"/>
      <c r="H126" s="58"/>
      <c r="I126" s="58"/>
      <c r="J126" s="58"/>
      <c r="K126" s="58"/>
      <c r="L126" s="58"/>
      <c r="M126" s="58"/>
      <c r="N126" s="58"/>
      <c r="O126" s="58"/>
      <c r="P126" s="58"/>
      <c r="Q126" s="58"/>
      <c r="R126" s="58"/>
      <c r="S126" s="58"/>
      <c r="T126" s="58"/>
    </row>
    <row r="127" spans="1:20" x14ac:dyDescent="0.3">
      <c r="A127" s="89" t="s">
        <v>3076</v>
      </c>
      <c r="B127" s="58"/>
      <c r="C127" s="58"/>
      <c r="D127" s="58"/>
      <c r="E127" s="58"/>
      <c r="F127" s="58"/>
      <c r="G127" s="58"/>
      <c r="H127" s="58"/>
      <c r="I127" s="58"/>
      <c r="J127" s="58"/>
      <c r="K127" s="58"/>
      <c r="L127" s="58"/>
      <c r="M127" s="58"/>
      <c r="N127" s="58"/>
      <c r="O127" s="58"/>
      <c r="P127" s="58"/>
      <c r="Q127" s="58"/>
      <c r="R127" s="58"/>
      <c r="S127" s="58"/>
      <c r="T127" s="58"/>
    </row>
    <row r="128" spans="1:20" x14ac:dyDescent="0.3">
      <c r="A128" s="89" t="s">
        <v>3181</v>
      </c>
      <c r="B128" s="58"/>
      <c r="C128" s="58"/>
      <c r="D128" s="58"/>
      <c r="E128" s="58"/>
      <c r="F128" s="58"/>
      <c r="G128" s="58"/>
      <c r="H128" s="58"/>
      <c r="I128" s="58"/>
      <c r="J128" s="58"/>
      <c r="K128" s="58"/>
      <c r="L128" s="58"/>
      <c r="M128" s="58"/>
      <c r="N128" s="58"/>
      <c r="O128" s="58"/>
      <c r="P128" s="58"/>
      <c r="Q128" s="58"/>
      <c r="R128" s="58"/>
      <c r="S128" s="58"/>
      <c r="T128" s="58"/>
    </row>
    <row r="129" spans="1:20" x14ac:dyDescent="0.3">
      <c r="A129" s="89" t="s">
        <v>3182</v>
      </c>
      <c r="B129" s="58"/>
      <c r="C129" s="58"/>
      <c r="D129" s="58"/>
      <c r="E129" s="58"/>
      <c r="F129" s="58"/>
      <c r="G129" s="58"/>
      <c r="H129" s="58"/>
      <c r="I129" s="58"/>
      <c r="J129" s="58"/>
      <c r="K129" s="58"/>
      <c r="L129" s="58"/>
      <c r="M129" s="58"/>
      <c r="N129" s="58"/>
      <c r="O129" s="58"/>
      <c r="P129" s="58"/>
      <c r="Q129" s="58"/>
      <c r="R129" s="58"/>
      <c r="S129" s="58"/>
      <c r="T129" s="58"/>
    </row>
    <row r="130" spans="1:20" x14ac:dyDescent="0.3">
      <c r="A130" s="89" t="s">
        <v>3624</v>
      </c>
      <c r="B130" s="58"/>
      <c r="C130" s="58"/>
      <c r="D130" s="58"/>
      <c r="E130" s="58"/>
      <c r="F130" s="58"/>
      <c r="G130" s="58"/>
      <c r="H130" s="58"/>
      <c r="I130" s="58"/>
      <c r="J130" s="58"/>
      <c r="K130" s="58"/>
      <c r="L130" s="58"/>
      <c r="M130" s="58"/>
      <c r="N130" s="58"/>
      <c r="O130" s="58"/>
      <c r="P130" s="58"/>
      <c r="Q130" s="58"/>
      <c r="R130" s="58"/>
      <c r="S130" s="58"/>
      <c r="T130" s="58"/>
    </row>
    <row r="131" spans="1:20" x14ac:dyDescent="0.3">
      <c r="A131" s="89" t="s">
        <v>3625</v>
      </c>
      <c r="B131" s="58"/>
      <c r="C131" s="58"/>
      <c r="D131" s="58"/>
      <c r="E131" s="58"/>
      <c r="F131" s="58"/>
      <c r="G131" s="58"/>
      <c r="H131" s="58"/>
      <c r="I131" s="58"/>
      <c r="J131" s="58"/>
      <c r="K131" s="58"/>
      <c r="L131" s="58"/>
      <c r="M131" s="58"/>
      <c r="N131" s="58"/>
      <c r="O131" s="58"/>
      <c r="P131" s="58"/>
      <c r="Q131" s="58"/>
      <c r="R131" s="58"/>
      <c r="S131" s="58"/>
      <c r="T131" s="58"/>
    </row>
    <row r="132" spans="1:20" x14ac:dyDescent="0.3">
      <c r="A132" s="89" t="s">
        <v>3626</v>
      </c>
      <c r="B132" s="58"/>
      <c r="C132" s="58"/>
      <c r="D132" s="58"/>
      <c r="E132" s="58"/>
      <c r="F132" s="58"/>
      <c r="G132" s="58"/>
      <c r="H132" s="58"/>
      <c r="I132" s="58"/>
      <c r="J132" s="58"/>
      <c r="K132" s="58"/>
      <c r="L132" s="58"/>
      <c r="M132" s="58"/>
      <c r="N132" s="58"/>
      <c r="O132" s="58"/>
      <c r="P132" s="58"/>
      <c r="Q132" s="58"/>
      <c r="R132" s="58"/>
      <c r="S132" s="58"/>
      <c r="T132" s="58"/>
    </row>
    <row r="133" spans="1:20" x14ac:dyDescent="0.3">
      <c r="A133" s="89" t="s">
        <v>3680</v>
      </c>
      <c r="B133" s="58"/>
      <c r="C133" s="58"/>
      <c r="D133" s="58"/>
      <c r="E133" s="58"/>
      <c r="F133" s="58"/>
      <c r="G133" s="58"/>
      <c r="H133" s="58"/>
      <c r="I133" s="58"/>
      <c r="J133" s="58"/>
      <c r="K133" s="58"/>
      <c r="L133" s="58"/>
      <c r="M133" s="58"/>
      <c r="N133" s="58"/>
      <c r="O133" s="58"/>
      <c r="P133" s="58"/>
      <c r="Q133" s="58"/>
      <c r="R133" s="58"/>
      <c r="S133" s="58"/>
      <c r="T133" s="58"/>
    </row>
    <row r="134" spans="1:20" x14ac:dyDescent="0.3">
      <c r="A134" s="89" t="s">
        <v>3681</v>
      </c>
      <c r="B134" s="58"/>
      <c r="C134" s="58"/>
      <c r="D134" s="58"/>
      <c r="E134" s="58"/>
      <c r="F134" s="58"/>
      <c r="G134" s="58"/>
      <c r="H134" s="58"/>
      <c r="I134" s="58"/>
      <c r="J134" s="58"/>
      <c r="K134" s="58"/>
      <c r="L134" s="58"/>
      <c r="M134" s="58"/>
      <c r="N134" s="58"/>
      <c r="O134" s="58"/>
      <c r="P134" s="58"/>
      <c r="Q134" s="58"/>
      <c r="R134" s="58"/>
      <c r="S134" s="58"/>
      <c r="T134" s="58"/>
    </row>
    <row r="135" spans="1:20" x14ac:dyDescent="0.3">
      <c r="A135" s="89" t="s">
        <v>3747</v>
      </c>
      <c r="B135" s="58"/>
      <c r="C135" s="58"/>
      <c r="D135" s="58"/>
      <c r="E135" s="58"/>
      <c r="F135" s="58"/>
      <c r="G135" s="58"/>
      <c r="H135" s="58"/>
      <c r="I135" s="58"/>
      <c r="J135" s="58"/>
      <c r="K135" s="58"/>
      <c r="L135" s="58"/>
      <c r="M135" s="58"/>
      <c r="N135" s="58"/>
      <c r="O135" s="58"/>
      <c r="P135" s="58"/>
      <c r="Q135" s="58"/>
      <c r="R135" s="58"/>
      <c r="S135" s="58"/>
      <c r="T135" s="58"/>
    </row>
    <row r="136" spans="1:20" x14ac:dyDescent="0.3">
      <c r="A136" s="89" t="s">
        <v>3749</v>
      </c>
      <c r="B136" s="58"/>
      <c r="C136" s="58"/>
      <c r="D136" s="58"/>
      <c r="E136" s="58"/>
      <c r="F136" s="58"/>
      <c r="G136" s="58"/>
      <c r="H136" s="58"/>
      <c r="I136" s="58"/>
      <c r="J136" s="58"/>
      <c r="K136" s="58"/>
      <c r="L136" s="58"/>
      <c r="M136" s="58"/>
      <c r="N136" s="58"/>
      <c r="O136" s="58"/>
      <c r="P136" s="58"/>
      <c r="Q136" s="58"/>
      <c r="R136" s="58"/>
      <c r="S136" s="58"/>
      <c r="T136" s="58"/>
    </row>
    <row r="137" spans="1:20" x14ac:dyDescent="0.3">
      <c r="A137" s="89" t="s">
        <v>3751</v>
      </c>
      <c r="B137" s="58"/>
      <c r="C137" s="58"/>
      <c r="D137" s="58"/>
      <c r="E137" s="58"/>
      <c r="F137" s="58"/>
      <c r="G137" s="58"/>
      <c r="H137" s="58"/>
      <c r="I137" s="58"/>
      <c r="J137" s="58"/>
      <c r="K137" s="58"/>
      <c r="L137" s="58"/>
      <c r="M137" s="58"/>
      <c r="N137" s="58"/>
      <c r="O137" s="58"/>
      <c r="P137" s="58"/>
      <c r="Q137" s="58"/>
      <c r="R137" s="58"/>
      <c r="S137" s="58"/>
      <c r="T137" s="58"/>
    </row>
    <row r="138" spans="1:20" x14ac:dyDescent="0.3">
      <c r="A138" s="89" t="s">
        <v>3790</v>
      </c>
      <c r="B138" s="58"/>
      <c r="C138" s="58"/>
      <c r="D138" s="58"/>
      <c r="E138" s="58"/>
      <c r="F138" s="58"/>
      <c r="G138" s="58"/>
      <c r="H138" s="58"/>
      <c r="I138" s="58"/>
      <c r="J138" s="58"/>
      <c r="K138" s="58"/>
      <c r="L138" s="58"/>
      <c r="M138" s="58"/>
      <c r="N138" s="58"/>
      <c r="O138" s="58"/>
      <c r="P138" s="58"/>
      <c r="Q138" s="58"/>
      <c r="R138" s="58"/>
      <c r="S138" s="58"/>
      <c r="T138" s="58"/>
    </row>
    <row r="139" spans="1:20" x14ac:dyDescent="0.3">
      <c r="A139" s="89" t="s">
        <v>3792</v>
      </c>
      <c r="B139" s="58"/>
      <c r="C139" s="58"/>
      <c r="D139" s="58"/>
      <c r="E139" s="58"/>
      <c r="F139" s="58"/>
      <c r="G139" s="58"/>
      <c r="H139" s="58"/>
      <c r="I139" s="58"/>
      <c r="J139" s="58"/>
      <c r="K139" s="58"/>
      <c r="L139" s="58"/>
      <c r="M139" s="58"/>
      <c r="N139" s="58"/>
      <c r="O139" s="58"/>
      <c r="P139" s="58"/>
      <c r="Q139" s="58"/>
      <c r="R139" s="58"/>
      <c r="S139" s="58"/>
      <c r="T139" s="58"/>
    </row>
    <row r="140" spans="1:20" x14ac:dyDescent="0.3">
      <c r="A140" s="89" t="s">
        <v>3794</v>
      </c>
      <c r="B140" s="58"/>
      <c r="C140" s="58"/>
      <c r="D140" s="58"/>
      <c r="E140" s="58"/>
      <c r="F140" s="58"/>
      <c r="G140" s="58"/>
      <c r="H140" s="58"/>
      <c r="I140" s="58"/>
      <c r="J140" s="58"/>
      <c r="K140" s="58"/>
      <c r="L140" s="58"/>
      <c r="M140" s="58"/>
      <c r="N140" s="58"/>
      <c r="O140" s="58"/>
      <c r="P140" s="58"/>
      <c r="Q140" s="58"/>
      <c r="R140" s="58"/>
      <c r="S140" s="58"/>
      <c r="T140" s="58"/>
    </row>
    <row r="141" spans="1:20" x14ac:dyDescent="0.3">
      <c r="A141" s="89" t="s">
        <v>3795</v>
      </c>
      <c r="B141" s="58"/>
      <c r="C141" s="58"/>
      <c r="D141" s="58"/>
      <c r="E141" s="58"/>
      <c r="F141" s="58"/>
      <c r="G141" s="58"/>
      <c r="H141" s="58"/>
      <c r="I141" s="58"/>
      <c r="J141" s="58"/>
      <c r="K141" s="58"/>
      <c r="L141" s="58"/>
      <c r="M141" s="58"/>
      <c r="N141" s="58"/>
      <c r="O141" s="58"/>
      <c r="P141" s="58"/>
      <c r="Q141" s="58"/>
      <c r="R141" s="58"/>
      <c r="S141" s="58"/>
      <c r="T141" s="58"/>
    </row>
    <row r="142" spans="1:20" x14ac:dyDescent="0.3">
      <c r="A142" s="89" t="s">
        <v>3796</v>
      </c>
      <c r="B142" s="58"/>
      <c r="C142" s="58"/>
      <c r="D142" s="58"/>
      <c r="E142" s="58"/>
      <c r="F142" s="58"/>
      <c r="G142" s="58"/>
      <c r="H142" s="58"/>
      <c r="I142" s="58"/>
      <c r="J142" s="58"/>
      <c r="K142" s="58"/>
      <c r="L142" s="58"/>
      <c r="M142" s="58"/>
      <c r="N142" s="58"/>
      <c r="O142" s="58"/>
      <c r="P142" s="58"/>
      <c r="Q142" s="58"/>
      <c r="R142" s="58"/>
      <c r="S142" s="58"/>
      <c r="T142" s="58"/>
    </row>
    <row r="143" spans="1:20" x14ac:dyDescent="0.3">
      <c r="A143" s="95" t="s">
        <v>1415</v>
      </c>
      <c r="B143" s="58"/>
      <c r="C143" s="58"/>
      <c r="D143" s="58"/>
      <c r="E143" s="58"/>
      <c r="F143" s="58"/>
      <c r="G143" s="58"/>
      <c r="H143" s="58"/>
      <c r="I143" s="58"/>
      <c r="J143" s="58"/>
      <c r="K143" s="58"/>
      <c r="L143" s="58"/>
      <c r="M143" s="58"/>
      <c r="N143" s="58"/>
      <c r="O143" s="58"/>
      <c r="P143" s="58"/>
      <c r="Q143" s="58"/>
      <c r="R143" s="58"/>
      <c r="S143" s="58"/>
      <c r="T143" s="58"/>
    </row>
    <row r="144" spans="1:20" x14ac:dyDescent="0.3">
      <c r="A144" s="89" t="s">
        <v>1419</v>
      </c>
      <c r="B144" s="58"/>
      <c r="C144" s="58"/>
      <c r="D144" s="58"/>
      <c r="E144" s="58"/>
      <c r="F144" s="58"/>
      <c r="G144" s="58"/>
      <c r="H144" s="58"/>
      <c r="I144" s="58"/>
      <c r="J144" s="58"/>
      <c r="K144" s="58"/>
      <c r="L144" s="58"/>
      <c r="M144" s="58"/>
      <c r="N144" s="58"/>
      <c r="O144" s="58"/>
      <c r="P144" s="58"/>
      <c r="Q144" s="58"/>
      <c r="R144" s="58"/>
      <c r="S144" s="58"/>
      <c r="T144" s="58"/>
    </row>
    <row r="145" spans="1:20" x14ac:dyDescent="0.3">
      <c r="A145" s="89" t="s">
        <v>3424</v>
      </c>
      <c r="B145" s="58"/>
      <c r="C145" s="58"/>
      <c r="D145" s="58"/>
      <c r="E145" s="58"/>
      <c r="F145" s="58"/>
      <c r="G145" s="58"/>
      <c r="H145" s="58"/>
      <c r="I145" s="58"/>
      <c r="J145" s="58"/>
      <c r="K145" s="58"/>
      <c r="L145" s="58"/>
      <c r="M145" s="58"/>
      <c r="N145" s="58"/>
      <c r="O145" s="58"/>
      <c r="P145" s="58"/>
      <c r="Q145" s="58"/>
      <c r="R145" s="58"/>
      <c r="S145" s="58"/>
      <c r="T145" s="58"/>
    </row>
    <row r="146" spans="1:20" x14ac:dyDescent="0.3">
      <c r="A146" s="95" t="s">
        <v>53</v>
      </c>
      <c r="B146" s="58"/>
      <c r="C146" s="58"/>
      <c r="D146" s="58"/>
      <c r="E146" s="58"/>
      <c r="F146" s="58"/>
      <c r="G146" s="58"/>
      <c r="H146" s="58"/>
      <c r="I146" s="58"/>
      <c r="J146" s="58"/>
      <c r="K146" s="58"/>
      <c r="L146" s="58"/>
      <c r="M146" s="58"/>
      <c r="N146" s="58"/>
      <c r="O146" s="58"/>
      <c r="P146" s="58"/>
      <c r="Q146" s="58"/>
      <c r="R146" s="58"/>
      <c r="S146" s="58"/>
      <c r="T146" s="58"/>
    </row>
    <row r="147" spans="1:20" x14ac:dyDescent="0.3">
      <c r="A147" s="89" t="s">
        <v>710</v>
      </c>
      <c r="B147" s="58"/>
      <c r="C147" s="58"/>
      <c r="D147" s="58"/>
      <c r="E147" s="58"/>
      <c r="F147" s="58"/>
      <c r="G147" s="58"/>
      <c r="H147" s="58"/>
      <c r="I147" s="58"/>
      <c r="J147" s="58"/>
      <c r="K147" s="58"/>
      <c r="L147" s="58"/>
      <c r="M147" s="58"/>
      <c r="N147" s="58"/>
      <c r="O147" s="58"/>
      <c r="P147" s="58"/>
      <c r="Q147" s="58"/>
      <c r="R147" s="58"/>
      <c r="S147" s="58"/>
      <c r="T147" s="58"/>
    </row>
    <row r="148" spans="1:20" x14ac:dyDescent="0.3">
      <c r="A148" s="89" t="s">
        <v>3078</v>
      </c>
      <c r="B148" s="58"/>
      <c r="C148" s="58"/>
      <c r="D148" s="58"/>
      <c r="E148" s="58"/>
      <c r="F148" s="58"/>
      <c r="G148" s="58"/>
      <c r="H148" s="58"/>
      <c r="I148" s="58"/>
      <c r="J148" s="58"/>
      <c r="K148" s="58"/>
      <c r="L148" s="58"/>
      <c r="M148" s="58"/>
      <c r="N148" s="58"/>
      <c r="O148" s="58"/>
      <c r="P148" s="58"/>
      <c r="Q148" s="58"/>
      <c r="R148" s="58"/>
      <c r="S148" s="58"/>
      <c r="T148" s="58"/>
    </row>
    <row r="149" spans="1:20" x14ac:dyDescent="0.3">
      <c r="A149" s="89" t="s">
        <v>3080</v>
      </c>
      <c r="B149" s="58"/>
      <c r="C149" s="58"/>
      <c r="D149" s="58"/>
      <c r="E149" s="58"/>
      <c r="F149" s="58"/>
      <c r="G149" s="58"/>
      <c r="H149" s="58"/>
      <c r="I149" s="58"/>
      <c r="J149" s="58"/>
      <c r="K149" s="58"/>
      <c r="L149" s="58"/>
      <c r="M149" s="58"/>
      <c r="N149" s="58"/>
      <c r="O149" s="58"/>
      <c r="P149" s="58"/>
      <c r="Q149" s="58"/>
      <c r="R149" s="58"/>
      <c r="S149" s="58"/>
      <c r="T149" s="58"/>
    </row>
    <row r="150" spans="1:20" x14ac:dyDescent="0.3">
      <c r="A150" s="89" t="s">
        <v>3082</v>
      </c>
      <c r="B150" s="58"/>
      <c r="C150" s="58"/>
      <c r="D150" s="58"/>
      <c r="E150" s="58"/>
      <c r="F150" s="58"/>
      <c r="G150" s="58"/>
      <c r="H150" s="58"/>
      <c r="I150" s="58"/>
      <c r="J150" s="58"/>
      <c r="K150" s="58"/>
      <c r="L150" s="58"/>
      <c r="M150" s="58"/>
      <c r="N150" s="58"/>
      <c r="O150" s="58"/>
      <c r="P150" s="58"/>
      <c r="Q150" s="58"/>
      <c r="R150" s="58"/>
      <c r="S150" s="58"/>
      <c r="T150" s="58"/>
    </row>
    <row r="151" spans="1:20" x14ac:dyDescent="0.3">
      <c r="A151" s="89" t="s">
        <v>3142</v>
      </c>
      <c r="B151" s="58"/>
      <c r="C151" s="58"/>
      <c r="D151" s="58"/>
      <c r="E151" s="58"/>
      <c r="F151" s="58"/>
      <c r="G151" s="58"/>
      <c r="H151" s="58"/>
      <c r="I151" s="58"/>
      <c r="J151" s="58"/>
      <c r="K151" s="58"/>
      <c r="L151" s="58"/>
      <c r="M151" s="58"/>
      <c r="N151" s="58"/>
      <c r="O151" s="58"/>
      <c r="P151" s="58"/>
      <c r="Q151" s="58"/>
      <c r="R151" s="58"/>
      <c r="S151" s="58"/>
      <c r="T151" s="58"/>
    </row>
    <row r="152" spans="1:20" x14ac:dyDescent="0.3">
      <c r="A152" s="89" t="s">
        <v>3183</v>
      </c>
      <c r="B152" s="58"/>
      <c r="C152" s="58"/>
      <c r="D152" s="58"/>
      <c r="E152" s="58"/>
      <c r="F152" s="58"/>
      <c r="G152" s="58"/>
      <c r="H152" s="58"/>
      <c r="I152" s="58"/>
      <c r="J152" s="58"/>
      <c r="K152" s="58"/>
      <c r="L152" s="58"/>
      <c r="M152" s="58"/>
      <c r="N152" s="58"/>
      <c r="O152" s="58"/>
      <c r="P152" s="58"/>
      <c r="Q152" s="58"/>
      <c r="R152" s="58"/>
      <c r="S152" s="58"/>
      <c r="T152" s="58"/>
    </row>
    <row r="153" spans="1:20" x14ac:dyDescent="0.3">
      <c r="A153" s="89" t="s">
        <v>3319</v>
      </c>
      <c r="B153" s="58"/>
      <c r="C153" s="58"/>
      <c r="D153" s="58"/>
      <c r="E153" s="58"/>
      <c r="F153" s="58"/>
      <c r="G153" s="58"/>
      <c r="H153" s="58"/>
      <c r="I153" s="58"/>
      <c r="J153" s="58"/>
      <c r="K153" s="58"/>
      <c r="L153" s="58"/>
      <c r="M153" s="58"/>
      <c r="N153" s="58"/>
      <c r="O153" s="58"/>
      <c r="P153" s="58"/>
      <c r="Q153" s="58"/>
      <c r="R153" s="58"/>
      <c r="S153" s="58"/>
      <c r="T153" s="58"/>
    </row>
    <row r="154" spans="1:20" x14ac:dyDescent="0.3">
      <c r="A154" s="89" t="s">
        <v>3322</v>
      </c>
      <c r="B154" s="58"/>
      <c r="C154" s="58"/>
      <c r="D154" s="58"/>
      <c r="E154" s="58"/>
      <c r="F154" s="58"/>
      <c r="G154" s="58"/>
      <c r="H154" s="58"/>
      <c r="I154" s="58"/>
      <c r="J154" s="58"/>
      <c r="K154" s="58"/>
      <c r="L154" s="58"/>
      <c r="M154" s="58"/>
      <c r="N154" s="58"/>
      <c r="O154" s="58"/>
      <c r="P154" s="58"/>
      <c r="Q154" s="58"/>
      <c r="R154" s="58"/>
      <c r="S154" s="58"/>
      <c r="T154" s="58"/>
    </row>
    <row r="155" spans="1:20" x14ac:dyDescent="0.3">
      <c r="A155" s="89" t="s">
        <v>3325</v>
      </c>
      <c r="B155" s="58"/>
      <c r="C155" s="58"/>
      <c r="D155" s="58"/>
      <c r="E155" s="58"/>
      <c r="F155" s="58"/>
      <c r="G155" s="58"/>
      <c r="H155" s="58"/>
      <c r="I155" s="58"/>
      <c r="J155" s="58"/>
      <c r="K155" s="58"/>
      <c r="L155" s="58"/>
      <c r="M155" s="58"/>
      <c r="N155" s="58"/>
      <c r="O155" s="58"/>
      <c r="P155" s="58"/>
      <c r="Q155" s="58"/>
      <c r="R155" s="58"/>
      <c r="S155" s="58"/>
      <c r="T155" s="58"/>
    </row>
    <row r="156" spans="1:20" x14ac:dyDescent="0.3">
      <c r="A156" s="89" t="s">
        <v>3327</v>
      </c>
      <c r="B156" s="58"/>
      <c r="C156" s="58"/>
      <c r="D156" s="58"/>
      <c r="E156" s="58"/>
      <c r="F156" s="58"/>
      <c r="G156" s="58"/>
      <c r="H156" s="58"/>
      <c r="I156" s="58"/>
      <c r="J156" s="58"/>
      <c r="K156" s="58"/>
      <c r="L156" s="58"/>
      <c r="M156" s="58"/>
      <c r="N156" s="58"/>
      <c r="O156" s="58"/>
      <c r="P156" s="58"/>
      <c r="Q156" s="58"/>
      <c r="R156" s="58"/>
      <c r="S156" s="58"/>
      <c r="T156" s="58"/>
    </row>
    <row r="157" spans="1:20" x14ac:dyDescent="0.3">
      <c r="A157" s="89" t="s">
        <v>3422</v>
      </c>
      <c r="B157" s="58"/>
      <c r="C157" s="58"/>
      <c r="D157" s="58"/>
      <c r="E157" s="58"/>
      <c r="F157" s="58"/>
      <c r="G157" s="58"/>
      <c r="H157" s="58"/>
      <c r="I157" s="58"/>
      <c r="J157" s="58"/>
      <c r="K157" s="58"/>
      <c r="L157" s="58"/>
      <c r="M157" s="58"/>
      <c r="N157" s="58"/>
      <c r="O157" s="58"/>
      <c r="P157" s="58"/>
      <c r="Q157" s="58"/>
      <c r="R157" s="58"/>
      <c r="S157" s="58"/>
      <c r="T157" s="58"/>
    </row>
    <row r="158" spans="1:20" x14ac:dyDescent="0.3">
      <c r="A158" s="89" t="s">
        <v>3421</v>
      </c>
      <c r="B158" s="58"/>
      <c r="C158" s="58"/>
      <c r="D158" s="58"/>
      <c r="E158" s="58"/>
      <c r="F158" s="58"/>
      <c r="G158" s="58"/>
      <c r="H158" s="58"/>
      <c r="I158" s="58"/>
      <c r="J158" s="58"/>
      <c r="K158" s="58"/>
      <c r="L158" s="58"/>
      <c r="M158" s="58"/>
      <c r="N158" s="58"/>
      <c r="O158" s="58"/>
      <c r="P158" s="58"/>
      <c r="Q158" s="58"/>
      <c r="R158" s="58"/>
      <c r="S158" s="58"/>
      <c r="T158" s="58"/>
    </row>
    <row r="159" spans="1:20" x14ac:dyDescent="0.3">
      <c r="A159" s="89" t="s">
        <v>3419</v>
      </c>
      <c r="B159" s="58"/>
      <c r="C159" s="58"/>
      <c r="D159" s="58"/>
      <c r="E159" s="58"/>
      <c r="F159" s="58"/>
      <c r="G159" s="58"/>
      <c r="H159" s="58"/>
      <c r="I159" s="58"/>
      <c r="J159" s="58"/>
      <c r="K159" s="58"/>
      <c r="L159" s="58"/>
      <c r="M159" s="58"/>
      <c r="N159" s="58"/>
      <c r="O159" s="58"/>
      <c r="P159" s="58"/>
      <c r="Q159" s="58"/>
      <c r="R159" s="58"/>
      <c r="S159" s="58"/>
      <c r="T159" s="58"/>
    </row>
    <row r="160" spans="1:20" x14ac:dyDescent="0.3">
      <c r="A160" s="89" t="s">
        <v>3623</v>
      </c>
      <c r="B160" s="58"/>
      <c r="C160" s="58"/>
      <c r="D160" s="58"/>
      <c r="E160" s="58"/>
      <c r="F160" s="58"/>
      <c r="G160" s="58"/>
      <c r="H160" s="58"/>
      <c r="I160" s="58"/>
      <c r="J160" s="58"/>
      <c r="K160" s="58"/>
      <c r="L160" s="58"/>
      <c r="M160" s="58"/>
      <c r="N160" s="58"/>
      <c r="O160" s="58"/>
      <c r="P160" s="58"/>
      <c r="Q160" s="58"/>
      <c r="R160" s="58"/>
      <c r="S160" s="58"/>
      <c r="T160" s="58"/>
    </row>
    <row r="161" spans="1:20" x14ac:dyDescent="0.3">
      <c r="A161" s="89" t="s">
        <v>3702</v>
      </c>
      <c r="B161" s="58"/>
      <c r="C161" s="58"/>
      <c r="D161" s="58"/>
      <c r="E161" s="58"/>
      <c r="F161" s="58"/>
      <c r="G161" s="58"/>
      <c r="H161" s="58"/>
      <c r="I161" s="58"/>
      <c r="J161" s="58"/>
      <c r="K161" s="58"/>
      <c r="L161" s="58"/>
      <c r="M161" s="58"/>
      <c r="N161" s="58"/>
      <c r="O161" s="58"/>
      <c r="P161" s="58"/>
      <c r="Q161" s="58"/>
      <c r="R161" s="58"/>
      <c r="S161" s="58"/>
      <c r="T161" s="58"/>
    </row>
    <row r="162" spans="1:20" x14ac:dyDescent="0.3">
      <c r="A162" s="89" t="s">
        <v>3752</v>
      </c>
      <c r="B162" s="58"/>
      <c r="C162" s="58"/>
      <c r="D162" s="58"/>
      <c r="E162" s="58"/>
      <c r="F162" s="58"/>
      <c r="G162" s="58"/>
      <c r="H162" s="58"/>
      <c r="I162" s="58"/>
      <c r="J162" s="58"/>
      <c r="K162" s="58"/>
      <c r="L162" s="58"/>
      <c r="M162" s="58"/>
      <c r="N162" s="58"/>
      <c r="O162" s="58"/>
      <c r="P162" s="58"/>
      <c r="Q162" s="58"/>
      <c r="R162" s="58"/>
      <c r="S162" s="58"/>
      <c r="T162" s="58"/>
    </row>
    <row r="163" spans="1:20" x14ac:dyDescent="0.3">
      <c r="A163" s="89" t="s">
        <v>3912</v>
      </c>
      <c r="B163" s="58"/>
      <c r="C163" s="58"/>
      <c r="D163" s="58"/>
      <c r="E163" s="58"/>
      <c r="F163" s="58"/>
      <c r="G163" s="58"/>
      <c r="H163" s="58"/>
      <c r="I163" s="58"/>
      <c r="J163" s="58"/>
      <c r="K163" s="58"/>
      <c r="L163" s="58"/>
      <c r="M163" s="58"/>
      <c r="N163" s="58"/>
      <c r="O163" s="58"/>
      <c r="P163" s="58"/>
      <c r="Q163" s="58"/>
      <c r="R163" s="58"/>
      <c r="S163" s="58"/>
      <c r="T163" s="58"/>
    </row>
    <row r="164" spans="1:20" x14ac:dyDescent="0.3">
      <c r="A164" s="89" t="s">
        <v>3914</v>
      </c>
      <c r="B164" s="58"/>
      <c r="C164" s="58"/>
      <c r="D164" s="58"/>
      <c r="E164" s="58"/>
      <c r="F164" s="58"/>
      <c r="G164" s="58"/>
      <c r="H164" s="58"/>
      <c r="I164" s="58"/>
      <c r="J164" s="58"/>
      <c r="K164" s="58"/>
      <c r="L164" s="58"/>
      <c r="M164" s="58"/>
      <c r="N164" s="58"/>
      <c r="O164" s="58"/>
      <c r="P164" s="58"/>
      <c r="Q164" s="58"/>
      <c r="R164" s="58"/>
      <c r="S164" s="58"/>
      <c r="T164" s="58"/>
    </row>
    <row r="165" spans="1:20" x14ac:dyDescent="0.3">
      <c r="A165" s="89" t="s">
        <v>3916</v>
      </c>
      <c r="B165" s="58"/>
      <c r="C165" s="58"/>
      <c r="D165" s="58"/>
      <c r="E165" s="58"/>
      <c r="F165" s="58"/>
      <c r="G165" s="58"/>
      <c r="H165" s="58"/>
      <c r="I165" s="58"/>
      <c r="J165" s="58"/>
      <c r="K165" s="58"/>
      <c r="L165" s="58"/>
      <c r="M165" s="58"/>
      <c r="N165" s="58"/>
      <c r="O165" s="58"/>
      <c r="P165" s="58"/>
      <c r="Q165" s="58"/>
      <c r="R165" s="58"/>
      <c r="S165" s="58"/>
      <c r="T165" s="58"/>
    </row>
    <row r="166" spans="1:20" x14ac:dyDescent="0.3">
      <c r="A166" s="89" t="s">
        <v>3918</v>
      </c>
      <c r="B166" s="58"/>
      <c r="C166" s="58"/>
      <c r="D166" s="58"/>
      <c r="E166" s="58"/>
      <c r="F166" s="58"/>
      <c r="G166" s="58"/>
      <c r="H166" s="58"/>
      <c r="I166" s="58"/>
      <c r="J166" s="58"/>
      <c r="K166" s="58"/>
      <c r="L166" s="58"/>
      <c r="M166" s="58"/>
      <c r="N166" s="58"/>
      <c r="O166" s="58"/>
      <c r="P166" s="58"/>
      <c r="Q166" s="58"/>
      <c r="R166" s="58"/>
      <c r="S166" s="58"/>
      <c r="T166" s="58"/>
    </row>
    <row r="167" spans="1:20" x14ac:dyDescent="0.3">
      <c r="A167" s="89" t="s">
        <v>4128</v>
      </c>
      <c r="B167" s="58"/>
      <c r="C167" s="58"/>
      <c r="D167" s="58"/>
      <c r="E167" s="58"/>
      <c r="F167" s="58"/>
      <c r="G167" s="58"/>
      <c r="H167" s="58"/>
      <c r="I167" s="58"/>
      <c r="J167" s="58"/>
      <c r="K167" s="58"/>
      <c r="L167" s="58"/>
      <c r="M167" s="58"/>
      <c r="N167" s="58"/>
      <c r="O167" s="58"/>
      <c r="P167" s="58"/>
      <c r="Q167" s="58"/>
      <c r="R167" s="58"/>
      <c r="S167" s="58"/>
      <c r="T167" s="58"/>
    </row>
    <row r="168" spans="1:20" x14ac:dyDescent="0.3">
      <c r="A168" s="95" t="s">
        <v>1119</v>
      </c>
      <c r="B168" s="58"/>
      <c r="C168" s="58"/>
      <c r="D168" s="58"/>
      <c r="E168" s="58"/>
      <c r="F168" s="58"/>
      <c r="G168" s="58"/>
      <c r="H168" s="58"/>
      <c r="I168" s="58"/>
      <c r="J168" s="58"/>
      <c r="K168" s="58"/>
      <c r="L168" s="58"/>
      <c r="M168" s="58"/>
      <c r="N168" s="58"/>
      <c r="O168" s="58"/>
      <c r="P168" s="58"/>
      <c r="Q168" s="58"/>
      <c r="R168" s="58"/>
      <c r="S168" s="58"/>
      <c r="T168" s="58"/>
    </row>
    <row r="169" spans="1:20" x14ac:dyDescent="0.3">
      <c r="A169" s="89" t="s">
        <v>3328</v>
      </c>
      <c r="B169" s="58"/>
      <c r="C169" s="58"/>
      <c r="D169" s="58"/>
      <c r="E169" s="58"/>
      <c r="F169" s="58"/>
      <c r="G169" s="58"/>
      <c r="H169" s="58"/>
      <c r="I169" s="58"/>
      <c r="J169" s="58"/>
      <c r="K169" s="58"/>
      <c r="L169" s="58"/>
      <c r="M169" s="58"/>
      <c r="N169" s="58"/>
      <c r="O169" s="58"/>
      <c r="P169" s="58"/>
      <c r="Q169" s="58"/>
      <c r="R169" s="58"/>
      <c r="S169" s="58"/>
      <c r="T169" s="58"/>
    </row>
    <row r="170" spans="1:20" x14ac:dyDescent="0.3">
      <c r="A170" s="89" t="s">
        <v>3934</v>
      </c>
      <c r="B170" s="58"/>
      <c r="C170" s="58"/>
      <c r="D170" s="58"/>
      <c r="E170" s="58"/>
      <c r="F170" s="58"/>
      <c r="G170" s="58"/>
      <c r="H170" s="58"/>
      <c r="I170" s="58"/>
      <c r="J170" s="58"/>
      <c r="K170" s="58"/>
      <c r="L170" s="58"/>
      <c r="M170" s="58"/>
      <c r="N170" s="58"/>
      <c r="O170" s="58"/>
      <c r="P170" s="58"/>
      <c r="Q170" s="58"/>
      <c r="R170" s="58"/>
      <c r="S170" s="58"/>
      <c r="T170" s="58"/>
    </row>
    <row r="171" spans="1:20" x14ac:dyDescent="0.3">
      <c r="A171" s="89" t="s">
        <v>4129</v>
      </c>
      <c r="B171" s="58"/>
      <c r="C171" s="58"/>
      <c r="D171" s="58"/>
      <c r="E171" s="58"/>
      <c r="F171" s="58"/>
      <c r="G171" s="58"/>
      <c r="H171" s="58"/>
      <c r="I171" s="58"/>
      <c r="J171" s="58"/>
      <c r="K171" s="58"/>
      <c r="L171" s="58"/>
      <c r="M171" s="58"/>
      <c r="N171" s="58"/>
      <c r="O171" s="58"/>
      <c r="P171" s="58"/>
      <c r="Q171" s="58"/>
      <c r="R171" s="58"/>
      <c r="S171" s="58"/>
      <c r="T171" s="58"/>
    </row>
    <row r="172" spans="1:20" x14ac:dyDescent="0.3">
      <c r="A172" s="89" t="s">
        <v>4130</v>
      </c>
      <c r="B172" s="58"/>
      <c r="C172" s="58"/>
      <c r="D172" s="58"/>
      <c r="E172" s="58"/>
      <c r="F172" s="58"/>
      <c r="G172" s="58"/>
      <c r="H172" s="58"/>
      <c r="I172" s="58"/>
      <c r="J172" s="58"/>
      <c r="K172" s="58"/>
      <c r="L172" s="58"/>
      <c r="M172" s="58"/>
      <c r="N172" s="58"/>
      <c r="O172" s="58"/>
      <c r="P172" s="58"/>
      <c r="Q172" s="58"/>
      <c r="R172" s="58"/>
      <c r="S172" s="58"/>
      <c r="T172" s="58"/>
    </row>
    <row r="173" spans="1:20" x14ac:dyDescent="0.3">
      <c r="A173" s="86" t="s">
        <v>250</v>
      </c>
      <c r="B173" s="58"/>
      <c r="C173" s="58"/>
      <c r="D173" s="58"/>
      <c r="E173" s="58"/>
      <c r="F173" s="58"/>
      <c r="G173" s="58"/>
      <c r="H173" s="58"/>
      <c r="I173" s="58"/>
      <c r="J173" s="58"/>
      <c r="K173" s="58"/>
      <c r="L173" s="58"/>
      <c r="M173" s="58"/>
      <c r="N173" s="58"/>
      <c r="O173" s="58"/>
      <c r="P173" s="58"/>
      <c r="Q173" s="58"/>
      <c r="R173" s="58"/>
      <c r="S173" s="58"/>
      <c r="T173" s="58"/>
    </row>
    <row r="174" spans="1:20" x14ac:dyDescent="0.3">
      <c r="A174" s="95" t="s">
        <v>42</v>
      </c>
      <c r="B174" s="58"/>
      <c r="C174" s="58"/>
      <c r="D174" s="58"/>
      <c r="E174" s="58"/>
      <c r="F174" s="58"/>
      <c r="G174" s="58"/>
      <c r="H174" s="58"/>
      <c r="I174" s="58"/>
      <c r="J174" s="58"/>
      <c r="K174" s="58"/>
      <c r="L174" s="58"/>
      <c r="M174" s="58"/>
      <c r="N174" s="58"/>
      <c r="O174" s="58"/>
      <c r="P174" s="58"/>
      <c r="Q174" s="58"/>
      <c r="R174" s="58"/>
      <c r="S174" s="58"/>
      <c r="T174" s="58"/>
    </row>
    <row r="175" spans="1:20" x14ac:dyDescent="0.3">
      <c r="A175" s="89" t="s">
        <v>2041</v>
      </c>
      <c r="B175" s="58"/>
      <c r="C175" s="58"/>
      <c r="D175" s="58"/>
      <c r="E175" s="58"/>
      <c r="F175" s="58"/>
      <c r="G175" s="58"/>
      <c r="H175" s="58"/>
      <c r="I175" s="58"/>
      <c r="J175" s="58"/>
      <c r="K175" s="58"/>
      <c r="L175" s="58"/>
      <c r="M175" s="58"/>
      <c r="N175" s="58"/>
      <c r="O175" s="58"/>
      <c r="P175" s="58"/>
      <c r="Q175" s="58"/>
      <c r="R175" s="58"/>
      <c r="S175" s="58"/>
      <c r="T175" s="58"/>
    </row>
    <row r="176" spans="1:20" x14ac:dyDescent="0.3">
      <c r="A176" s="89" t="s">
        <v>2034</v>
      </c>
      <c r="B176" s="58"/>
      <c r="C176" s="58"/>
      <c r="D176" s="58"/>
      <c r="E176" s="58"/>
      <c r="F176" s="58"/>
      <c r="G176" s="58"/>
      <c r="H176" s="58"/>
      <c r="I176" s="58"/>
      <c r="J176" s="58"/>
      <c r="K176" s="58"/>
      <c r="L176" s="58"/>
      <c r="M176" s="58"/>
      <c r="N176" s="58"/>
      <c r="O176" s="58"/>
      <c r="P176" s="58"/>
      <c r="Q176" s="58"/>
      <c r="R176" s="58"/>
      <c r="S176" s="58"/>
      <c r="T176" s="58"/>
    </row>
    <row r="177" spans="1:20" x14ac:dyDescent="0.3">
      <c r="A177" s="89" t="s">
        <v>2033</v>
      </c>
      <c r="B177" s="58"/>
      <c r="C177" s="58"/>
      <c r="D177" s="58"/>
      <c r="E177" s="58"/>
      <c r="F177" s="58"/>
      <c r="G177" s="58"/>
      <c r="H177" s="58"/>
      <c r="I177" s="58"/>
      <c r="J177" s="58"/>
      <c r="K177" s="58"/>
      <c r="L177" s="58"/>
      <c r="M177" s="58"/>
      <c r="N177" s="58"/>
      <c r="O177" s="58"/>
      <c r="P177" s="58"/>
      <c r="Q177" s="58"/>
      <c r="R177" s="58"/>
      <c r="S177" s="58"/>
      <c r="T177" s="58"/>
    </row>
    <row r="178" spans="1:20" x14ac:dyDescent="0.3">
      <c r="A178" s="89" t="s">
        <v>2032</v>
      </c>
      <c r="B178" s="58"/>
      <c r="C178" s="58"/>
      <c r="D178" s="58"/>
      <c r="E178" s="58"/>
      <c r="F178" s="58"/>
      <c r="G178" s="58"/>
      <c r="H178" s="58"/>
      <c r="I178" s="58"/>
      <c r="J178" s="58"/>
      <c r="K178" s="58"/>
      <c r="L178" s="58"/>
      <c r="M178" s="58"/>
      <c r="N178" s="58"/>
      <c r="O178" s="58"/>
      <c r="P178" s="58"/>
      <c r="Q178" s="58"/>
      <c r="R178" s="58"/>
      <c r="S178" s="58"/>
      <c r="T178" s="58"/>
    </row>
    <row r="179" spans="1:20" x14ac:dyDescent="0.3">
      <c r="A179" s="89" t="s">
        <v>2031</v>
      </c>
      <c r="B179" s="58"/>
      <c r="C179" s="58"/>
      <c r="D179" s="58"/>
      <c r="E179" s="58"/>
      <c r="F179" s="58"/>
      <c r="G179" s="58"/>
      <c r="H179" s="58"/>
      <c r="I179" s="58"/>
      <c r="J179" s="58"/>
      <c r="K179" s="58"/>
      <c r="L179" s="58"/>
      <c r="M179" s="58"/>
      <c r="N179" s="58"/>
      <c r="O179" s="58"/>
      <c r="P179" s="58"/>
      <c r="Q179" s="58"/>
      <c r="R179" s="58"/>
      <c r="S179" s="58"/>
      <c r="T179" s="58"/>
    </row>
    <row r="180" spans="1:20" x14ac:dyDescent="0.3">
      <c r="A180" s="89" t="s">
        <v>2030</v>
      </c>
      <c r="B180" s="58"/>
      <c r="C180" s="58"/>
      <c r="D180" s="58"/>
      <c r="E180" s="58"/>
      <c r="F180" s="58"/>
      <c r="G180" s="58"/>
      <c r="H180" s="58"/>
      <c r="I180" s="58"/>
      <c r="J180" s="58"/>
      <c r="K180" s="58"/>
      <c r="L180" s="58"/>
      <c r="M180" s="58"/>
      <c r="N180" s="58"/>
      <c r="O180" s="58"/>
      <c r="P180" s="58"/>
      <c r="Q180" s="58"/>
      <c r="R180" s="58"/>
      <c r="S180" s="58"/>
      <c r="T180" s="58"/>
    </row>
    <row r="181" spans="1:20" x14ac:dyDescent="0.3">
      <c r="A181" s="89" t="s">
        <v>2029</v>
      </c>
      <c r="B181" s="58"/>
      <c r="C181" s="58"/>
      <c r="D181" s="58"/>
      <c r="E181" s="58"/>
      <c r="F181" s="58"/>
      <c r="G181" s="58"/>
      <c r="H181" s="58"/>
      <c r="I181" s="58"/>
      <c r="J181" s="58"/>
      <c r="K181" s="58"/>
      <c r="L181" s="58"/>
      <c r="M181" s="58"/>
      <c r="N181" s="58"/>
      <c r="O181" s="58"/>
      <c r="P181" s="58"/>
      <c r="Q181" s="58"/>
      <c r="R181" s="58"/>
      <c r="S181" s="58"/>
      <c r="T181" s="58"/>
    </row>
    <row r="182" spans="1:20" x14ac:dyDescent="0.3">
      <c r="A182" s="89" t="s">
        <v>2028</v>
      </c>
      <c r="B182" s="58"/>
      <c r="C182" s="58"/>
      <c r="D182" s="58"/>
      <c r="E182" s="58"/>
      <c r="F182" s="58"/>
      <c r="G182" s="58"/>
      <c r="H182" s="58"/>
      <c r="I182" s="58"/>
      <c r="J182" s="58"/>
      <c r="K182" s="58"/>
      <c r="L182" s="58"/>
      <c r="M182" s="58"/>
      <c r="N182" s="58"/>
      <c r="O182" s="58"/>
      <c r="P182" s="58"/>
      <c r="Q182" s="58"/>
      <c r="R182" s="58"/>
      <c r="S182" s="58"/>
      <c r="T182" s="58"/>
    </row>
    <row r="183" spans="1:20" x14ac:dyDescent="0.3">
      <c r="A183" s="89" t="s">
        <v>2027</v>
      </c>
      <c r="B183" s="58"/>
      <c r="C183" s="58"/>
      <c r="D183" s="58"/>
      <c r="E183" s="58"/>
      <c r="F183" s="58"/>
      <c r="G183" s="58"/>
      <c r="H183" s="58"/>
      <c r="I183" s="58"/>
      <c r="J183" s="58"/>
      <c r="K183" s="58"/>
      <c r="L183" s="58"/>
      <c r="M183" s="58"/>
      <c r="N183" s="58"/>
      <c r="O183" s="58"/>
      <c r="P183" s="58"/>
      <c r="Q183" s="58"/>
      <c r="R183" s="58"/>
      <c r="S183" s="58"/>
      <c r="T183" s="58"/>
    </row>
    <row r="184" spans="1:20" x14ac:dyDescent="0.3">
      <c r="A184" s="89" t="s">
        <v>3148</v>
      </c>
      <c r="B184" s="58"/>
      <c r="C184" s="58"/>
      <c r="D184" s="58"/>
      <c r="E184" s="58"/>
      <c r="F184" s="58"/>
      <c r="G184" s="58"/>
      <c r="H184" s="58"/>
      <c r="I184" s="58"/>
      <c r="J184" s="58"/>
      <c r="K184" s="58"/>
      <c r="L184" s="58"/>
      <c r="M184" s="58"/>
      <c r="N184" s="58"/>
      <c r="O184" s="58"/>
      <c r="P184" s="58"/>
      <c r="Q184" s="58"/>
      <c r="R184" s="58"/>
      <c r="S184" s="58"/>
      <c r="T184" s="58"/>
    </row>
    <row r="185" spans="1:20" x14ac:dyDescent="0.3">
      <c r="A185" s="89" t="s">
        <v>3150</v>
      </c>
      <c r="B185" s="58"/>
      <c r="C185" s="58"/>
      <c r="D185" s="58"/>
      <c r="E185" s="58"/>
      <c r="F185" s="58"/>
      <c r="G185" s="58"/>
      <c r="H185" s="58"/>
      <c r="I185" s="58"/>
      <c r="J185" s="58"/>
      <c r="K185" s="58"/>
      <c r="L185" s="58"/>
      <c r="M185" s="58"/>
      <c r="N185" s="58"/>
      <c r="O185" s="58"/>
      <c r="P185" s="58"/>
      <c r="Q185" s="58"/>
      <c r="R185" s="58"/>
      <c r="S185" s="58"/>
      <c r="T185" s="58"/>
    </row>
    <row r="186" spans="1:20" x14ac:dyDescent="0.3">
      <c r="A186" s="89" t="s">
        <v>3146</v>
      </c>
      <c r="B186" s="58"/>
      <c r="C186" s="58"/>
      <c r="D186" s="58"/>
      <c r="E186" s="58"/>
      <c r="F186" s="58"/>
      <c r="G186" s="58"/>
      <c r="H186" s="58"/>
      <c r="I186" s="58"/>
      <c r="J186" s="58"/>
      <c r="K186" s="58"/>
      <c r="L186" s="58"/>
      <c r="M186" s="58"/>
      <c r="N186" s="58"/>
      <c r="O186" s="58"/>
      <c r="P186" s="58"/>
      <c r="Q186" s="58"/>
      <c r="R186" s="58"/>
      <c r="S186" s="58"/>
      <c r="T186" s="58"/>
    </row>
    <row r="187" spans="1:20" x14ac:dyDescent="0.3">
      <c r="A187" s="89" t="s">
        <v>3176</v>
      </c>
      <c r="B187" s="58"/>
      <c r="C187" s="58"/>
      <c r="D187" s="58"/>
      <c r="E187" s="58"/>
      <c r="F187" s="58"/>
      <c r="G187" s="58"/>
      <c r="H187" s="58"/>
      <c r="I187" s="58"/>
      <c r="J187" s="58"/>
      <c r="K187" s="58"/>
      <c r="L187" s="58"/>
      <c r="M187" s="58"/>
      <c r="N187" s="58"/>
      <c r="O187" s="58"/>
      <c r="P187" s="58"/>
      <c r="Q187" s="58"/>
      <c r="R187" s="58"/>
      <c r="S187" s="58"/>
      <c r="T187" s="58"/>
    </row>
    <row r="188" spans="1:20" x14ac:dyDescent="0.3">
      <c r="A188" s="89" t="s">
        <v>3408</v>
      </c>
      <c r="B188" s="58"/>
      <c r="C188" s="58"/>
      <c r="D188" s="58"/>
      <c r="E188" s="58"/>
      <c r="F188" s="58"/>
      <c r="G188" s="58"/>
      <c r="H188" s="58"/>
      <c r="I188" s="58"/>
      <c r="J188" s="58"/>
      <c r="K188" s="58"/>
      <c r="L188" s="58"/>
      <c r="M188" s="58"/>
      <c r="N188" s="58"/>
      <c r="O188" s="58"/>
      <c r="P188" s="58"/>
      <c r="Q188" s="58"/>
      <c r="R188" s="58"/>
      <c r="S188" s="58"/>
      <c r="T188" s="58"/>
    </row>
    <row r="189" spans="1:20" x14ac:dyDescent="0.3">
      <c r="A189" s="89" t="s">
        <v>3405</v>
      </c>
      <c r="B189" s="58"/>
      <c r="C189" s="58"/>
      <c r="D189" s="58"/>
      <c r="E189" s="58"/>
      <c r="F189" s="58"/>
      <c r="G189" s="58"/>
      <c r="H189" s="58"/>
      <c r="I189" s="58"/>
      <c r="J189" s="58"/>
      <c r="K189" s="58"/>
      <c r="L189" s="58"/>
      <c r="M189" s="58"/>
      <c r="N189" s="58"/>
      <c r="O189" s="58"/>
      <c r="P189" s="58"/>
      <c r="Q189" s="58"/>
      <c r="R189" s="58"/>
      <c r="S189" s="58"/>
      <c r="T189" s="58"/>
    </row>
    <row r="190" spans="1:20" x14ac:dyDescent="0.3">
      <c r="A190" s="89" t="s">
        <v>3473</v>
      </c>
      <c r="B190" s="58"/>
      <c r="C190" s="58"/>
      <c r="D190" s="58"/>
      <c r="E190" s="58"/>
      <c r="F190" s="58"/>
      <c r="G190" s="58"/>
      <c r="H190" s="58"/>
      <c r="I190" s="58"/>
      <c r="J190" s="58"/>
      <c r="K190" s="58"/>
      <c r="L190" s="58"/>
      <c r="M190" s="58"/>
      <c r="N190" s="58"/>
      <c r="O190" s="58"/>
      <c r="P190" s="58"/>
      <c r="Q190" s="58"/>
      <c r="R190" s="58"/>
      <c r="S190" s="58"/>
      <c r="T190" s="58"/>
    </row>
    <row r="191" spans="1:20" x14ac:dyDescent="0.3">
      <c r="A191" s="89" t="s">
        <v>3475</v>
      </c>
      <c r="B191" s="58"/>
      <c r="C191" s="58"/>
      <c r="D191" s="58"/>
      <c r="E191" s="58"/>
      <c r="F191" s="58"/>
      <c r="G191" s="58"/>
      <c r="H191" s="58"/>
      <c r="I191" s="58"/>
      <c r="J191" s="58"/>
      <c r="K191" s="58"/>
      <c r="L191" s="58"/>
      <c r="M191" s="58"/>
      <c r="N191" s="58"/>
      <c r="O191" s="58"/>
      <c r="P191" s="58"/>
      <c r="Q191" s="58"/>
      <c r="R191" s="58"/>
      <c r="S191" s="58"/>
      <c r="T191" s="58"/>
    </row>
    <row r="192" spans="1:20" x14ac:dyDescent="0.3">
      <c r="A192" s="89" t="s">
        <v>4131</v>
      </c>
      <c r="B192" s="58"/>
      <c r="C192" s="58"/>
      <c r="D192" s="58"/>
      <c r="E192" s="58"/>
      <c r="F192" s="58"/>
      <c r="G192" s="58"/>
      <c r="H192" s="58"/>
      <c r="I192" s="58"/>
      <c r="J192" s="58"/>
      <c r="K192" s="58"/>
      <c r="L192" s="58"/>
      <c r="M192" s="58"/>
      <c r="N192" s="58"/>
      <c r="O192" s="58"/>
      <c r="P192" s="58"/>
      <c r="Q192" s="58"/>
      <c r="R192" s="58"/>
      <c r="S192" s="58"/>
      <c r="T192" s="58"/>
    </row>
    <row r="193" spans="1:20" x14ac:dyDescent="0.3">
      <c r="A193" s="95" t="s">
        <v>84</v>
      </c>
      <c r="B193" s="58"/>
      <c r="C193" s="58"/>
      <c r="D193" s="58"/>
      <c r="E193" s="58"/>
      <c r="F193" s="58"/>
      <c r="G193" s="58"/>
      <c r="H193" s="58"/>
      <c r="I193" s="58"/>
      <c r="J193" s="58"/>
      <c r="K193" s="58"/>
      <c r="L193" s="58"/>
      <c r="M193" s="58"/>
      <c r="N193" s="58"/>
      <c r="O193" s="58"/>
      <c r="P193" s="58"/>
      <c r="Q193" s="58"/>
      <c r="R193" s="58"/>
      <c r="S193" s="58"/>
      <c r="T193" s="58"/>
    </row>
    <row r="194" spans="1:20" x14ac:dyDescent="0.3">
      <c r="A194" s="89" t="s">
        <v>1984</v>
      </c>
      <c r="B194" s="58"/>
      <c r="C194" s="58"/>
      <c r="D194" s="58"/>
      <c r="E194" s="58"/>
      <c r="F194" s="58"/>
      <c r="G194" s="58"/>
      <c r="H194" s="58"/>
      <c r="I194" s="58"/>
      <c r="J194" s="58"/>
      <c r="K194" s="58"/>
      <c r="L194" s="58"/>
      <c r="M194" s="58"/>
      <c r="N194" s="58"/>
      <c r="O194" s="58"/>
      <c r="P194" s="58"/>
      <c r="Q194" s="58"/>
      <c r="R194" s="58"/>
      <c r="S194" s="58"/>
      <c r="T194" s="58"/>
    </row>
    <row r="195" spans="1:20" x14ac:dyDescent="0.3">
      <c r="A195" s="89" t="s">
        <v>2026</v>
      </c>
      <c r="B195" s="58"/>
      <c r="C195" s="58"/>
      <c r="D195" s="58"/>
      <c r="E195" s="58"/>
      <c r="F195" s="58"/>
      <c r="G195" s="58"/>
      <c r="H195" s="58"/>
      <c r="I195" s="58"/>
      <c r="J195" s="58"/>
      <c r="K195" s="58"/>
      <c r="L195" s="58"/>
      <c r="M195" s="58"/>
      <c r="N195" s="58"/>
      <c r="O195" s="58"/>
      <c r="P195" s="58"/>
      <c r="Q195" s="58"/>
      <c r="R195" s="58"/>
      <c r="S195" s="58"/>
      <c r="T195" s="58"/>
    </row>
    <row r="196" spans="1:20" x14ac:dyDescent="0.3">
      <c r="A196" s="89" t="s">
        <v>3144</v>
      </c>
      <c r="B196" s="58"/>
      <c r="C196" s="58"/>
      <c r="D196" s="58"/>
      <c r="E196" s="58"/>
      <c r="F196" s="58"/>
      <c r="G196" s="58"/>
      <c r="H196" s="58"/>
      <c r="I196" s="58"/>
      <c r="J196" s="58"/>
      <c r="K196" s="58"/>
      <c r="L196" s="58"/>
      <c r="M196" s="58"/>
      <c r="N196" s="58"/>
      <c r="O196" s="58"/>
      <c r="P196" s="58"/>
      <c r="Q196" s="58"/>
      <c r="R196" s="58"/>
      <c r="S196" s="58"/>
      <c r="T196" s="58"/>
    </row>
    <row r="197" spans="1:20" x14ac:dyDescent="0.3">
      <c r="A197" s="89" t="s">
        <v>3524</v>
      </c>
      <c r="B197" s="58"/>
      <c r="C197" s="58"/>
      <c r="D197" s="58"/>
      <c r="E197" s="58"/>
      <c r="F197" s="58"/>
      <c r="G197" s="58"/>
      <c r="H197" s="58"/>
      <c r="I197" s="58"/>
      <c r="J197" s="58"/>
      <c r="K197" s="58"/>
      <c r="L197" s="58"/>
      <c r="M197" s="58"/>
      <c r="N197" s="58"/>
      <c r="O197" s="58"/>
      <c r="P197" s="58"/>
      <c r="Q197" s="58"/>
      <c r="R197" s="58"/>
      <c r="S197" s="58"/>
      <c r="T197" s="58"/>
    </row>
    <row r="198" spans="1:20" x14ac:dyDescent="0.3">
      <c r="A198" s="89" t="s">
        <v>3525</v>
      </c>
      <c r="B198" s="58"/>
      <c r="C198" s="58"/>
      <c r="D198" s="58"/>
      <c r="E198" s="58"/>
      <c r="F198" s="58"/>
      <c r="G198" s="58"/>
      <c r="H198" s="58"/>
      <c r="I198" s="58"/>
      <c r="J198" s="58"/>
      <c r="K198" s="58"/>
      <c r="L198" s="58"/>
      <c r="M198" s="58"/>
      <c r="N198" s="58"/>
      <c r="O198" s="58"/>
      <c r="P198" s="58"/>
      <c r="Q198" s="58"/>
      <c r="R198" s="58"/>
      <c r="S198" s="58"/>
      <c r="T198" s="58"/>
    </row>
    <row r="199" spans="1:20" x14ac:dyDescent="0.3">
      <c r="A199" s="89" t="s">
        <v>3530</v>
      </c>
      <c r="B199" s="58"/>
      <c r="C199" s="58"/>
      <c r="D199" s="58"/>
      <c r="E199" s="58"/>
      <c r="F199" s="58"/>
      <c r="G199" s="58"/>
      <c r="H199" s="58"/>
      <c r="I199" s="58"/>
      <c r="J199" s="58"/>
      <c r="K199" s="58"/>
      <c r="L199" s="58"/>
      <c r="M199" s="58"/>
      <c r="N199" s="58"/>
      <c r="O199" s="58"/>
      <c r="P199" s="58"/>
      <c r="Q199" s="58"/>
      <c r="R199" s="58"/>
      <c r="S199" s="58"/>
      <c r="T199" s="58"/>
    </row>
    <row r="200" spans="1:20" x14ac:dyDescent="0.3">
      <c r="A200" s="89" t="s">
        <v>3527</v>
      </c>
      <c r="B200" s="58"/>
      <c r="C200" s="58"/>
      <c r="D200" s="58"/>
      <c r="E200" s="58"/>
      <c r="F200" s="58"/>
      <c r="G200" s="58"/>
      <c r="H200" s="58"/>
      <c r="I200" s="58"/>
      <c r="J200" s="58"/>
      <c r="K200" s="58"/>
      <c r="L200" s="58"/>
      <c r="M200" s="58"/>
      <c r="N200" s="58"/>
      <c r="O200" s="58"/>
      <c r="P200" s="58"/>
      <c r="Q200" s="58"/>
      <c r="R200" s="58"/>
      <c r="S200" s="58"/>
      <c r="T200" s="58"/>
    </row>
    <row r="201" spans="1:20" x14ac:dyDescent="0.3">
      <c r="A201" s="89" t="s">
        <v>3821</v>
      </c>
      <c r="B201" s="58"/>
      <c r="C201" s="58"/>
      <c r="D201" s="58"/>
      <c r="E201" s="58"/>
      <c r="F201" s="58"/>
      <c r="G201" s="58"/>
      <c r="H201" s="58"/>
      <c r="I201" s="58"/>
      <c r="J201" s="58"/>
      <c r="K201" s="58"/>
      <c r="L201" s="58"/>
      <c r="M201" s="58"/>
      <c r="N201" s="58"/>
      <c r="O201" s="58"/>
      <c r="P201" s="58"/>
      <c r="Q201" s="58"/>
      <c r="R201" s="58"/>
      <c r="S201" s="58"/>
      <c r="T201" s="58"/>
    </row>
    <row r="202" spans="1:20" x14ac:dyDescent="0.3">
      <c r="A202" s="89" t="s">
        <v>3823</v>
      </c>
      <c r="B202" s="58"/>
      <c r="C202" s="58"/>
      <c r="D202" s="58"/>
      <c r="E202" s="58"/>
      <c r="F202" s="58"/>
      <c r="G202" s="58"/>
      <c r="H202" s="58"/>
      <c r="I202" s="58"/>
      <c r="J202" s="58"/>
      <c r="K202" s="58"/>
      <c r="L202" s="58"/>
      <c r="M202" s="58"/>
      <c r="N202" s="58"/>
      <c r="O202" s="58"/>
      <c r="P202" s="58"/>
      <c r="Q202" s="58"/>
      <c r="R202" s="58"/>
      <c r="S202" s="58"/>
      <c r="T202" s="58"/>
    </row>
    <row r="203" spans="1:20" x14ac:dyDescent="0.3">
      <c r="A203" s="89" t="s">
        <v>4127</v>
      </c>
      <c r="B203" s="58"/>
      <c r="C203" s="58"/>
      <c r="D203" s="58"/>
      <c r="E203" s="58"/>
      <c r="F203" s="58"/>
      <c r="G203" s="58"/>
      <c r="H203" s="58"/>
      <c r="I203" s="58"/>
      <c r="J203" s="58"/>
      <c r="K203" s="58"/>
      <c r="L203" s="58"/>
      <c r="M203" s="58"/>
      <c r="N203" s="58"/>
      <c r="O203" s="58"/>
      <c r="P203" s="58"/>
      <c r="Q203" s="58"/>
      <c r="R203" s="58"/>
      <c r="S203" s="58"/>
      <c r="T203" s="58"/>
    </row>
    <row r="204" spans="1:20" x14ac:dyDescent="0.3">
      <c r="A204" s="95" t="s">
        <v>211</v>
      </c>
      <c r="B204" s="58"/>
      <c r="C204" s="58"/>
      <c r="D204" s="58"/>
      <c r="E204" s="58"/>
      <c r="F204" s="58"/>
      <c r="G204" s="58"/>
      <c r="H204" s="58"/>
      <c r="I204" s="58"/>
      <c r="J204" s="58"/>
      <c r="K204" s="58"/>
      <c r="L204" s="58"/>
      <c r="M204" s="58"/>
      <c r="N204" s="58"/>
      <c r="O204" s="58"/>
      <c r="P204" s="58"/>
      <c r="Q204" s="58"/>
      <c r="R204" s="58"/>
      <c r="S204" s="58"/>
      <c r="T204" s="58"/>
    </row>
    <row r="205" spans="1:20" x14ac:dyDescent="0.3">
      <c r="A205" s="89" t="s">
        <v>2038</v>
      </c>
      <c r="B205" s="58"/>
      <c r="C205" s="58"/>
      <c r="D205" s="58"/>
      <c r="E205" s="58"/>
      <c r="F205" s="58"/>
      <c r="G205" s="58"/>
      <c r="H205" s="58"/>
      <c r="I205" s="58"/>
      <c r="J205" s="58"/>
      <c r="K205" s="58"/>
      <c r="L205" s="58"/>
      <c r="M205" s="58"/>
      <c r="N205" s="58"/>
      <c r="O205" s="58"/>
      <c r="P205" s="58"/>
      <c r="Q205" s="58"/>
      <c r="R205" s="58"/>
      <c r="S205" s="58"/>
      <c r="T205" s="58"/>
    </row>
    <row r="206" spans="1:20" x14ac:dyDescent="0.3">
      <c r="A206" s="89" t="s">
        <v>2037</v>
      </c>
      <c r="B206" s="58"/>
      <c r="C206" s="58"/>
      <c r="D206" s="58"/>
      <c r="E206" s="58"/>
      <c r="F206" s="58"/>
      <c r="G206" s="58"/>
      <c r="H206" s="58"/>
      <c r="I206" s="58"/>
      <c r="J206" s="58"/>
      <c r="K206" s="58"/>
      <c r="L206" s="58"/>
      <c r="M206" s="58"/>
      <c r="N206" s="58"/>
      <c r="O206" s="58"/>
      <c r="P206" s="58"/>
      <c r="Q206" s="58"/>
      <c r="R206" s="58"/>
      <c r="S206" s="58"/>
      <c r="T206" s="58"/>
    </row>
    <row r="207" spans="1:20" x14ac:dyDescent="0.3">
      <c r="A207" s="89" t="s">
        <v>3184</v>
      </c>
      <c r="B207" s="58"/>
      <c r="C207" s="58"/>
      <c r="D207" s="58"/>
      <c r="E207" s="58"/>
      <c r="F207" s="58"/>
      <c r="G207" s="58"/>
      <c r="H207" s="58"/>
      <c r="I207" s="58"/>
      <c r="J207" s="58"/>
      <c r="K207" s="58"/>
      <c r="L207" s="58"/>
      <c r="M207" s="58"/>
      <c r="N207" s="58"/>
      <c r="O207" s="58"/>
      <c r="P207" s="58"/>
      <c r="Q207" s="58"/>
      <c r="R207" s="58"/>
      <c r="S207" s="58"/>
      <c r="T207" s="58"/>
    </row>
    <row r="208" spans="1:20" x14ac:dyDescent="0.3">
      <c r="A208" s="89" t="s">
        <v>3185</v>
      </c>
      <c r="B208" s="58"/>
      <c r="C208" s="58"/>
      <c r="D208" s="58"/>
      <c r="E208" s="58"/>
      <c r="F208" s="58"/>
      <c r="G208" s="58"/>
      <c r="H208" s="58"/>
      <c r="I208" s="58"/>
      <c r="J208" s="58"/>
      <c r="K208" s="58"/>
      <c r="L208" s="58"/>
      <c r="M208" s="58"/>
      <c r="N208" s="58"/>
      <c r="O208" s="58"/>
      <c r="P208" s="58"/>
      <c r="Q208" s="58"/>
      <c r="R208" s="58"/>
      <c r="S208" s="58"/>
      <c r="T208" s="58"/>
    </row>
    <row r="209" spans="1:20" x14ac:dyDescent="0.3">
      <c r="A209" s="89" t="s">
        <v>3472</v>
      </c>
      <c r="B209" s="58"/>
      <c r="C209" s="58"/>
      <c r="D209" s="58"/>
      <c r="E209" s="58"/>
      <c r="F209" s="58"/>
      <c r="G209" s="58"/>
      <c r="H209" s="58"/>
      <c r="I209" s="58"/>
      <c r="J209" s="58"/>
      <c r="K209" s="58"/>
      <c r="L209" s="58"/>
      <c r="M209" s="58"/>
      <c r="N209" s="58"/>
      <c r="O209" s="58"/>
      <c r="P209" s="58"/>
      <c r="Q209" s="58"/>
      <c r="R209" s="58"/>
      <c r="S209" s="58"/>
      <c r="T209" s="58"/>
    </row>
    <row r="210" spans="1:20" x14ac:dyDescent="0.3">
      <c r="A210" s="89" t="s">
        <v>3476</v>
      </c>
      <c r="B210" s="58"/>
      <c r="C210" s="58"/>
      <c r="D210" s="58"/>
      <c r="E210" s="58"/>
      <c r="F210" s="58"/>
      <c r="G210" s="58"/>
      <c r="H210" s="58"/>
      <c r="I210" s="58"/>
      <c r="J210" s="58"/>
      <c r="K210" s="58"/>
      <c r="L210" s="58"/>
      <c r="M210" s="58"/>
      <c r="N210" s="58"/>
      <c r="O210" s="58"/>
      <c r="P210" s="58"/>
      <c r="Q210" s="58"/>
      <c r="R210" s="58"/>
      <c r="S210" s="58"/>
      <c r="T210" s="58"/>
    </row>
    <row r="211" spans="1:20" x14ac:dyDescent="0.3">
      <c r="A211" s="89" t="s">
        <v>3478</v>
      </c>
      <c r="B211" s="58"/>
      <c r="C211" s="58"/>
      <c r="D211" s="58"/>
      <c r="E211" s="58"/>
      <c r="F211" s="58"/>
      <c r="G211" s="58"/>
      <c r="H211" s="58"/>
      <c r="I211" s="58"/>
      <c r="J211" s="58"/>
      <c r="K211" s="58"/>
      <c r="L211" s="58"/>
      <c r="M211" s="58"/>
      <c r="N211" s="58"/>
      <c r="O211" s="58"/>
      <c r="P211" s="58"/>
      <c r="Q211" s="58"/>
      <c r="R211" s="58"/>
      <c r="S211" s="58"/>
      <c r="T211" s="58"/>
    </row>
    <row r="212" spans="1:20" x14ac:dyDescent="0.3">
      <c r="A212" s="89" t="s">
        <v>3480</v>
      </c>
      <c r="B212" s="58"/>
      <c r="C212" s="58"/>
      <c r="D212" s="58"/>
      <c r="E212" s="58"/>
      <c r="F212" s="58"/>
      <c r="G212" s="58"/>
      <c r="H212" s="58"/>
      <c r="I212" s="58"/>
      <c r="J212" s="58"/>
      <c r="K212" s="58"/>
      <c r="L212" s="58"/>
      <c r="M212" s="58"/>
      <c r="N212" s="58"/>
      <c r="O212" s="58"/>
      <c r="P212" s="58"/>
      <c r="Q212" s="58"/>
      <c r="R212" s="58"/>
      <c r="S212" s="58"/>
      <c r="T212" s="58"/>
    </row>
    <row r="213" spans="1:20" x14ac:dyDescent="0.3">
      <c r="A213" s="89" t="s">
        <v>3533</v>
      </c>
      <c r="B213" s="58"/>
      <c r="C213" s="58"/>
      <c r="D213" s="58"/>
      <c r="E213" s="58"/>
      <c r="F213" s="58"/>
      <c r="G213" s="58"/>
      <c r="H213" s="58"/>
      <c r="I213" s="58"/>
      <c r="J213" s="58"/>
      <c r="K213" s="58"/>
      <c r="L213" s="58"/>
      <c r="M213" s="58"/>
      <c r="N213" s="58"/>
      <c r="O213" s="58"/>
      <c r="P213" s="58"/>
      <c r="Q213" s="58"/>
      <c r="R213" s="58"/>
      <c r="S213" s="58"/>
      <c r="T213" s="58"/>
    </row>
    <row r="214" spans="1:20" x14ac:dyDescent="0.3">
      <c r="A214" s="89" t="s">
        <v>3797</v>
      </c>
      <c r="B214" s="58"/>
      <c r="C214" s="58"/>
      <c r="D214" s="58"/>
      <c r="E214" s="58"/>
      <c r="F214" s="58"/>
      <c r="G214" s="58"/>
      <c r="H214" s="58"/>
      <c r="I214" s="58"/>
      <c r="J214" s="58"/>
      <c r="K214" s="58"/>
      <c r="L214" s="58"/>
      <c r="M214" s="58"/>
      <c r="N214" s="58"/>
      <c r="O214" s="58"/>
      <c r="P214" s="58"/>
      <c r="Q214" s="58"/>
      <c r="R214" s="58"/>
      <c r="S214" s="58"/>
      <c r="T214" s="58"/>
    </row>
    <row r="215" spans="1:20" x14ac:dyDescent="0.3">
      <c r="A215" s="89" t="s">
        <v>3799</v>
      </c>
      <c r="B215" s="58"/>
      <c r="C215" s="58"/>
      <c r="D215" s="58"/>
      <c r="E215" s="58"/>
      <c r="F215" s="58"/>
      <c r="G215" s="58"/>
      <c r="H215" s="58"/>
      <c r="I215" s="58"/>
      <c r="J215" s="58"/>
      <c r="K215" s="58"/>
      <c r="L215" s="58"/>
      <c r="M215" s="58"/>
      <c r="N215" s="58"/>
      <c r="O215" s="58"/>
      <c r="P215" s="58"/>
      <c r="Q215" s="58"/>
      <c r="R215" s="58"/>
      <c r="S215" s="58"/>
      <c r="T215" s="58"/>
    </row>
    <row r="216" spans="1:20" x14ac:dyDescent="0.3">
      <c r="A216" s="89" t="s">
        <v>3798</v>
      </c>
      <c r="B216" s="58"/>
      <c r="C216" s="58"/>
      <c r="D216" s="58"/>
      <c r="E216" s="58"/>
      <c r="F216" s="58"/>
      <c r="G216" s="58"/>
      <c r="H216" s="58"/>
      <c r="I216" s="58"/>
      <c r="J216" s="58"/>
      <c r="K216" s="58"/>
      <c r="L216" s="58"/>
      <c r="M216" s="58"/>
      <c r="N216" s="58"/>
      <c r="O216" s="58"/>
      <c r="P216" s="58"/>
      <c r="Q216" s="58"/>
      <c r="R216" s="58"/>
      <c r="S216" s="58"/>
      <c r="T216" s="58"/>
    </row>
    <row r="217" spans="1:20" x14ac:dyDescent="0.3">
      <c r="A217" s="95" t="s">
        <v>1415</v>
      </c>
      <c r="B217" s="58"/>
      <c r="C217" s="58"/>
      <c r="D217" s="58"/>
      <c r="E217" s="58"/>
      <c r="F217" s="58"/>
      <c r="G217" s="58"/>
      <c r="H217" s="58"/>
      <c r="I217" s="58"/>
      <c r="J217" s="58"/>
      <c r="K217" s="58"/>
      <c r="L217" s="58"/>
      <c r="M217" s="58"/>
      <c r="N217" s="58"/>
      <c r="O217" s="58"/>
      <c r="P217" s="58"/>
      <c r="Q217" s="58"/>
      <c r="R217" s="58"/>
      <c r="S217" s="58"/>
      <c r="T217" s="58"/>
    </row>
    <row r="218" spans="1:20" x14ac:dyDescent="0.3">
      <c r="A218" s="89" t="s">
        <v>2036</v>
      </c>
      <c r="B218" s="58"/>
      <c r="C218" s="58"/>
      <c r="D218" s="58"/>
      <c r="E218" s="58"/>
      <c r="F218" s="58"/>
      <c r="G218" s="58"/>
      <c r="H218" s="58"/>
      <c r="I218" s="58"/>
      <c r="J218" s="58"/>
      <c r="K218" s="58"/>
      <c r="L218" s="58"/>
      <c r="M218" s="58"/>
      <c r="N218" s="58"/>
      <c r="O218" s="58"/>
      <c r="P218" s="58"/>
      <c r="Q218" s="58"/>
      <c r="R218" s="58"/>
      <c r="S218" s="58"/>
      <c r="T218" s="58"/>
    </row>
    <row r="219" spans="1:20" x14ac:dyDescent="0.3">
      <c r="A219" s="89" t="s">
        <v>2035</v>
      </c>
      <c r="B219" s="58"/>
      <c r="C219" s="58"/>
      <c r="D219" s="58"/>
      <c r="E219" s="58"/>
      <c r="F219" s="58"/>
      <c r="G219" s="58"/>
      <c r="H219" s="58"/>
      <c r="I219" s="58"/>
      <c r="J219" s="58"/>
      <c r="K219" s="58"/>
      <c r="L219" s="58"/>
      <c r="M219" s="58"/>
      <c r="N219" s="58"/>
      <c r="O219" s="58"/>
      <c r="P219" s="58"/>
      <c r="Q219" s="58"/>
      <c r="R219" s="58"/>
      <c r="S219" s="58"/>
      <c r="T219" s="58"/>
    </row>
    <row r="220" spans="1:20" x14ac:dyDescent="0.3">
      <c r="A220" s="89" t="s">
        <v>3423</v>
      </c>
      <c r="B220" s="58"/>
      <c r="C220" s="58"/>
      <c r="D220" s="58"/>
      <c r="E220" s="58"/>
      <c r="F220" s="58"/>
      <c r="G220" s="58"/>
      <c r="H220" s="58"/>
      <c r="I220" s="58"/>
      <c r="J220" s="58"/>
      <c r="K220" s="58"/>
      <c r="L220" s="58"/>
      <c r="M220" s="58"/>
      <c r="N220" s="58"/>
      <c r="O220" s="58"/>
      <c r="P220" s="58"/>
      <c r="Q220" s="58"/>
      <c r="R220" s="58"/>
      <c r="S220" s="58"/>
      <c r="T220" s="58"/>
    </row>
    <row r="221" spans="1:20" x14ac:dyDescent="0.3">
      <c r="A221" s="95" t="s">
        <v>714</v>
      </c>
      <c r="B221" s="58"/>
      <c r="C221" s="58"/>
      <c r="D221" s="58"/>
      <c r="E221" s="58"/>
      <c r="F221" s="58"/>
      <c r="G221" s="58"/>
      <c r="H221" s="58"/>
      <c r="I221" s="58"/>
      <c r="J221" s="58"/>
      <c r="K221" s="58"/>
      <c r="L221" s="58"/>
      <c r="M221" s="58"/>
      <c r="N221" s="58"/>
      <c r="O221" s="58"/>
      <c r="P221" s="58"/>
      <c r="Q221" s="58"/>
      <c r="R221" s="58"/>
      <c r="S221" s="58"/>
      <c r="T221" s="58"/>
    </row>
    <row r="222" spans="1:20" x14ac:dyDescent="0.3">
      <c r="A222" s="89" t="s">
        <v>725</v>
      </c>
      <c r="B222" s="58"/>
      <c r="C222" s="58"/>
      <c r="D222" s="58"/>
      <c r="E222" s="58"/>
      <c r="F222" s="58"/>
      <c r="G222" s="58"/>
      <c r="H222" s="58"/>
      <c r="I222" s="58"/>
      <c r="J222" s="58"/>
      <c r="K222" s="58"/>
      <c r="L222" s="58"/>
      <c r="M222" s="58"/>
      <c r="N222" s="58"/>
      <c r="O222" s="58"/>
      <c r="P222" s="58"/>
      <c r="Q222" s="58"/>
      <c r="R222" s="58"/>
      <c r="S222" s="58"/>
      <c r="T222" s="58"/>
    </row>
    <row r="223" spans="1:20" x14ac:dyDescent="0.3">
      <c r="A223" s="89" t="s">
        <v>723</v>
      </c>
      <c r="B223" s="58"/>
      <c r="C223" s="58"/>
      <c r="D223" s="58"/>
      <c r="E223" s="58"/>
      <c r="F223" s="58"/>
      <c r="G223" s="58"/>
      <c r="H223" s="58"/>
      <c r="I223" s="58"/>
      <c r="J223" s="58"/>
      <c r="K223" s="58"/>
      <c r="L223" s="58"/>
      <c r="M223" s="58"/>
      <c r="N223" s="58"/>
      <c r="O223" s="58"/>
      <c r="P223" s="58"/>
      <c r="Q223" s="58"/>
      <c r="R223" s="58"/>
      <c r="S223" s="58"/>
      <c r="T223" s="58"/>
    </row>
    <row r="224" spans="1:20" x14ac:dyDescent="0.3">
      <c r="A224" s="89" t="s">
        <v>721</v>
      </c>
      <c r="B224" s="58"/>
      <c r="C224" s="58"/>
      <c r="D224" s="58"/>
      <c r="E224" s="58"/>
      <c r="F224" s="58"/>
      <c r="G224" s="58"/>
      <c r="H224" s="58"/>
      <c r="I224" s="58"/>
      <c r="J224" s="58"/>
      <c r="K224" s="58"/>
      <c r="L224" s="58"/>
      <c r="M224" s="58"/>
      <c r="N224" s="58"/>
      <c r="O224" s="58"/>
      <c r="P224" s="58"/>
      <c r="Q224" s="58"/>
      <c r="R224" s="58"/>
      <c r="S224" s="58"/>
      <c r="T224" s="58"/>
    </row>
    <row r="225" spans="1:20" x14ac:dyDescent="0.3">
      <c r="A225" s="89" t="s">
        <v>718</v>
      </c>
      <c r="B225" s="58"/>
      <c r="C225" s="58"/>
      <c r="D225" s="58"/>
      <c r="E225" s="58"/>
      <c r="F225" s="58"/>
      <c r="G225" s="58"/>
      <c r="H225" s="58"/>
      <c r="I225" s="58"/>
      <c r="J225" s="58"/>
      <c r="K225" s="58"/>
      <c r="L225" s="58"/>
      <c r="M225" s="58"/>
      <c r="N225" s="58"/>
      <c r="O225" s="58"/>
      <c r="P225" s="58"/>
      <c r="Q225" s="58"/>
      <c r="R225" s="58"/>
      <c r="S225" s="58"/>
      <c r="T225" s="58"/>
    </row>
    <row r="226" spans="1:20" x14ac:dyDescent="0.3">
      <c r="A226" s="95" t="s">
        <v>53</v>
      </c>
      <c r="B226" s="58"/>
      <c r="C226" s="58"/>
      <c r="D226" s="58"/>
      <c r="E226" s="58"/>
      <c r="F226" s="58"/>
      <c r="G226" s="58"/>
      <c r="H226" s="58"/>
      <c r="I226" s="58"/>
      <c r="J226" s="58"/>
      <c r="K226" s="58"/>
      <c r="L226" s="58"/>
      <c r="M226" s="58"/>
      <c r="N226" s="58"/>
      <c r="O226" s="58"/>
      <c r="P226" s="58"/>
      <c r="Q226" s="58"/>
      <c r="R226" s="58"/>
      <c r="S226" s="58"/>
      <c r="T226" s="58"/>
    </row>
    <row r="227" spans="1:20" x14ac:dyDescent="0.3">
      <c r="A227" s="89" t="s">
        <v>712</v>
      </c>
      <c r="B227" s="58"/>
      <c r="C227" s="58"/>
      <c r="D227" s="58"/>
      <c r="E227" s="58"/>
      <c r="F227" s="58"/>
      <c r="G227" s="58"/>
      <c r="H227" s="58"/>
      <c r="I227" s="58"/>
      <c r="J227" s="58"/>
      <c r="K227" s="58"/>
      <c r="L227" s="58"/>
      <c r="M227" s="58"/>
      <c r="N227" s="58"/>
      <c r="O227" s="58"/>
      <c r="P227" s="58"/>
      <c r="Q227" s="58"/>
      <c r="R227" s="58"/>
      <c r="S227" s="58"/>
      <c r="T227" s="58"/>
    </row>
    <row r="228" spans="1:20" x14ac:dyDescent="0.3">
      <c r="A228" s="89" t="s">
        <v>706</v>
      </c>
      <c r="B228" s="58"/>
      <c r="C228" s="58"/>
      <c r="D228" s="58"/>
      <c r="E228" s="58"/>
      <c r="F228" s="58"/>
      <c r="G228" s="58"/>
      <c r="H228" s="58"/>
      <c r="I228" s="58"/>
      <c r="J228" s="58"/>
      <c r="K228" s="58"/>
      <c r="L228" s="58"/>
      <c r="M228" s="58"/>
      <c r="N228" s="58"/>
      <c r="O228" s="58"/>
      <c r="P228" s="58"/>
      <c r="Q228" s="58"/>
      <c r="R228" s="58"/>
      <c r="S228" s="58"/>
      <c r="T228" s="58"/>
    </row>
    <row r="229" spans="1:20" x14ac:dyDescent="0.3">
      <c r="A229" s="89" t="s">
        <v>696</v>
      </c>
      <c r="B229" s="58"/>
      <c r="C229" s="58"/>
      <c r="D229" s="58"/>
      <c r="E229" s="58"/>
      <c r="F229" s="58"/>
      <c r="G229" s="58"/>
      <c r="H229" s="58"/>
      <c r="I229" s="58"/>
      <c r="J229" s="58"/>
      <c r="K229" s="58"/>
      <c r="L229" s="58"/>
      <c r="M229" s="58"/>
      <c r="N229" s="58"/>
      <c r="O229" s="58"/>
      <c r="P229" s="58"/>
      <c r="Q229" s="58"/>
      <c r="R229" s="58"/>
      <c r="S229" s="58"/>
      <c r="T229" s="58"/>
    </row>
    <row r="230" spans="1:20" x14ac:dyDescent="0.3">
      <c r="A230" s="89" t="s">
        <v>2025</v>
      </c>
      <c r="B230" s="58"/>
      <c r="C230" s="58"/>
      <c r="D230" s="58"/>
      <c r="E230" s="58"/>
      <c r="F230" s="58"/>
      <c r="G230" s="58"/>
      <c r="H230" s="58"/>
      <c r="I230" s="58"/>
      <c r="J230" s="58"/>
      <c r="K230" s="58"/>
      <c r="L230" s="58"/>
      <c r="M230" s="58"/>
      <c r="N230" s="58"/>
      <c r="O230" s="58"/>
      <c r="P230" s="58"/>
      <c r="Q230" s="58"/>
      <c r="R230" s="58"/>
      <c r="S230" s="58"/>
      <c r="T230" s="58"/>
    </row>
    <row r="231" spans="1:20" x14ac:dyDescent="0.3">
      <c r="A231" s="89" t="s">
        <v>2024</v>
      </c>
      <c r="B231" s="58"/>
      <c r="C231" s="58"/>
      <c r="D231" s="58"/>
      <c r="E231" s="58"/>
      <c r="F231" s="58"/>
      <c r="G231" s="58"/>
      <c r="H231" s="58"/>
      <c r="I231" s="58"/>
      <c r="J231" s="58"/>
      <c r="K231" s="58"/>
      <c r="L231" s="58"/>
      <c r="M231" s="58"/>
      <c r="N231" s="58"/>
      <c r="O231" s="58"/>
      <c r="P231" s="58"/>
      <c r="Q231" s="58"/>
      <c r="R231" s="58"/>
      <c r="S231" s="58"/>
      <c r="T231" s="58"/>
    </row>
    <row r="232" spans="1:20" x14ac:dyDescent="0.3">
      <c r="A232" s="89" t="s">
        <v>2023</v>
      </c>
      <c r="B232" s="58"/>
      <c r="C232" s="58"/>
      <c r="D232" s="58"/>
      <c r="E232" s="58"/>
      <c r="F232" s="58"/>
      <c r="G232" s="58"/>
      <c r="H232" s="58"/>
      <c r="I232" s="58"/>
      <c r="J232" s="58"/>
      <c r="K232" s="58"/>
      <c r="L232" s="58"/>
      <c r="M232" s="58"/>
      <c r="N232" s="58"/>
      <c r="O232" s="58"/>
      <c r="P232" s="58"/>
      <c r="Q232" s="58"/>
      <c r="R232" s="58"/>
      <c r="S232" s="58"/>
      <c r="T232" s="58"/>
    </row>
    <row r="233" spans="1:20" x14ac:dyDescent="0.3">
      <c r="A233" s="89" t="s">
        <v>2022</v>
      </c>
      <c r="B233" s="58"/>
      <c r="C233" s="58"/>
      <c r="D233" s="58"/>
      <c r="E233" s="58"/>
      <c r="F233" s="58"/>
      <c r="G233" s="58"/>
      <c r="H233" s="58"/>
      <c r="I233" s="58"/>
      <c r="J233" s="58"/>
      <c r="K233" s="58"/>
      <c r="L233" s="58"/>
      <c r="M233" s="58"/>
      <c r="N233" s="58"/>
      <c r="O233" s="58"/>
      <c r="P233" s="58"/>
      <c r="Q233" s="58"/>
      <c r="R233" s="58"/>
      <c r="S233" s="58"/>
      <c r="T233" s="58"/>
    </row>
    <row r="234" spans="1:20" x14ac:dyDescent="0.3">
      <c r="A234" s="89" t="s">
        <v>2021</v>
      </c>
      <c r="B234" s="58"/>
      <c r="C234" s="58"/>
      <c r="D234" s="58"/>
      <c r="E234" s="58"/>
      <c r="F234" s="58"/>
      <c r="G234" s="58"/>
      <c r="H234" s="58"/>
      <c r="I234" s="58"/>
      <c r="J234" s="58"/>
      <c r="K234" s="58"/>
      <c r="L234" s="58"/>
      <c r="M234" s="58"/>
      <c r="N234" s="58"/>
      <c r="O234" s="58"/>
      <c r="P234" s="58"/>
      <c r="Q234" s="58"/>
      <c r="R234" s="58"/>
      <c r="S234" s="58"/>
      <c r="T234" s="58"/>
    </row>
    <row r="235" spans="1:20" x14ac:dyDescent="0.3">
      <c r="A235" s="89" t="s">
        <v>2020</v>
      </c>
      <c r="B235" s="58"/>
      <c r="C235" s="58"/>
      <c r="D235" s="58"/>
      <c r="E235" s="58"/>
      <c r="F235" s="58"/>
      <c r="G235" s="58"/>
      <c r="H235" s="58"/>
      <c r="I235" s="58"/>
      <c r="J235" s="58"/>
      <c r="K235" s="58"/>
      <c r="L235" s="58"/>
      <c r="M235" s="58"/>
      <c r="N235" s="58"/>
      <c r="O235" s="58"/>
      <c r="P235" s="58"/>
      <c r="Q235" s="58"/>
      <c r="R235" s="58"/>
      <c r="S235" s="58"/>
      <c r="T235" s="58"/>
    </row>
    <row r="236" spans="1:20" x14ac:dyDescent="0.3">
      <c r="A236" s="89" t="s">
        <v>2019</v>
      </c>
      <c r="B236" s="58"/>
      <c r="C236" s="58"/>
      <c r="D236" s="58"/>
      <c r="E236" s="58"/>
      <c r="F236" s="58"/>
      <c r="G236" s="58"/>
      <c r="H236" s="58"/>
      <c r="I236" s="58"/>
      <c r="J236" s="58"/>
      <c r="K236" s="58"/>
      <c r="L236" s="58"/>
      <c r="M236" s="58"/>
      <c r="N236" s="58"/>
      <c r="O236" s="58"/>
      <c r="P236" s="58"/>
      <c r="Q236" s="58"/>
      <c r="R236" s="58"/>
      <c r="S236" s="58"/>
      <c r="T236" s="58"/>
    </row>
    <row r="237" spans="1:20" x14ac:dyDescent="0.3">
      <c r="A237" s="89" t="s">
        <v>2018</v>
      </c>
      <c r="B237" s="58"/>
      <c r="C237" s="58"/>
      <c r="D237" s="58"/>
      <c r="E237" s="58"/>
      <c r="F237" s="58"/>
      <c r="G237" s="58"/>
      <c r="H237" s="58"/>
      <c r="I237" s="58"/>
      <c r="J237" s="58"/>
      <c r="K237" s="58"/>
      <c r="L237" s="58"/>
      <c r="M237" s="58"/>
      <c r="N237" s="58"/>
      <c r="O237" s="58"/>
      <c r="P237" s="58"/>
      <c r="Q237" s="58"/>
      <c r="R237" s="58"/>
      <c r="S237" s="58"/>
      <c r="T237" s="58"/>
    </row>
    <row r="238" spans="1:20" x14ac:dyDescent="0.3">
      <c r="A238" s="89" t="s">
        <v>2017</v>
      </c>
      <c r="B238" s="58"/>
      <c r="C238" s="58"/>
      <c r="D238" s="58"/>
      <c r="E238" s="58"/>
      <c r="F238" s="58"/>
      <c r="G238" s="58"/>
      <c r="H238" s="58"/>
      <c r="I238" s="58"/>
      <c r="J238" s="58"/>
      <c r="K238" s="58"/>
      <c r="L238" s="58"/>
      <c r="M238" s="58"/>
      <c r="N238" s="58"/>
      <c r="O238" s="58"/>
      <c r="P238" s="58"/>
      <c r="Q238" s="58"/>
      <c r="R238" s="58"/>
      <c r="S238" s="58"/>
      <c r="T238" s="58"/>
    </row>
    <row r="239" spans="1:20" x14ac:dyDescent="0.3">
      <c r="A239" s="89" t="s">
        <v>2016</v>
      </c>
      <c r="B239" s="58"/>
      <c r="C239" s="58"/>
      <c r="D239" s="58"/>
      <c r="E239" s="58"/>
      <c r="F239" s="58"/>
      <c r="G239" s="58"/>
      <c r="H239" s="58"/>
      <c r="I239" s="58"/>
      <c r="J239" s="58"/>
      <c r="K239" s="58"/>
      <c r="L239" s="58"/>
      <c r="M239" s="58"/>
      <c r="N239" s="58"/>
      <c r="O239" s="58"/>
      <c r="P239" s="58"/>
      <c r="Q239" s="58"/>
      <c r="R239" s="58"/>
      <c r="S239" s="58"/>
      <c r="T239" s="58"/>
    </row>
    <row r="240" spans="1:20" x14ac:dyDescent="0.3">
      <c r="A240" s="89" t="s">
        <v>2015</v>
      </c>
      <c r="B240" s="58"/>
      <c r="C240" s="58"/>
      <c r="D240" s="58"/>
      <c r="E240" s="58"/>
      <c r="F240" s="58"/>
      <c r="G240" s="58"/>
      <c r="H240" s="58"/>
      <c r="I240" s="58"/>
      <c r="J240" s="58"/>
      <c r="K240" s="58"/>
      <c r="L240" s="58"/>
      <c r="M240" s="58"/>
      <c r="N240" s="58"/>
      <c r="O240" s="58"/>
      <c r="P240" s="58"/>
      <c r="Q240" s="58"/>
      <c r="R240" s="58"/>
      <c r="S240" s="58"/>
      <c r="T240" s="58"/>
    </row>
    <row r="241" spans="1:20" x14ac:dyDescent="0.3">
      <c r="A241" s="89" t="s">
        <v>2014</v>
      </c>
      <c r="B241" s="58"/>
      <c r="C241" s="58"/>
      <c r="D241" s="58"/>
      <c r="E241" s="58"/>
      <c r="F241" s="58"/>
      <c r="G241" s="58"/>
      <c r="H241" s="58"/>
      <c r="I241" s="58"/>
      <c r="J241" s="58"/>
      <c r="K241" s="58"/>
      <c r="L241" s="58"/>
      <c r="M241" s="58"/>
      <c r="N241" s="58"/>
      <c r="O241" s="58"/>
      <c r="P241" s="58"/>
      <c r="Q241" s="58"/>
      <c r="R241" s="58"/>
      <c r="S241" s="58"/>
      <c r="T241" s="58"/>
    </row>
    <row r="242" spans="1:20" x14ac:dyDescent="0.3">
      <c r="A242" s="89" t="s">
        <v>2013</v>
      </c>
      <c r="B242" s="58"/>
      <c r="C242" s="58"/>
      <c r="D242" s="58"/>
      <c r="E242" s="58"/>
      <c r="F242" s="58"/>
      <c r="G242" s="58"/>
      <c r="H242" s="58"/>
      <c r="I242" s="58"/>
      <c r="J242" s="58"/>
      <c r="K242" s="58"/>
      <c r="L242" s="58"/>
      <c r="M242" s="58"/>
      <c r="N242" s="58"/>
      <c r="O242" s="58"/>
      <c r="P242" s="58"/>
      <c r="Q242" s="58"/>
      <c r="R242" s="58"/>
      <c r="S242" s="58"/>
      <c r="T242" s="58"/>
    </row>
    <row r="243" spans="1:20" x14ac:dyDescent="0.3">
      <c r="A243" s="89" t="s">
        <v>2012</v>
      </c>
      <c r="B243" s="58"/>
      <c r="C243" s="58"/>
      <c r="D243" s="58"/>
      <c r="E243" s="58"/>
      <c r="F243" s="58"/>
      <c r="G243" s="58"/>
      <c r="H243" s="58"/>
      <c r="I243" s="58"/>
      <c r="J243" s="58"/>
      <c r="K243" s="58"/>
      <c r="L243" s="58"/>
      <c r="M243" s="58"/>
      <c r="N243" s="58"/>
      <c r="O243" s="58"/>
      <c r="P243" s="58"/>
      <c r="Q243" s="58"/>
      <c r="R243" s="58"/>
      <c r="S243" s="58"/>
      <c r="T243" s="58"/>
    </row>
    <row r="244" spans="1:20" x14ac:dyDescent="0.3">
      <c r="A244" s="89" t="s">
        <v>2011</v>
      </c>
      <c r="B244" s="58"/>
      <c r="C244" s="58"/>
      <c r="D244" s="58"/>
      <c r="E244" s="58"/>
      <c r="F244" s="58"/>
      <c r="G244" s="58"/>
      <c r="H244" s="58"/>
      <c r="I244" s="58"/>
      <c r="J244" s="58"/>
      <c r="K244" s="58"/>
      <c r="L244" s="58"/>
      <c r="M244" s="58"/>
      <c r="N244" s="58"/>
      <c r="O244" s="58"/>
      <c r="P244" s="58"/>
      <c r="Q244" s="58"/>
      <c r="R244" s="58"/>
      <c r="S244" s="58"/>
      <c r="T244" s="58"/>
    </row>
    <row r="245" spans="1:20" x14ac:dyDescent="0.3">
      <c r="A245" s="89" t="s">
        <v>2010</v>
      </c>
      <c r="B245" s="58"/>
      <c r="C245" s="58"/>
      <c r="D245" s="58"/>
      <c r="E245" s="58"/>
      <c r="F245" s="58"/>
      <c r="G245" s="58"/>
      <c r="H245" s="58"/>
      <c r="I245" s="58"/>
      <c r="J245" s="58"/>
      <c r="K245" s="58"/>
      <c r="L245" s="58"/>
      <c r="M245" s="58"/>
      <c r="N245" s="58"/>
      <c r="O245" s="58"/>
      <c r="P245" s="58"/>
      <c r="Q245" s="58"/>
      <c r="R245" s="58"/>
      <c r="S245" s="58"/>
      <c r="T245" s="58"/>
    </row>
    <row r="246" spans="1:20" x14ac:dyDescent="0.3">
      <c r="A246" s="89" t="s">
        <v>3417</v>
      </c>
      <c r="B246" s="58"/>
      <c r="C246" s="58"/>
      <c r="D246" s="58"/>
      <c r="E246" s="58"/>
      <c r="F246" s="58"/>
      <c r="G246" s="58"/>
      <c r="H246" s="58"/>
      <c r="I246" s="58"/>
      <c r="J246" s="58"/>
      <c r="K246" s="58"/>
      <c r="L246" s="58"/>
      <c r="M246" s="58"/>
      <c r="N246" s="58"/>
      <c r="O246" s="58"/>
      <c r="P246" s="58"/>
      <c r="Q246" s="58"/>
      <c r="R246" s="58"/>
      <c r="S246" s="58"/>
      <c r="T246" s="58"/>
    </row>
    <row r="247" spans="1:20" x14ac:dyDescent="0.3">
      <c r="A247" s="89" t="s">
        <v>3415</v>
      </c>
      <c r="B247" s="58"/>
      <c r="C247" s="58"/>
      <c r="D247" s="58"/>
      <c r="E247" s="58"/>
      <c r="F247" s="58"/>
      <c r="G247" s="58"/>
      <c r="H247" s="58"/>
      <c r="I247" s="58"/>
      <c r="J247" s="58"/>
      <c r="K247" s="58"/>
      <c r="L247" s="58"/>
      <c r="M247" s="58"/>
      <c r="N247" s="58"/>
      <c r="O247" s="58"/>
      <c r="P247" s="58"/>
      <c r="Q247" s="58"/>
      <c r="R247" s="58"/>
      <c r="S247" s="58"/>
      <c r="T247" s="58"/>
    </row>
    <row r="248" spans="1:20" x14ac:dyDescent="0.3">
      <c r="A248" s="89" t="s">
        <v>3414</v>
      </c>
      <c r="B248" s="58"/>
      <c r="C248" s="58"/>
      <c r="D248" s="58"/>
      <c r="E248" s="58"/>
      <c r="F248" s="58"/>
      <c r="G248" s="58"/>
      <c r="H248" s="58"/>
      <c r="I248" s="58"/>
      <c r="J248" s="58"/>
      <c r="K248" s="58"/>
      <c r="L248" s="58"/>
      <c r="M248" s="58"/>
      <c r="N248" s="58"/>
      <c r="O248" s="58"/>
      <c r="P248" s="58"/>
      <c r="Q248" s="58"/>
      <c r="R248" s="58"/>
      <c r="S248" s="58"/>
      <c r="T248" s="58"/>
    </row>
    <row r="249" spans="1:20" x14ac:dyDescent="0.3">
      <c r="A249" s="86" t="s">
        <v>1707</v>
      </c>
      <c r="B249" s="58"/>
      <c r="C249" s="58"/>
      <c r="D249" s="58"/>
      <c r="E249" s="58"/>
      <c r="F249" s="58"/>
      <c r="G249" s="58"/>
      <c r="H249" s="58"/>
      <c r="I249" s="58"/>
      <c r="J249" s="58"/>
      <c r="K249" s="58"/>
      <c r="L249" s="58"/>
      <c r="M249" s="58"/>
      <c r="N249" s="58"/>
      <c r="O249" s="58"/>
      <c r="P249" s="58"/>
      <c r="Q249" s="58"/>
      <c r="R249" s="58"/>
      <c r="S249" s="58"/>
      <c r="T249" s="58"/>
    </row>
    <row r="250" spans="1:20" x14ac:dyDescent="0.3">
      <c r="A250" s="95" t="s">
        <v>42</v>
      </c>
      <c r="B250" s="58"/>
      <c r="C250" s="58"/>
      <c r="D250" s="58"/>
      <c r="E250" s="58"/>
      <c r="F250" s="58"/>
      <c r="G250" s="58"/>
      <c r="H250" s="58"/>
      <c r="I250" s="58"/>
      <c r="J250" s="58"/>
      <c r="K250" s="58"/>
      <c r="L250" s="58"/>
      <c r="M250" s="58"/>
      <c r="N250" s="58"/>
      <c r="O250" s="58"/>
      <c r="P250" s="58"/>
      <c r="Q250" s="58"/>
      <c r="R250" s="58"/>
      <c r="S250" s="58"/>
      <c r="T250" s="58"/>
    </row>
    <row r="251" spans="1:20" x14ac:dyDescent="0.3">
      <c r="A251" s="89" t="s">
        <v>3152</v>
      </c>
      <c r="B251" s="58"/>
      <c r="C251" s="58"/>
      <c r="D251" s="58"/>
      <c r="E251" s="58"/>
      <c r="F251" s="58"/>
      <c r="G251" s="58"/>
      <c r="H251" s="58"/>
      <c r="I251" s="58"/>
      <c r="J251" s="58"/>
      <c r="K251" s="58"/>
      <c r="L251" s="58"/>
      <c r="M251" s="58"/>
      <c r="N251" s="58"/>
      <c r="O251" s="58"/>
      <c r="P251" s="58"/>
      <c r="Q251" s="58"/>
      <c r="R251" s="58"/>
      <c r="S251" s="58"/>
      <c r="T251" s="58"/>
    </row>
    <row r="252" spans="1:20" x14ac:dyDescent="0.3">
      <c r="A252" s="89" t="s">
        <v>3154</v>
      </c>
      <c r="B252" s="58"/>
      <c r="C252" s="58"/>
      <c r="D252" s="58"/>
      <c r="E252" s="58"/>
      <c r="F252" s="58"/>
      <c r="G252" s="58"/>
      <c r="H252" s="58"/>
      <c r="I252" s="58"/>
      <c r="J252" s="58"/>
      <c r="K252" s="58"/>
      <c r="L252" s="58"/>
      <c r="M252" s="58"/>
      <c r="N252" s="58"/>
      <c r="O252" s="58"/>
      <c r="P252" s="58"/>
      <c r="Q252" s="58"/>
      <c r="R252" s="58"/>
      <c r="S252" s="58"/>
      <c r="T252" s="58"/>
    </row>
    <row r="253" spans="1:20" x14ac:dyDescent="0.3">
      <c r="A253" s="89" t="s">
        <v>3186</v>
      </c>
      <c r="B253" s="58"/>
      <c r="C253" s="58"/>
      <c r="D253" s="58"/>
      <c r="E253" s="58"/>
      <c r="F253" s="58"/>
      <c r="G253" s="58"/>
      <c r="H253" s="58"/>
      <c r="I253" s="58"/>
      <c r="J253" s="58"/>
      <c r="K253" s="58"/>
      <c r="L253" s="58"/>
      <c r="M253" s="58"/>
      <c r="N253" s="58"/>
      <c r="O253" s="58"/>
      <c r="P253" s="58"/>
      <c r="Q253" s="58"/>
      <c r="R253" s="58"/>
      <c r="S253" s="58"/>
      <c r="T253" s="58"/>
    </row>
    <row r="254" spans="1:20" x14ac:dyDescent="0.3">
      <c r="A254" s="89" t="s">
        <v>3187</v>
      </c>
      <c r="B254" s="58"/>
      <c r="C254" s="58"/>
      <c r="D254" s="58"/>
      <c r="E254" s="58"/>
      <c r="F254" s="58"/>
      <c r="G254" s="58"/>
      <c r="H254" s="58"/>
      <c r="I254" s="58"/>
      <c r="J254" s="58"/>
      <c r="K254" s="58"/>
      <c r="L254" s="58"/>
      <c r="M254" s="58"/>
      <c r="N254" s="58"/>
      <c r="O254" s="58"/>
      <c r="P254" s="58"/>
      <c r="Q254" s="58"/>
      <c r="R254" s="58"/>
      <c r="S254" s="58"/>
      <c r="T254" s="58"/>
    </row>
    <row r="255" spans="1:20" x14ac:dyDescent="0.3">
      <c r="A255" s="89" t="s">
        <v>3188</v>
      </c>
      <c r="B255" s="58"/>
      <c r="C255" s="58"/>
      <c r="D255" s="58"/>
      <c r="E255" s="58"/>
      <c r="F255" s="58"/>
      <c r="G255" s="58"/>
      <c r="H255" s="58"/>
      <c r="I255" s="58"/>
      <c r="J255" s="58"/>
      <c r="K255" s="58"/>
      <c r="L255" s="58"/>
      <c r="M255" s="58"/>
      <c r="N255" s="58"/>
      <c r="O255" s="58"/>
      <c r="P255" s="58"/>
      <c r="Q255" s="58"/>
      <c r="R255" s="58"/>
      <c r="S255" s="58"/>
      <c r="T255" s="58"/>
    </row>
    <row r="256" spans="1:20" x14ac:dyDescent="0.3">
      <c r="A256" s="89" t="s">
        <v>3189</v>
      </c>
      <c r="B256" s="58"/>
      <c r="C256" s="58"/>
      <c r="D256" s="58"/>
      <c r="E256" s="58"/>
      <c r="F256" s="58"/>
      <c r="G256" s="58"/>
      <c r="H256" s="58"/>
      <c r="I256" s="58"/>
      <c r="J256" s="58"/>
      <c r="K256" s="58"/>
      <c r="L256" s="58"/>
      <c r="M256" s="58"/>
      <c r="N256" s="58"/>
      <c r="O256" s="58"/>
      <c r="P256" s="58"/>
      <c r="Q256" s="58"/>
      <c r="R256" s="58"/>
      <c r="S256" s="58"/>
      <c r="T256" s="58"/>
    </row>
    <row r="257" spans="1:20" x14ac:dyDescent="0.3">
      <c r="A257" s="89" t="s">
        <v>3190</v>
      </c>
      <c r="B257" s="58"/>
      <c r="C257" s="58"/>
      <c r="D257" s="58"/>
      <c r="E257" s="58"/>
      <c r="F257" s="58"/>
      <c r="G257" s="58"/>
      <c r="H257" s="58"/>
      <c r="I257" s="58"/>
      <c r="J257" s="58"/>
      <c r="K257" s="58"/>
      <c r="L257" s="58"/>
      <c r="M257" s="58"/>
      <c r="N257" s="58"/>
      <c r="O257" s="58"/>
      <c r="P257" s="58"/>
      <c r="Q257" s="58"/>
      <c r="R257" s="58"/>
      <c r="S257" s="58"/>
      <c r="T257" s="58"/>
    </row>
    <row r="258" spans="1:20" x14ac:dyDescent="0.3">
      <c r="A258" s="89" t="s">
        <v>3191</v>
      </c>
      <c r="B258" s="58"/>
      <c r="C258" s="58"/>
      <c r="D258" s="58"/>
      <c r="E258" s="58"/>
      <c r="F258" s="58"/>
      <c r="G258" s="58"/>
      <c r="H258" s="58"/>
      <c r="I258" s="58"/>
      <c r="J258" s="58"/>
      <c r="K258" s="58"/>
      <c r="L258" s="58"/>
      <c r="M258" s="58"/>
      <c r="N258" s="58"/>
      <c r="O258" s="58"/>
      <c r="P258" s="58"/>
      <c r="Q258" s="58"/>
      <c r="R258" s="58"/>
      <c r="S258" s="58"/>
      <c r="T258" s="58"/>
    </row>
    <row r="259" spans="1:20" x14ac:dyDescent="0.3">
      <c r="A259" s="89" t="s">
        <v>3192</v>
      </c>
      <c r="B259" s="58"/>
      <c r="C259" s="58"/>
      <c r="D259" s="58"/>
      <c r="E259" s="58"/>
      <c r="F259" s="58"/>
      <c r="G259" s="58"/>
      <c r="H259" s="58"/>
      <c r="I259" s="58"/>
      <c r="J259" s="58"/>
      <c r="K259" s="58"/>
      <c r="L259" s="58"/>
      <c r="M259" s="58"/>
      <c r="N259" s="58"/>
      <c r="O259" s="58"/>
      <c r="P259" s="58"/>
      <c r="Q259" s="58"/>
      <c r="R259" s="58"/>
      <c r="S259" s="58"/>
      <c r="T259" s="58"/>
    </row>
    <row r="260" spans="1:20" x14ac:dyDescent="0.3">
      <c r="A260" s="89" t="s">
        <v>3193</v>
      </c>
      <c r="B260" s="58"/>
      <c r="C260" s="58"/>
      <c r="D260" s="58"/>
      <c r="E260" s="58"/>
      <c r="F260" s="58"/>
      <c r="G260" s="58"/>
      <c r="H260" s="58"/>
      <c r="I260" s="58"/>
      <c r="J260" s="58"/>
      <c r="K260" s="58"/>
      <c r="L260" s="58"/>
      <c r="M260" s="58"/>
      <c r="N260" s="58"/>
      <c r="O260" s="58"/>
      <c r="P260" s="58"/>
      <c r="Q260" s="58"/>
      <c r="R260" s="58"/>
      <c r="S260" s="58"/>
      <c r="T260" s="58"/>
    </row>
    <row r="261" spans="1:20" x14ac:dyDescent="0.3">
      <c r="A261" s="89" t="s">
        <v>3195</v>
      </c>
      <c r="B261" s="58"/>
      <c r="C261" s="58"/>
      <c r="D261" s="58"/>
      <c r="E261" s="58"/>
      <c r="F261" s="58"/>
      <c r="G261" s="58"/>
      <c r="H261" s="58"/>
      <c r="I261" s="58"/>
      <c r="J261" s="58"/>
      <c r="K261" s="58"/>
      <c r="L261" s="58"/>
      <c r="M261" s="58"/>
      <c r="N261" s="58"/>
      <c r="O261" s="58"/>
      <c r="P261" s="58"/>
      <c r="Q261" s="58"/>
      <c r="R261" s="58"/>
      <c r="S261" s="58"/>
      <c r="T261" s="58"/>
    </row>
    <row r="262" spans="1:20" x14ac:dyDescent="0.3">
      <c r="A262" s="89" t="s">
        <v>3196</v>
      </c>
      <c r="B262" s="58"/>
      <c r="C262" s="58"/>
      <c r="D262" s="58"/>
      <c r="E262" s="58"/>
      <c r="F262" s="58"/>
      <c r="G262" s="58"/>
      <c r="H262" s="58"/>
      <c r="I262" s="58"/>
      <c r="J262" s="58"/>
      <c r="K262" s="58"/>
      <c r="L262" s="58"/>
      <c r="M262" s="58"/>
      <c r="N262" s="58"/>
      <c r="O262" s="58"/>
      <c r="P262" s="58"/>
      <c r="Q262" s="58"/>
      <c r="R262" s="58"/>
      <c r="S262" s="58"/>
      <c r="T262" s="58"/>
    </row>
    <row r="263" spans="1:20" x14ac:dyDescent="0.3">
      <c r="A263" s="89" t="s">
        <v>3197</v>
      </c>
      <c r="B263" s="58"/>
      <c r="C263" s="58"/>
      <c r="D263" s="58"/>
      <c r="E263" s="58"/>
      <c r="F263" s="58"/>
      <c r="G263" s="58"/>
      <c r="H263" s="58"/>
      <c r="I263" s="58"/>
      <c r="J263" s="58"/>
      <c r="K263" s="58"/>
      <c r="L263" s="58"/>
      <c r="M263" s="58"/>
      <c r="N263" s="58"/>
      <c r="O263" s="58"/>
      <c r="P263" s="58"/>
      <c r="Q263" s="58"/>
      <c r="R263" s="58"/>
      <c r="S263" s="58"/>
      <c r="T263" s="58"/>
    </row>
    <row r="264" spans="1:20" x14ac:dyDescent="0.3">
      <c r="A264" s="89" t="s">
        <v>3198</v>
      </c>
      <c r="B264" s="58"/>
      <c r="C264" s="58"/>
      <c r="D264" s="58"/>
      <c r="E264" s="58"/>
      <c r="F264" s="58"/>
      <c r="G264" s="58"/>
      <c r="H264" s="58"/>
      <c r="I264" s="58"/>
      <c r="J264" s="58"/>
      <c r="K264" s="58"/>
      <c r="L264" s="58"/>
      <c r="M264" s="58"/>
      <c r="N264" s="58"/>
      <c r="O264" s="58"/>
      <c r="P264" s="58"/>
      <c r="Q264" s="58"/>
      <c r="R264" s="58"/>
      <c r="S264" s="58"/>
      <c r="T264" s="58"/>
    </row>
    <row r="265" spans="1:20" x14ac:dyDescent="0.3">
      <c r="A265" s="89" t="s">
        <v>3199</v>
      </c>
      <c r="B265" s="58"/>
      <c r="C265" s="58"/>
      <c r="D265" s="58"/>
      <c r="E265" s="58"/>
      <c r="F265" s="58"/>
      <c r="G265" s="58"/>
      <c r="H265" s="58"/>
      <c r="I265" s="58"/>
      <c r="J265" s="58"/>
      <c r="K265" s="58"/>
      <c r="L265" s="58"/>
      <c r="M265" s="58"/>
      <c r="N265" s="58"/>
      <c r="O265" s="58"/>
      <c r="P265" s="58"/>
      <c r="Q265" s="58"/>
      <c r="R265" s="58"/>
      <c r="S265" s="58"/>
      <c r="T265" s="58"/>
    </row>
    <row r="266" spans="1:20" x14ac:dyDescent="0.3">
      <c r="A266" s="89" t="s">
        <v>3194</v>
      </c>
      <c r="B266" s="58"/>
      <c r="C266" s="58"/>
      <c r="D266" s="58"/>
      <c r="E266" s="58"/>
      <c r="F266" s="58"/>
      <c r="G266" s="58"/>
      <c r="H266" s="58"/>
      <c r="I266" s="58"/>
      <c r="J266" s="58"/>
      <c r="K266" s="58"/>
      <c r="L266" s="58"/>
      <c r="M266" s="58"/>
      <c r="N266" s="58"/>
      <c r="O266" s="58"/>
      <c r="P266" s="58"/>
      <c r="Q266" s="58"/>
      <c r="R266" s="58"/>
      <c r="S266" s="58"/>
      <c r="T266" s="58"/>
    </row>
    <row r="267" spans="1:20" x14ac:dyDescent="0.3">
      <c r="A267" s="89" t="s">
        <v>3484</v>
      </c>
      <c r="B267" s="58"/>
      <c r="C267" s="58"/>
      <c r="D267" s="58"/>
      <c r="E267" s="58"/>
      <c r="F267" s="58"/>
      <c r="G267" s="58"/>
      <c r="H267" s="58"/>
      <c r="I267" s="58"/>
      <c r="J267" s="58"/>
      <c r="K267" s="58"/>
      <c r="L267" s="58"/>
      <c r="M267" s="58"/>
      <c r="N267" s="58"/>
      <c r="O267" s="58"/>
      <c r="P267" s="58"/>
      <c r="Q267" s="58"/>
      <c r="R267" s="58"/>
      <c r="S267" s="58"/>
      <c r="T267" s="58"/>
    </row>
    <row r="268" spans="1:20" x14ac:dyDescent="0.3">
      <c r="A268" s="89" t="s">
        <v>3486</v>
      </c>
      <c r="B268" s="58"/>
      <c r="C268" s="58"/>
      <c r="D268" s="58"/>
      <c r="E268" s="58"/>
      <c r="F268" s="58"/>
      <c r="G268" s="58"/>
      <c r="H268" s="58"/>
      <c r="I268" s="58"/>
      <c r="J268" s="58"/>
      <c r="K268" s="58"/>
      <c r="L268" s="58"/>
      <c r="M268" s="58"/>
      <c r="N268" s="58"/>
      <c r="O268" s="58"/>
      <c r="P268" s="58"/>
      <c r="Q268" s="58"/>
      <c r="R268" s="58"/>
      <c r="S268" s="58"/>
      <c r="T268" s="58"/>
    </row>
    <row r="269" spans="1:20" x14ac:dyDescent="0.3">
      <c r="A269" s="95" t="s">
        <v>84</v>
      </c>
      <c r="B269" s="58"/>
      <c r="C269" s="58"/>
      <c r="D269" s="58"/>
      <c r="E269" s="58"/>
      <c r="F269" s="58"/>
      <c r="G269" s="58"/>
      <c r="H269" s="58"/>
      <c r="I269" s="58"/>
      <c r="J269" s="58"/>
      <c r="K269" s="58"/>
      <c r="L269" s="58"/>
      <c r="M269" s="58"/>
      <c r="N269" s="58"/>
      <c r="O269" s="58"/>
      <c r="P269" s="58"/>
      <c r="Q269" s="58"/>
      <c r="R269" s="58"/>
      <c r="S269" s="58"/>
      <c r="T269" s="58"/>
    </row>
    <row r="270" spans="1:20" x14ac:dyDescent="0.3">
      <c r="A270" s="89" t="s">
        <v>3200</v>
      </c>
      <c r="B270" s="58"/>
      <c r="C270" s="58"/>
      <c r="D270" s="58"/>
      <c r="E270" s="58"/>
      <c r="F270" s="58"/>
      <c r="G270" s="58"/>
      <c r="H270" s="58"/>
      <c r="I270" s="58"/>
      <c r="J270" s="58"/>
      <c r="K270" s="58"/>
      <c r="L270" s="58"/>
      <c r="M270" s="58"/>
      <c r="N270" s="58"/>
      <c r="O270" s="58"/>
      <c r="P270" s="58"/>
      <c r="Q270" s="58"/>
      <c r="R270" s="58"/>
      <c r="S270" s="58"/>
      <c r="T270" s="58"/>
    </row>
    <row r="271" spans="1:20" x14ac:dyDescent="0.3">
      <c r="A271" s="95" t="s">
        <v>53</v>
      </c>
      <c r="B271" s="58"/>
      <c r="C271" s="58"/>
      <c r="D271" s="58"/>
      <c r="E271" s="58"/>
      <c r="F271" s="58"/>
      <c r="G271" s="58"/>
      <c r="H271" s="58"/>
      <c r="I271" s="58"/>
      <c r="J271" s="58"/>
      <c r="K271" s="58"/>
      <c r="L271" s="58"/>
      <c r="M271" s="58"/>
      <c r="N271" s="58"/>
      <c r="O271" s="58"/>
      <c r="P271" s="58"/>
      <c r="Q271" s="58"/>
      <c r="R271" s="58"/>
      <c r="S271" s="58"/>
      <c r="T271" s="58"/>
    </row>
    <row r="272" spans="1:20" x14ac:dyDescent="0.3">
      <c r="A272" s="89" t="s">
        <v>3682</v>
      </c>
      <c r="B272" s="58"/>
      <c r="C272" s="58"/>
      <c r="D272" s="58"/>
      <c r="E272" s="58"/>
      <c r="F272" s="58"/>
      <c r="G272" s="58"/>
      <c r="H272" s="58"/>
      <c r="I272" s="58"/>
      <c r="J272" s="58"/>
      <c r="K272" s="58"/>
      <c r="L272" s="58"/>
      <c r="M272" s="58"/>
      <c r="N272" s="58"/>
      <c r="O272" s="58"/>
      <c r="P272" s="58"/>
      <c r="Q272" s="58"/>
      <c r="R272" s="58"/>
      <c r="S272" s="58"/>
      <c r="T272" s="58"/>
    </row>
    <row r="273" spans="1:20" x14ac:dyDescent="0.3">
      <c r="A273" s="89" t="s">
        <v>3825</v>
      </c>
      <c r="B273" s="58"/>
      <c r="C273" s="58"/>
      <c r="D273" s="58"/>
      <c r="E273" s="58"/>
      <c r="F273" s="58"/>
      <c r="G273" s="58"/>
      <c r="H273" s="58"/>
      <c r="I273" s="58"/>
      <c r="J273" s="58"/>
      <c r="K273" s="58"/>
      <c r="L273" s="58"/>
      <c r="M273" s="58"/>
      <c r="N273" s="58"/>
      <c r="O273" s="58"/>
      <c r="P273" s="58"/>
      <c r="Q273" s="58"/>
      <c r="R273" s="58"/>
      <c r="S273" s="58"/>
      <c r="T273" s="58"/>
    </row>
    <row r="274" spans="1:20" x14ac:dyDescent="0.3">
      <c r="A274" s="89" t="s">
        <v>4132</v>
      </c>
      <c r="B274" s="58"/>
      <c r="C274" s="58"/>
      <c r="D274" s="58"/>
      <c r="E274" s="58"/>
      <c r="F274" s="58"/>
      <c r="G274" s="58"/>
      <c r="H274" s="58"/>
      <c r="I274" s="58"/>
      <c r="J274" s="58"/>
      <c r="K274" s="58"/>
      <c r="L274" s="58"/>
      <c r="M274" s="58"/>
      <c r="N274" s="58"/>
      <c r="O274" s="58"/>
      <c r="P274" s="58"/>
      <c r="Q274" s="58"/>
      <c r="R274" s="58"/>
      <c r="S274" s="58"/>
      <c r="T274" s="58"/>
    </row>
    <row r="275" spans="1:20" x14ac:dyDescent="0.3">
      <c r="A275" s="89" t="s">
        <v>4133</v>
      </c>
      <c r="B275" s="58"/>
      <c r="C275" s="58"/>
      <c r="D275" s="58"/>
      <c r="E275" s="58"/>
      <c r="F275" s="58"/>
      <c r="G275" s="58"/>
      <c r="H275" s="58"/>
      <c r="I275" s="58"/>
      <c r="J275" s="58"/>
      <c r="K275" s="58"/>
      <c r="L275" s="58"/>
      <c r="M275" s="58"/>
      <c r="N275" s="58"/>
      <c r="O275" s="58"/>
      <c r="P275" s="58"/>
      <c r="Q275" s="58"/>
      <c r="R275" s="58"/>
      <c r="S275" s="58"/>
      <c r="T275" s="58"/>
    </row>
    <row r="276" spans="1:20" x14ac:dyDescent="0.3">
      <c r="A276" s="89" t="s">
        <v>4135</v>
      </c>
      <c r="B276" s="58"/>
      <c r="C276" s="58"/>
      <c r="D276" s="58"/>
      <c r="E276" s="58"/>
      <c r="F276" s="58"/>
      <c r="G276" s="58"/>
      <c r="H276" s="58"/>
      <c r="I276" s="58"/>
      <c r="J276" s="58"/>
      <c r="K276" s="58"/>
      <c r="L276" s="58"/>
      <c r="M276" s="58"/>
      <c r="N276" s="58"/>
      <c r="O276" s="58"/>
      <c r="P276" s="58"/>
      <c r="Q276" s="58"/>
      <c r="R276" s="58"/>
      <c r="S276" s="58"/>
      <c r="T276" s="58"/>
    </row>
    <row r="277" spans="1:20" x14ac:dyDescent="0.3">
      <c r="A277" s="86" t="s">
        <v>96</v>
      </c>
      <c r="B277" s="58"/>
      <c r="C277" s="58"/>
      <c r="D277" s="58"/>
      <c r="E277" s="58"/>
      <c r="F277" s="58"/>
      <c r="G277" s="58"/>
      <c r="H277" s="58"/>
      <c r="I277" s="58"/>
      <c r="J277" s="58"/>
      <c r="K277" s="58"/>
      <c r="L277" s="58"/>
      <c r="M277" s="58"/>
      <c r="N277" s="58"/>
      <c r="O277" s="58"/>
      <c r="P277" s="58"/>
      <c r="Q277" s="58"/>
      <c r="R277" s="58"/>
      <c r="S277" s="58"/>
      <c r="T277" s="58"/>
    </row>
    <row r="278" spans="1:20" x14ac:dyDescent="0.3">
      <c r="A278" s="95" t="s">
        <v>42</v>
      </c>
      <c r="B278" s="58"/>
      <c r="C278" s="58"/>
      <c r="D278" s="58"/>
      <c r="E278" s="58"/>
      <c r="F278" s="58"/>
      <c r="G278" s="58"/>
      <c r="H278" s="58"/>
      <c r="I278" s="58"/>
      <c r="J278" s="58"/>
      <c r="K278" s="58"/>
      <c r="L278" s="58"/>
      <c r="M278" s="58"/>
      <c r="N278" s="58"/>
      <c r="O278" s="58"/>
      <c r="P278" s="58"/>
      <c r="Q278" s="58"/>
      <c r="R278" s="58"/>
      <c r="S278" s="58"/>
      <c r="T278" s="58"/>
    </row>
    <row r="279" spans="1:20" x14ac:dyDescent="0.3">
      <c r="A279" s="89" t="s">
        <v>782</v>
      </c>
      <c r="B279" s="58"/>
      <c r="C279" s="58"/>
      <c r="D279" s="58"/>
      <c r="E279" s="58"/>
      <c r="F279" s="58"/>
      <c r="G279" s="58"/>
      <c r="H279" s="58"/>
      <c r="I279" s="58"/>
      <c r="J279" s="58"/>
      <c r="K279" s="58"/>
      <c r="L279" s="58"/>
      <c r="M279" s="58"/>
      <c r="N279" s="58"/>
      <c r="O279" s="58"/>
      <c r="P279" s="58"/>
      <c r="Q279" s="58"/>
      <c r="R279" s="58"/>
      <c r="S279" s="58"/>
      <c r="T279" s="58"/>
    </row>
    <row r="280" spans="1:20" x14ac:dyDescent="0.3">
      <c r="A280" s="89" t="s">
        <v>779</v>
      </c>
      <c r="B280" s="58"/>
      <c r="C280" s="58"/>
      <c r="D280" s="58"/>
      <c r="E280" s="58"/>
      <c r="F280" s="58"/>
      <c r="G280" s="58"/>
      <c r="H280" s="58"/>
      <c r="I280" s="58"/>
      <c r="J280" s="58"/>
      <c r="K280" s="58"/>
      <c r="L280" s="58"/>
      <c r="M280" s="58"/>
      <c r="N280" s="58"/>
      <c r="O280" s="58"/>
      <c r="P280" s="58"/>
      <c r="Q280" s="58"/>
      <c r="R280" s="58"/>
      <c r="S280" s="58"/>
      <c r="T280" s="58"/>
    </row>
    <row r="281" spans="1:20" x14ac:dyDescent="0.3">
      <c r="A281" s="95" t="s">
        <v>84</v>
      </c>
      <c r="B281" s="58"/>
      <c r="C281" s="58"/>
      <c r="D281" s="58"/>
      <c r="E281" s="58"/>
      <c r="F281" s="58"/>
      <c r="G281" s="58"/>
      <c r="H281" s="58"/>
      <c r="I281" s="58"/>
      <c r="J281" s="58"/>
      <c r="K281" s="58"/>
      <c r="L281" s="58"/>
      <c r="M281" s="58"/>
      <c r="N281" s="58"/>
      <c r="O281" s="58"/>
      <c r="P281" s="58"/>
      <c r="Q281" s="58"/>
      <c r="R281" s="58"/>
      <c r="S281" s="58"/>
      <c r="T281" s="58"/>
    </row>
    <row r="282" spans="1:20" x14ac:dyDescent="0.3">
      <c r="A282" s="89" t="s">
        <v>775</v>
      </c>
      <c r="B282" s="58"/>
      <c r="C282" s="58"/>
      <c r="D282" s="58"/>
      <c r="E282" s="58"/>
      <c r="F282" s="58"/>
      <c r="G282" s="58"/>
      <c r="H282" s="58"/>
      <c r="I282" s="58"/>
      <c r="J282" s="58"/>
      <c r="K282" s="58"/>
      <c r="L282" s="58"/>
      <c r="M282" s="58"/>
      <c r="N282" s="58"/>
      <c r="O282" s="58"/>
      <c r="P282" s="58"/>
      <c r="Q282" s="58"/>
      <c r="R282" s="58"/>
      <c r="S282" s="58"/>
      <c r="T282" s="58"/>
    </row>
    <row r="283" spans="1:20" x14ac:dyDescent="0.3">
      <c r="A283" s="89" t="s">
        <v>1967</v>
      </c>
      <c r="B283" s="58"/>
      <c r="C283" s="58"/>
      <c r="D283" s="58"/>
      <c r="E283" s="58"/>
      <c r="F283" s="58"/>
      <c r="G283" s="58"/>
      <c r="H283" s="58"/>
      <c r="I283" s="58"/>
      <c r="J283" s="58"/>
      <c r="K283" s="58"/>
      <c r="L283" s="58"/>
      <c r="M283" s="58"/>
      <c r="N283" s="58"/>
      <c r="O283" s="58"/>
      <c r="P283" s="58"/>
      <c r="Q283" s="58"/>
      <c r="R283" s="58"/>
      <c r="S283" s="58"/>
      <c r="T283" s="58"/>
    </row>
    <row r="284" spans="1:20" x14ac:dyDescent="0.3">
      <c r="A284" s="95" t="s">
        <v>53</v>
      </c>
      <c r="B284" s="58"/>
      <c r="C284" s="58"/>
      <c r="D284" s="58"/>
      <c r="E284" s="58"/>
      <c r="F284" s="58"/>
      <c r="G284" s="58"/>
      <c r="H284" s="58"/>
      <c r="I284" s="58"/>
      <c r="J284" s="58"/>
      <c r="K284" s="58"/>
      <c r="L284" s="58"/>
      <c r="M284" s="58"/>
      <c r="N284" s="58"/>
      <c r="O284" s="58"/>
      <c r="P284" s="58"/>
      <c r="Q284" s="58"/>
      <c r="R284" s="58"/>
      <c r="S284" s="58"/>
      <c r="T284" s="58"/>
    </row>
    <row r="285" spans="1:20" x14ac:dyDescent="0.3">
      <c r="A285" s="89" t="s">
        <v>3172</v>
      </c>
      <c r="B285" s="58"/>
      <c r="C285" s="58"/>
      <c r="D285" s="58"/>
      <c r="E285" s="58"/>
      <c r="F285" s="58"/>
      <c r="G285" s="58"/>
      <c r="H285" s="58"/>
      <c r="I285" s="58"/>
      <c r="J285" s="58"/>
      <c r="K285" s="58"/>
      <c r="L285" s="58"/>
      <c r="M285" s="58"/>
      <c r="N285" s="58"/>
      <c r="O285" s="58"/>
      <c r="P285" s="58"/>
      <c r="Q285" s="58"/>
      <c r="R285" s="58"/>
      <c r="S285" s="58"/>
      <c r="T285" s="58"/>
    </row>
    <row r="286" spans="1:20" x14ac:dyDescent="0.3">
      <c r="A286" s="89" t="s">
        <v>3175</v>
      </c>
      <c r="B286" s="58"/>
      <c r="C286" s="58"/>
      <c r="D286" s="58"/>
      <c r="E286" s="58"/>
      <c r="F286" s="58"/>
      <c r="G286" s="58"/>
      <c r="H286" s="58"/>
      <c r="I286" s="58"/>
      <c r="J286" s="58"/>
      <c r="K286" s="58"/>
      <c r="L286" s="58"/>
      <c r="M286" s="58"/>
      <c r="N286" s="58"/>
      <c r="O286" s="58"/>
      <c r="P286" s="58"/>
      <c r="Q286" s="58"/>
      <c r="R286" s="58"/>
      <c r="S286" s="58"/>
      <c r="T286" s="58"/>
    </row>
    <row r="287" spans="1:20" x14ac:dyDescent="0.3">
      <c r="A287" s="89" t="s">
        <v>3177</v>
      </c>
      <c r="B287" s="58"/>
      <c r="C287" s="58"/>
      <c r="D287" s="58"/>
      <c r="E287" s="58"/>
      <c r="F287" s="58"/>
      <c r="G287" s="58"/>
      <c r="H287" s="58"/>
      <c r="I287" s="58"/>
      <c r="J287" s="58"/>
      <c r="K287" s="58"/>
      <c r="L287" s="58"/>
      <c r="M287" s="58"/>
      <c r="N287" s="58"/>
      <c r="O287" s="58"/>
      <c r="P287" s="58"/>
      <c r="Q287" s="58"/>
      <c r="R287" s="58"/>
      <c r="S287" s="58"/>
      <c r="T287" s="58"/>
    </row>
    <row r="288" spans="1:20" x14ac:dyDescent="0.3">
      <c r="A288" s="89" t="s">
        <v>3332</v>
      </c>
      <c r="B288" s="58"/>
      <c r="C288" s="58"/>
      <c r="D288" s="58"/>
      <c r="E288" s="58"/>
      <c r="F288" s="58"/>
      <c r="G288" s="58"/>
      <c r="H288" s="58"/>
      <c r="I288" s="58"/>
      <c r="J288" s="58"/>
      <c r="K288" s="58"/>
      <c r="L288" s="58"/>
      <c r="M288" s="58"/>
      <c r="N288" s="58"/>
      <c r="O288" s="58"/>
      <c r="P288" s="58"/>
      <c r="Q288" s="58"/>
      <c r="R288" s="58"/>
      <c r="S288" s="58"/>
      <c r="T288" s="58"/>
    </row>
    <row r="289" spans="1:20" x14ac:dyDescent="0.3">
      <c r="A289" s="89" t="s">
        <v>3334</v>
      </c>
      <c r="B289" s="58"/>
      <c r="C289" s="58"/>
      <c r="D289" s="58"/>
      <c r="E289" s="58"/>
      <c r="F289" s="58"/>
      <c r="G289" s="58"/>
      <c r="H289" s="58"/>
      <c r="I289" s="58"/>
      <c r="J289" s="58"/>
      <c r="K289" s="58"/>
      <c r="L289" s="58"/>
      <c r="M289" s="58"/>
      <c r="N289" s="58"/>
      <c r="O289" s="58"/>
      <c r="P289" s="58"/>
      <c r="Q289" s="58"/>
      <c r="R289" s="58"/>
      <c r="S289" s="58"/>
      <c r="T289" s="58"/>
    </row>
    <row r="290" spans="1:20" x14ac:dyDescent="0.3">
      <c r="A290" s="84" t="s">
        <v>45</v>
      </c>
      <c r="B290" s="58"/>
      <c r="C290" s="58"/>
      <c r="D290" s="58"/>
      <c r="E290" s="58"/>
      <c r="F290" s="58"/>
      <c r="G290" s="58"/>
      <c r="H290" s="58"/>
      <c r="I290" s="58"/>
      <c r="J290" s="58"/>
      <c r="K290" s="58"/>
      <c r="L290" s="58"/>
      <c r="M290" s="58"/>
      <c r="N290" s="58"/>
      <c r="O290" s="58"/>
      <c r="P290" s="58"/>
      <c r="Q290" s="58"/>
      <c r="R290" s="58"/>
      <c r="S290" s="58"/>
      <c r="T290" s="58"/>
    </row>
    <row r="291" spans="1:20" x14ac:dyDescent="0.3">
      <c r="A291" s="86" t="s">
        <v>41</v>
      </c>
      <c r="B291" s="58"/>
      <c r="C291" s="58"/>
      <c r="D291" s="58"/>
      <c r="E291" s="58"/>
      <c r="F291" s="58"/>
      <c r="G291" s="58"/>
      <c r="H291" s="58"/>
      <c r="I291" s="58"/>
      <c r="J291" s="58"/>
      <c r="K291" s="58"/>
      <c r="L291" s="58"/>
      <c r="M291" s="58"/>
      <c r="N291" s="58"/>
      <c r="O291" s="58"/>
      <c r="P291" s="58"/>
      <c r="Q291" s="58"/>
      <c r="R291" s="58"/>
      <c r="S291" s="58"/>
      <c r="T291" s="58"/>
    </row>
    <row r="292" spans="1:20" x14ac:dyDescent="0.3">
      <c r="A292" s="95" t="s">
        <v>42</v>
      </c>
      <c r="B292" s="58"/>
      <c r="C292" s="58"/>
      <c r="D292" s="58"/>
      <c r="E292" s="58"/>
      <c r="F292" s="58"/>
      <c r="G292" s="58"/>
      <c r="H292" s="58"/>
      <c r="I292" s="58"/>
      <c r="J292" s="58"/>
      <c r="K292" s="58"/>
      <c r="L292" s="58"/>
      <c r="M292" s="58"/>
      <c r="N292" s="58"/>
      <c r="O292" s="58"/>
      <c r="P292" s="58"/>
      <c r="Q292" s="58"/>
      <c r="R292" s="58"/>
      <c r="S292" s="58"/>
      <c r="T292" s="58"/>
    </row>
    <row r="293" spans="1:20" x14ac:dyDescent="0.3">
      <c r="A293" s="89" t="s">
        <v>890</v>
      </c>
      <c r="B293" s="58"/>
      <c r="C293" s="58"/>
      <c r="D293" s="58"/>
      <c r="E293" s="58"/>
      <c r="F293" s="58"/>
      <c r="G293" s="58"/>
      <c r="H293" s="58"/>
      <c r="I293" s="58"/>
      <c r="J293" s="58"/>
      <c r="K293" s="58"/>
      <c r="L293" s="58"/>
      <c r="M293" s="58"/>
      <c r="N293" s="58"/>
      <c r="O293" s="58"/>
      <c r="P293" s="58"/>
      <c r="Q293" s="58"/>
      <c r="R293" s="58"/>
      <c r="S293" s="58"/>
      <c r="T293" s="58"/>
    </row>
    <row r="294" spans="1:20" x14ac:dyDescent="0.3">
      <c r="A294" s="89" t="s">
        <v>1981</v>
      </c>
      <c r="B294" s="58"/>
      <c r="C294" s="58"/>
      <c r="D294" s="58"/>
      <c r="E294" s="58"/>
      <c r="F294" s="58"/>
      <c r="G294" s="58"/>
      <c r="H294" s="58"/>
      <c r="I294" s="58"/>
      <c r="J294" s="58"/>
      <c r="K294" s="58"/>
      <c r="L294" s="58"/>
      <c r="M294" s="58"/>
      <c r="N294" s="58"/>
      <c r="O294" s="58"/>
      <c r="P294" s="58"/>
      <c r="Q294" s="58"/>
      <c r="R294" s="58"/>
      <c r="S294" s="58"/>
      <c r="T294" s="58"/>
    </row>
    <row r="295" spans="1:20" x14ac:dyDescent="0.3">
      <c r="A295" s="89" t="s">
        <v>1980</v>
      </c>
      <c r="B295" s="58"/>
      <c r="C295" s="58"/>
      <c r="D295" s="58"/>
      <c r="E295" s="58"/>
      <c r="F295" s="58"/>
      <c r="G295" s="58"/>
      <c r="H295" s="58"/>
      <c r="I295" s="58"/>
      <c r="J295" s="58"/>
      <c r="K295" s="58"/>
      <c r="L295" s="58"/>
      <c r="M295" s="58"/>
      <c r="N295" s="58"/>
      <c r="O295" s="58"/>
      <c r="P295" s="58"/>
      <c r="Q295" s="58"/>
      <c r="R295" s="58"/>
      <c r="S295" s="58"/>
      <c r="T295" s="58"/>
    </row>
    <row r="296" spans="1:20" x14ac:dyDescent="0.3">
      <c r="A296" s="89" t="s">
        <v>2068</v>
      </c>
      <c r="B296" s="58"/>
      <c r="C296" s="58"/>
      <c r="D296" s="58"/>
      <c r="E296" s="58"/>
      <c r="F296" s="58"/>
      <c r="G296" s="58"/>
      <c r="H296" s="58"/>
      <c r="I296" s="58"/>
      <c r="J296" s="58"/>
      <c r="K296" s="58"/>
      <c r="L296" s="58"/>
      <c r="M296" s="58"/>
      <c r="N296" s="58"/>
      <c r="O296" s="58"/>
      <c r="P296" s="58"/>
      <c r="Q296" s="58"/>
      <c r="R296" s="58"/>
      <c r="S296" s="58"/>
      <c r="T296" s="58"/>
    </row>
    <row r="297" spans="1:20" x14ac:dyDescent="0.3">
      <c r="A297" s="89" t="s">
        <v>2996</v>
      </c>
      <c r="B297" s="58"/>
      <c r="C297" s="58"/>
      <c r="D297" s="58"/>
      <c r="E297" s="58"/>
      <c r="F297" s="58"/>
      <c r="G297" s="58"/>
      <c r="H297" s="58"/>
      <c r="I297" s="58"/>
      <c r="J297" s="58"/>
      <c r="K297" s="58"/>
      <c r="L297" s="58"/>
      <c r="M297" s="58"/>
      <c r="N297" s="58"/>
      <c r="O297" s="58"/>
      <c r="P297" s="58"/>
      <c r="Q297" s="58"/>
      <c r="R297" s="58"/>
      <c r="S297" s="58"/>
      <c r="T297" s="58"/>
    </row>
    <row r="298" spans="1:20" x14ac:dyDescent="0.3">
      <c r="A298" s="89" t="s">
        <v>3038</v>
      </c>
      <c r="B298" s="58"/>
      <c r="C298" s="58"/>
      <c r="D298" s="58"/>
      <c r="E298" s="58"/>
      <c r="F298" s="58"/>
      <c r="G298" s="58"/>
      <c r="H298" s="58"/>
      <c r="I298" s="58"/>
      <c r="J298" s="58"/>
      <c r="K298" s="58"/>
      <c r="L298" s="58"/>
      <c r="M298" s="58"/>
      <c r="N298" s="58"/>
      <c r="O298" s="58"/>
      <c r="P298" s="58"/>
      <c r="Q298" s="58"/>
      <c r="R298" s="58"/>
      <c r="S298" s="58"/>
      <c r="T298" s="58"/>
    </row>
    <row r="299" spans="1:20" x14ac:dyDescent="0.3">
      <c r="A299" s="89" t="s">
        <v>3041</v>
      </c>
      <c r="B299" s="58"/>
      <c r="C299" s="58"/>
      <c r="D299" s="58"/>
      <c r="E299" s="58"/>
      <c r="F299" s="58"/>
      <c r="G299" s="58"/>
      <c r="H299" s="58"/>
      <c r="I299" s="58"/>
      <c r="J299" s="58"/>
      <c r="K299" s="58"/>
      <c r="L299" s="58"/>
      <c r="M299" s="58"/>
      <c r="N299" s="58"/>
      <c r="O299" s="58"/>
      <c r="P299" s="58"/>
      <c r="Q299" s="58"/>
      <c r="R299" s="58"/>
      <c r="S299" s="58"/>
      <c r="T299" s="58"/>
    </row>
    <row r="300" spans="1:20" x14ac:dyDescent="0.3">
      <c r="A300" s="89" t="s">
        <v>3043</v>
      </c>
      <c r="B300" s="58"/>
      <c r="C300" s="58"/>
      <c r="D300" s="58"/>
      <c r="E300" s="58"/>
      <c r="F300" s="58"/>
      <c r="G300" s="58"/>
      <c r="H300" s="58"/>
      <c r="I300" s="58"/>
      <c r="J300" s="58"/>
      <c r="K300" s="58"/>
      <c r="L300" s="58"/>
      <c r="M300" s="58"/>
      <c r="N300" s="58"/>
      <c r="O300" s="58"/>
      <c r="P300" s="58"/>
      <c r="Q300" s="58"/>
      <c r="R300" s="58"/>
      <c r="S300" s="58"/>
      <c r="T300" s="58"/>
    </row>
    <row r="301" spans="1:20" x14ac:dyDescent="0.3">
      <c r="A301" s="89" t="s">
        <v>3045</v>
      </c>
      <c r="B301" s="58"/>
      <c r="C301" s="58"/>
      <c r="D301" s="58"/>
      <c r="E301" s="58"/>
      <c r="F301" s="58"/>
      <c r="G301" s="58"/>
      <c r="H301" s="58"/>
      <c r="I301" s="58"/>
      <c r="J301" s="58"/>
      <c r="K301" s="58"/>
      <c r="L301" s="58"/>
      <c r="M301" s="58"/>
      <c r="N301" s="58"/>
      <c r="O301" s="58"/>
      <c r="P301" s="58"/>
      <c r="Q301" s="58"/>
      <c r="R301" s="58"/>
      <c r="S301" s="58"/>
      <c r="T301" s="58"/>
    </row>
    <row r="302" spans="1:20" x14ac:dyDescent="0.3">
      <c r="A302" s="89" t="s">
        <v>3047</v>
      </c>
      <c r="B302" s="58"/>
      <c r="C302" s="58"/>
      <c r="D302" s="58"/>
      <c r="E302" s="58"/>
      <c r="F302" s="58"/>
      <c r="G302" s="58"/>
      <c r="H302" s="58"/>
      <c r="I302" s="58"/>
      <c r="J302" s="58"/>
      <c r="K302" s="58"/>
      <c r="L302" s="58"/>
      <c r="M302" s="58"/>
      <c r="N302" s="58"/>
      <c r="O302" s="58"/>
      <c r="P302" s="58"/>
      <c r="Q302" s="58"/>
      <c r="R302" s="58"/>
      <c r="S302" s="58"/>
      <c r="T302" s="58"/>
    </row>
    <row r="303" spans="1:20" x14ac:dyDescent="0.3">
      <c r="A303" s="89" t="s">
        <v>3050</v>
      </c>
      <c r="B303" s="58"/>
      <c r="C303" s="58"/>
      <c r="D303" s="58"/>
      <c r="E303" s="58"/>
      <c r="F303" s="58"/>
      <c r="G303" s="58"/>
      <c r="H303" s="58"/>
      <c r="I303" s="58"/>
      <c r="J303" s="58"/>
      <c r="K303" s="58"/>
      <c r="L303" s="58"/>
      <c r="M303" s="58"/>
      <c r="N303" s="58"/>
      <c r="O303" s="58"/>
      <c r="P303" s="58"/>
      <c r="Q303" s="58"/>
      <c r="R303" s="58"/>
      <c r="S303" s="58"/>
      <c r="T303" s="58"/>
    </row>
    <row r="304" spans="1:20" x14ac:dyDescent="0.3">
      <c r="A304" s="89" t="s">
        <v>3124</v>
      </c>
      <c r="B304" s="58"/>
      <c r="C304" s="58"/>
      <c r="D304" s="58"/>
      <c r="E304" s="58"/>
      <c r="F304" s="58"/>
      <c r="G304" s="58"/>
      <c r="H304" s="58"/>
      <c r="I304" s="58"/>
      <c r="J304" s="58"/>
      <c r="K304" s="58"/>
      <c r="L304" s="58"/>
      <c r="M304" s="58"/>
      <c r="N304" s="58"/>
      <c r="O304" s="58"/>
      <c r="P304" s="58"/>
      <c r="Q304" s="58"/>
      <c r="R304" s="58"/>
      <c r="S304" s="58"/>
      <c r="T304" s="58"/>
    </row>
    <row r="305" spans="1:20" x14ac:dyDescent="0.3">
      <c r="A305" s="89" t="s">
        <v>3126</v>
      </c>
      <c r="B305" s="58"/>
      <c r="C305" s="58"/>
      <c r="D305" s="58"/>
      <c r="E305" s="58"/>
      <c r="F305" s="58"/>
      <c r="G305" s="58"/>
      <c r="H305" s="58"/>
      <c r="I305" s="58"/>
      <c r="J305" s="58"/>
      <c r="K305" s="58"/>
      <c r="L305" s="58"/>
      <c r="M305" s="58"/>
      <c r="N305" s="58"/>
      <c r="O305" s="58"/>
      <c r="P305" s="58"/>
      <c r="Q305" s="58"/>
      <c r="R305" s="58"/>
      <c r="S305" s="58"/>
      <c r="T305" s="58"/>
    </row>
    <row r="306" spans="1:20" x14ac:dyDescent="0.3">
      <c r="A306" s="89" t="s">
        <v>3410</v>
      </c>
      <c r="B306" s="58"/>
      <c r="C306" s="58"/>
      <c r="D306" s="58"/>
      <c r="E306" s="58"/>
      <c r="F306" s="58"/>
      <c r="G306" s="58"/>
      <c r="H306" s="58"/>
      <c r="I306" s="58"/>
      <c r="J306" s="58"/>
      <c r="K306" s="58"/>
      <c r="L306" s="58"/>
      <c r="M306" s="58"/>
      <c r="N306" s="58"/>
      <c r="O306" s="58"/>
      <c r="P306" s="58"/>
      <c r="Q306" s="58"/>
      <c r="R306" s="58"/>
      <c r="S306" s="58"/>
      <c r="T306" s="58"/>
    </row>
    <row r="307" spans="1:20" x14ac:dyDescent="0.3">
      <c r="A307" s="89" t="s">
        <v>3412</v>
      </c>
      <c r="B307" s="58"/>
      <c r="C307" s="58"/>
      <c r="D307" s="58"/>
      <c r="E307" s="58"/>
      <c r="F307" s="58"/>
      <c r="G307" s="58"/>
      <c r="H307" s="58"/>
      <c r="I307" s="58"/>
      <c r="J307" s="58"/>
      <c r="K307" s="58"/>
      <c r="L307" s="58"/>
      <c r="M307" s="58"/>
      <c r="N307" s="58"/>
      <c r="O307" s="58"/>
      <c r="P307" s="58"/>
      <c r="Q307" s="58"/>
      <c r="R307" s="58"/>
      <c r="S307" s="58"/>
      <c r="T307" s="58"/>
    </row>
    <row r="308" spans="1:20" x14ac:dyDescent="0.3">
      <c r="A308" s="89" t="s">
        <v>4183</v>
      </c>
      <c r="B308" s="58"/>
      <c r="C308" s="58"/>
      <c r="D308" s="58"/>
      <c r="E308" s="58"/>
      <c r="F308" s="58"/>
      <c r="G308" s="58"/>
      <c r="H308" s="58"/>
      <c r="I308" s="58"/>
      <c r="J308" s="58"/>
      <c r="K308" s="58"/>
      <c r="L308" s="58"/>
      <c r="M308" s="58"/>
      <c r="N308" s="58"/>
      <c r="O308" s="58"/>
      <c r="P308" s="58"/>
      <c r="Q308" s="58"/>
      <c r="R308" s="58"/>
      <c r="S308" s="58"/>
      <c r="T308" s="58"/>
    </row>
    <row r="309" spans="1:20" x14ac:dyDescent="0.3">
      <c r="A309" s="95" t="s">
        <v>1415</v>
      </c>
      <c r="B309" s="58"/>
      <c r="C309" s="58"/>
      <c r="D309" s="58"/>
      <c r="E309" s="58"/>
      <c r="F309" s="58"/>
      <c r="G309" s="58"/>
      <c r="H309" s="58"/>
      <c r="I309" s="58"/>
      <c r="J309" s="58"/>
      <c r="K309" s="58"/>
      <c r="L309" s="58"/>
      <c r="M309" s="58"/>
      <c r="N309" s="58"/>
      <c r="O309" s="58"/>
      <c r="P309" s="58"/>
      <c r="Q309" s="58"/>
      <c r="R309" s="58"/>
      <c r="S309" s="58"/>
      <c r="T309" s="58"/>
    </row>
    <row r="310" spans="1:20" x14ac:dyDescent="0.3">
      <c r="A310" s="89" t="s">
        <v>1432</v>
      </c>
      <c r="B310" s="58"/>
      <c r="C310" s="58"/>
      <c r="D310" s="58"/>
      <c r="E310" s="58"/>
      <c r="F310" s="58"/>
      <c r="G310" s="58"/>
      <c r="H310" s="58"/>
      <c r="I310" s="58"/>
      <c r="J310" s="58"/>
      <c r="K310" s="58"/>
      <c r="L310" s="58"/>
      <c r="M310" s="58"/>
      <c r="N310" s="58"/>
      <c r="O310" s="58"/>
      <c r="P310" s="58"/>
      <c r="Q310" s="58"/>
      <c r="R310" s="58"/>
      <c r="S310" s="58"/>
      <c r="T310" s="58"/>
    </row>
    <row r="311" spans="1:20" x14ac:dyDescent="0.3">
      <c r="A311" s="89" t="s">
        <v>3032</v>
      </c>
      <c r="B311" s="58"/>
      <c r="C311" s="58"/>
      <c r="D311" s="58"/>
      <c r="E311" s="58"/>
      <c r="F311" s="58"/>
      <c r="G311" s="58"/>
      <c r="H311" s="58"/>
      <c r="I311" s="58"/>
      <c r="J311" s="58"/>
      <c r="K311" s="58"/>
      <c r="L311" s="58"/>
      <c r="M311" s="58"/>
      <c r="N311" s="58"/>
      <c r="O311" s="58"/>
      <c r="P311" s="58"/>
      <c r="Q311" s="58"/>
      <c r="R311" s="58"/>
      <c r="S311" s="58"/>
      <c r="T311" s="58"/>
    </row>
    <row r="312" spans="1:20" x14ac:dyDescent="0.3">
      <c r="A312" s="89" t="s">
        <v>3035</v>
      </c>
      <c r="B312" s="58"/>
      <c r="C312" s="58"/>
      <c r="D312" s="58"/>
      <c r="E312" s="58"/>
      <c r="F312" s="58"/>
      <c r="G312" s="58"/>
      <c r="H312" s="58"/>
      <c r="I312" s="58"/>
      <c r="J312" s="58"/>
      <c r="K312" s="58"/>
      <c r="L312" s="58"/>
      <c r="M312" s="58"/>
      <c r="N312" s="58"/>
      <c r="O312" s="58"/>
      <c r="P312" s="58"/>
      <c r="Q312" s="58"/>
      <c r="R312" s="58"/>
      <c r="S312" s="58"/>
      <c r="T312" s="58"/>
    </row>
    <row r="313" spans="1:20" x14ac:dyDescent="0.3">
      <c r="A313" s="95" t="s">
        <v>53</v>
      </c>
      <c r="B313" s="58"/>
      <c r="C313" s="58"/>
      <c r="D313" s="58"/>
      <c r="E313" s="58"/>
      <c r="F313" s="58"/>
      <c r="G313" s="58"/>
      <c r="H313" s="58"/>
      <c r="I313" s="58"/>
      <c r="J313" s="58"/>
      <c r="K313" s="58"/>
      <c r="L313" s="58"/>
      <c r="M313" s="58"/>
      <c r="N313" s="58"/>
      <c r="O313" s="58"/>
      <c r="P313" s="58"/>
      <c r="Q313" s="58"/>
      <c r="R313" s="58"/>
      <c r="S313" s="58"/>
      <c r="T313" s="58"/>
    </row>
    <row r="314" spans="1:20" x14ac:dyDescent="0.3">
      <c r="A314" s="89" t="s">
        <v>887</v>
      </c>
      <c r="B314" s="58"/>
      <c r="C314" s="58"/>
      <c r="D314" s="58"/>
      <c r="E314" s="58"/>
      <c r="F314" s="58"/>
      <c r="G314" s="58"/>
      <c r="H314" s="58"/>
      <c r="I314" s="58"/>
      <c r="J314" s="58"/>
      <c r="K314" s="58"/>
      <c r="L314" s="58"/>
      <c r="M314" s="58"/>
      <c r="N314" s="58"/>
      <c r="O314" s="58"/>
      <c r="P314" s="58"/>
      <c r="Q314" s="58"/>
      <c r="R314" s="58"/>
      <c r="S314" s="58"/>
      <c r="T314" s="58"/>
    </row>
    <row r="315" spans="1:20" x14ac:dyDescent="0.3">
      <c r="A315" s="89" t="s">
        <v>885</v>
      </c>
      <c r="B315" s="58"/>
      <c r="C315" s="58"/>
      <c r="D315" s="58"/>
      <c r="E315" s="58"/>
      <c r="F315" s="58"/>
      <c r="G315" s="58"/>
      <c r="H315" s="58"/>
      <c r="I315" s="58"/>
      <c r="J315" s="58"/>
      <c r="K315" s="58"/>
      <c r="L315" s="58"/>
      <c r="M315" s="58"/>
      <c r="N315" s="58"/>
      <c r="O315" s="58"/>
      <c r="P315" s="58"/>
      <c r="Q315" s="58"/>
      <c r="R315" s="58"/>
      <c r="S315" s="58"/>
      <c r="T315" s="58"/>
    </row>
    <row r="316" spans="1:20" x14ac:dyDescent="0.3">
      <c r="A316" s="89" t="s">
        <v>883</v>
      </c>
      <c r="B316" s="58"/>
      <c r="C316" s="58"/>
      <c r="D316" s="58"/>
      <c r="E316" s="58"/>
      <c r="F316" s="58"/>
      <c r="G316" s="58"/>
      <c r="H316" s="58"/>
      <c r="I316" s="58"/>
      <c r="J316" s="58"/>
      <c r="K316" s="58"/>
      <c r="L316" s="58"/>
      <c r="M316" s="58"/>
      <c r="N316" s="58"/>
      <c r="O316" s="58"/>
      <c r="P316" s="58"/>
      <c r="Q316" s="58"/>
      <c r="R316" s="58"/>
      <c r="S316" s="58"/>
      <c r="T316" s="58"/>
    </row>
    <row r="317" spans="1:20" x14ac:dyDescent="0.3">
      <c r="A317" s="89" t="s">
        <v>1979</v>
      </c>
      <c r="B317" s="58"/>
      <c r="C317" s="58"/>
      <c r="D317" s="58"/>
      <c r="E317" s="58"/>
      <c r="F317" s="58"/>
      <c r="G317" s="58"/>
      <c r="H317" s="58"/>
      <c r="I317" s="58"/>
      <c r="J317" s="58"/>
      <c r="K317" s="58"/>
      <c r="L317" s="58"/>
      <c r="M317" s="58"/>
      <c r="N317" s="58"/>
      <c r="O317" s="58"/>
      <c r="P317" s="58"/>
      <c r="Q317" s="58"/>
      <c r="R317" s="58"/>
      <c r="S317" s="58"/>
      <c r="T317" s="58"/>
    </row>
    <row r="318" spans="1:20" x14ac:dyDescent="0.3">
      <c r="A318" s="89" t="s">
        <v>1978</v>
      </c>
      <c r="B318" s="58"/>
      <c r="C318" s="58"/>
      <c r="D318" s="58"/>
      <c r="E318" s="58"/>
      <c r="F318" s="58"/>
      <c r="G318" s="58"/>
      <c r="H318" s="58"/>
      <c r="I318" s="58"/>
      <c r="J318" s="58"/>
      <c r="K318" s="58"/>
      <c r="L318" s="58"/>
      <c r="M318" s="58"/>
      <c r="N318" s="58"/>
      <c r="O318" s="58"/>
      <c r="P318" s="58"/>
      <c r="Q318" s="58"/>
      <c r="R318" s="58"/>
      <c r="S318" s="58"/>
      <c r="T318" s="58"/>
    </row>
    <row r="319" spans="1:20" x14ac:dyDescent="0.3">
      <c r="A319" s="89" t="s">
        <v>1977</v>
      </c>
      <c r="B319" s="58"/>
      <c r="C319" s="58"/>
      <c r="D319" s="58"/>
      <c r="E319" s="58"/>
      <c r="F319" s="58"/>
      <c r="G319" s="58"/>
      <c r="H319" s="58"/>
      <c r="I319" s="58"/>
      <c r="J319" s="58"/>
      <c r="K319" s="58"/>
      <c r="L319" s="58"/>
      <c r="M319" s="58"/>
      <c r="N319" s="58"/>
      <c r="O319" s="58"/>
      <c r="P319" s="58"/>
      <c r="Q319" s="58"/>
      <c r="R319" s="58"/>
      <c r="S319" s="58"/>
      <c r="T319" s="58"/>
    </row>
    <row r="320" spans="1:20" x14ac:dyDescent="0.3">
      <c r="A320" s="89" t="s">
        <v>1976</v>
      </c>
      <c r="B320" s="58"/>
      <c r="C320" s="58"/>
      <c r="D320" s="58"/>
      <c r="E320" s="58"/>
      <c r="F320" s="58"/>
      <c r="G320" s="58"/>
      <c r="H320" s="58"/>
      <c r="I320" s="58"/>
      <c r="J320" s="58"/>
      <c r="K320" s="58"/>
      <c r="L320" s="58"/>
      <c r="M320" s="58"/>
      <c r="N320" s="58"/>
      <c r="O320" s="58"/>
      <c r="P320" s="58"/>
      <c r="Q320" s="58"/>
      <c r="R320" s="58"/>
      <c r="S320" s="58"/>
      <c r="T320" s="58"/>
    </row>
    <row r="321" spans="1:20" x14ac:dyDescent="0.3">
      <c r="A321" s="89" t="s">
        <v>1975</v>
      </c>
      <c r="B321" s="58"/>
      <c r="C321" s="58"/>
      <c r="D321" s="58"/>
      <c r="E321" s="58"/>
      <c r="F321" s="58"/>
      <c r="G321" s="58"/>
      <c r="H321" s="58"/>
      <c r="I321" s="58"/>
      <c r="J321" s="58"/>
      <c r="K321" s="58"/>
      <c r="L321" s="58"/>
      <c r="M321" s="58"/>
      <c r="N321" s="58"/>
      <c r="O321" s="58"/>
      <c r="P321" s="58"/>
      <c r="Q321" s="58"/>
      <c r="R321" s="58"/>
      <c r="S321" s="58"/>
      <c r="T321" s="58"/>
    </row>
    <row r="322" spans="1:20" x14ac:dyDescent="0.3">
      <c r="A322" s="89" t="s">
        <v>3053</v>
      </c>
      <c r="B322" s="58"/>
      <c r="C322" s="58"/>
      <c r="D322" s="58"/>
      <c r="E322" s="58"/>
      <c r="F322" s="58"/>
      <c r="G322" s="58"/>
      <c r="H322" s="58"/>
      <c r="I322" s="58"/>
      <c r="J322" s="58"/>
      <c r="K322" s="58"/>
      <c r="L322" s="58"/>
      <c r="M322" s="58"/>
      <c r="N322" s="58"/>
      <c r="O322" s="58"/>
      <c r="P322" s="58"/>
      <c r="Q322" s="58"/>
      <c r="R322" s="58"/>
      <c r="S322" s="58"/>
      <c r="T322" s="58"/>
    </row>
    <row r="323" spans="1:20" x14ac:dyDescent="0.3">
      <c r="A323" s="89" t="s">
        <v>3055</v>
      </c>
      <c r="B323" s="58"/>
      <c r="C323" s="58"/>
      <c r="D323" s="58"/>
      <c r="E323" s="58"/>
      <c r="F323" s="58"/>
      <c r="G323" s="58"/>
      <c r="H323" s="58"/>
      <c r="I323" s="58"/>
      <c r="J323" s="58"/>
      <c r="K323" s="58"/>
      <c r="L323" s="58"/>
      <c r="M323" s="58"/>
      <c r="N323" s="58"/>
      <c r="O323" s="58"/>
      <c r="P323" s="58"/>
      <c r="Q323" s="58"/>
      <c r="R323" s="58"/>
      <c r="S323" s="58"/>
      <c r="T323" s="58"/>
    </row>
    <row r="324" spans="1:20" x14ac:dyDescent="0.3">
      <c r="A324" s="89" t="s">
        <v>3813</v>
      </c>
      <c r="B324" s="58"/>
      <c r="C324" s="58"/>
      <c r="D324" s="58"/>
      <c r="E324" s="58"/>
      <c r="F324" s="58"/>
      <c r="G324" s="58"/>
      <c r="H324" s="58"/>
      <c r="I324" s="58"/>
      <c r="J324" s="58"/>
      <c r="K324" s="58"/>
      <c r="L324" s="58"/>
      <c r="M324" s="58"/>
      <c r="N324" s="58"/>
      <c r="O324" s="58"/>
      <c r="P324" s="58"/>
      <c r="Q324" s="58"/>
      <c r="R324" s="58"/>
      <c r="S324" s="58"/>
      <c r="T324" s="58"/>
    </row>
    <row r="325" spans="1:20" x14ac:dyDescent="0.3">
      <c r="A325" s="86" t="s">
        <v>64</v>
      </c>
      <c r="B325" s="58"/>
      <c r="C325" s="58"/>
      <c r="D325" s="58"/>
      <c r="E325" s="58"/>
      <c r="F325" s="58"/>
      <c r="G325" s="58"/>
      <c r="H325" s="58"/>
      <c r="I325" s="58"/>
      <c r="J325" s="58"/>
      <c r="K325" s="58"/>
      <c r="L325" s="58"/>
      <c r="M325" s="58"/>
      <c r="N325" s="58"/>
      <c r="O325" s="58"/>
      <c r="P325" s="58"/>
      <c r="Q325" s="58"/>
      <c r="R325" s="58"/>
      <c r="S325" s="58"/>
      <c r="T325" s="58"/>
    </row>
    <row r="326" spans="1:20" x14ac:dyDescent="0.3">
      <c r="A326" s="95" t="s">
        <v>42</v>
      </c>
      <c r="B326" s="58"/>
      <c r="C326" s="58"/>
      <c r="D326" s="58"/>
      <c r="E326" s="58"/>
      <c r="F326" s="58"/>
      <c r="G326" s="58"/>
      <c r="H326" s="58"/>
      <c r="I326" s="58"/>
      <c r="J326" s="58"/>
      <c r="K326" s="58"/>
      <c r="L326" s="58"/>
      <c r="M326" s="58"/>
      <c r="N326" s="58"/>
      <c r="O326" s="58"/>
      <c r="P326" s="58"/>
      <c r="Q326" s="58"/>
      <c r="R326" s="58"/>
      <c r="S326" s="58"/>
      <c r="T326" s="58"/>
    </row>
    <row r="327" spans="1:20" x14ac:dyDescent="0.3">
      <c r="A327" s="89" t="s">
        <v>841</v>
      </c>
      <c r="B327" s="58"/>
      <c r="C327" s="58"/>
      <c r="D327" s="58"/>
      <c r="E327" s="58"/>
      <c r="F327" s="58"/>
      <c r="G327" s="58"/>
      <c r="H327" s="58"/>
      <c r="I327" s="58"/>
      <c r="J327" s="58"/>
      <c r="K327" s="58"/>
      <c r="L327" s="58"/>
      <c r="M327" s="58"/>
      <c r="N327" s="58"/>
      <c r="O327" s="58"/>
      <c r="P327" s="58"/>
      <c r="Q327" s="58"/>
      <c r="R327" s="58"/>
      <c r="S327" s="58"/>
      <c r="T327" s="58"/>
    </row>
    <row r="328" spans="1:20" x14ac:dyDescent="0.3">
      <c r="A328" s="89" t="s">
        <v>837</v>
      </c>
      <c r="B328" s="58"/>
      <c r="C328" s="58"/>
      <c r="D328" s="58"/>
      <c r="E328" s="58"/>
      <c r="F328" s="58"/>
      <c r="G328" s="58"/>
      <c r="H328" s="58"/>
      <c r="I328" s="58"/>
      <c r="J328" s="58"/>
      <c r="K328" s="58"/>
      <c r="L328" s="58"/>
      <c r="M328" s="58"/>
      <c r="N328" s="58"/>
      <c r="O328" s="58"/>
      <c r="P328" s="58"/>
      <c r="Q328" s="58"/>
      <c r="R328" s="58"/>
      <c r="S328" s="58"/>
      <c r="T328" s="58"/>
    </row>
    <row r="329" spans="1:20" x14ac:dyDescent="0.3">
      <c r="A329" s="89" t="s">
        <v>1970</v>
      </c>
      <c r="B329" s="58"/>
      <c r="C329" s="58"/>
      <c r="D329" s="58"/>
      <c r="E329" s="58"/>
      <c r="F329" s="58"/>
      <c r="G329" s="58"/>
      <c r="H329" s="58"/>
      <c r="I329" s="58"/>
      <c r="J329" s="58"/>
      <c r="K329" s="58"/>
      <c r="L329" s="58"/>
      <c r="M329" s="58"/>
      <c r="N329" s="58"/>
      <c r="O329" s="58"/>
      <c r="P329" s="58"/>
      <c r="Q329" s="58"/>
      <c r="R329" s="58"/>
      <c r="S329" s="58"/>
      <c r="T329" s="58"/>
    </row>
    <row r="330" spans="1:20" x14ac:dyDescent="0.3">
      <c r="A330" s="89" t="s">
        <v>2992</v>
      </c>
      <c r="B330" s="58"/>
      <c r="C330" s="58"/>
      <c r="D330" s="58"/>
      <c r="E330" s="58"/>
      <c r="F330" s="58"/>
      <c r="G330" s="58"/>
      <c r="H330" s="58"/>
      <c r="I330" s="58"/>
      <c r="J330" s="58"/>
      <c r="K330" s="58"/>
      <c r="L330" s="58"/>
      <c r="M330" s="58"/>
      <c r="N330" s="58"/>
      <c r="O330" s="58"/>
      <c r="P330" s="58"/>
      <c r="Q330" s="58"/>
      <c r="R330" s="58"/>
      <c r="S330" s="58"/>
      <c r="T330" s="58"/>
    </row>
    <row r="331" spans="1:20" x14ac:dyDescent="0.3">
      <c r="A331" s="89" t="s">
        <v>2991</v>
      </c>
      <c r="B331" s="58"/>
      <c r="C331" s="58"/>
      <c r="D331" s="58"/>
      <c r="E331" s="58"/>
      <c r="F331" s="58"/>
      <c r="G331" s="58"/>
      <c r="H331" s="58"/>
      <c r="I331" s="58"/>
      <c r="J331" s="58"/>
      <c r="K331" s="58"/>
      <c r="L331" s="58"/>
      <c r="M331" s="58"/>
      <c r="N331" s="58"/>
      <c r="O331" s="58"/>
      <c r="P331" s="58"/>
      <c r="Q331" s="58"/>
      <c r="R331" s="58"/>
      <c r="S331" s="58"/>
      <c r="T331" s="58"/>
    </row>
    <row r="332" spans="1:20" x14ac:dyDescent="0.3">
      <c r="A332" s="89" t="s">
        <v>3179</v>
      </c>
      <c r="B332" s="58"/>
      <c r="C332" s="58"/>
      <c r="D332" s="58"/>
      <c r="E332" s="58"/>
      <c r="F332" s="58"/>
      <c r="G332" s="58"/>
      <c r="H332" s="58"/>
      <c r="I332" s="58"/>
      <c r="J332" s="58"/>
      <c r="K332" s="58"/>
      <c r="L332" s="58"/>
      <c r="M332" s="58"/>
      <c r="N332" s="58"/>
      <c r="O332" s="58"/>
      <c r="P332" s="58"/>
      <c r="Q332" s="58"/>
      <c r="R332" s="58"/>
      <c r="S332" s="58"/>
      <c r="T332" s="58"/>
    </row>
    <row r="333" spans="1:20" x14ac:dyDescent="0.3">
      <c r="A333" s="89" t="s">
        <v>3741</v>
      </c>
      <c r="B333" s="58"/>
      <c r="C333" s="58"/>
      <c r="D333" s="58"/>
      <c r="E333" s="58"/>
      <c r="F333" s="58"/>
      <c r="G333" s="58"/>
      <c r="H333" s="58"/>
      <c r="I333" s="58"/>
      <c r="J333" s="58"/>
      <c r="K333" s="58"/>
      <c r="L333" s="58"/>
      <c r="M333" s="58"/>
      <c r="N333" s="58"/>
      <c r="O333" s="58"/>
      <c r="P333" s="58"/>
      <c r="Q333" s="58"/>
      <c r="R333" s="58"/>
      <c r="S333" s="58"/>
      <c r="T333" s="58"/>
    </row>
    <row r="334" spans="1:20" x14ac:dyDescent="0.3">
      <c r="A334" s="89" t="s">
        <v>3908</v>
      </c>
      <c r="B334" s="58"/>
      <c r="C334" s="58"/>
      <c r="D334" s="58"/>
      <c r="E334" s="58"/>
      <c r="F334" s="58"/>
      <c r="G334" s="58"/>
      <c r="H334" s="58"/>
      <c r="I334" s="58"/>
      <c r="J334" s="58"/>
      <c r="K334" s="58"/>
      <c r="L334" s="58"/>
      <c r="M334" s="58"/>
      <c r="N334" s="58"/>
      <c r="O334" s="58"/>
      <c r="P334" s="58"/>
      <c r="Q334" s="58"/>
      <c r="R334" s="58"/>
      <c r="S334" s="58"/>
      <c r="T334" s="58"/>
    </row>
    <row r="335" spans="1:20" x14ac:dyDescent="0.3">
      <c r="A335" s="89" t="s">
        <v>3910</v>
      </c>
      <c r="B335" s="58"/>
      <c r="C335" s="58"/>
      <c r="D335" s="58"/>
      <c r="E335" s="58"/>
      <c r="F335" s="58"/>
      <c r="G335" s="58"/>
      <c r="H335" s="58"/>
      <c r="I335" s="58"/>
      <c r="J335" s="58"/>
      <c r="K335" s="58"/>
      <c r="L335" s="58"/>
      <c r="M335" s="58"/>
      <c r="N335" s="58"/>
      <c r="O335" s="58"/>
      <c r="P335" s="58"/>
      <c r="Q335" s="58"/>
      <c r="R335" s="58"/>
      <c r="S335" s="58"/>
      <c r="T335" s="58"/>
    </row>
    <row r="336" spans="1:20" x14ac:dyDescent="0.3">
      <c r="A336" s="95" t="s">
        <v>53</v>
      </c>
      <c r="B336" s="58"/>
      <c r="C336" s="58"/>
      <c r="D336" s="58"/>
      <c r="E336" s="58"/>
      <c r="F336" s="58"/>
      <c r="G336" s="58"/>
      <c r="H336" s="58"/>
      <c r="I336" s="58"/>
      <c r="J336" s="58"/>
      <c r="K336" s="58"/>
      <c r="L336" s="58"/>
      <c r="M336" s="58"/>
      <c r="N336" s="58"/>
      <c r="O336" s="58"/>
      <c r="P336" s="58"/>
      <c r="Q336" s="58"/>
      <c r="R336" s="58"/>
      <c r="S336" s="58"/>
      <c r="T336" s="58"/>
    </row>
    <row r="337" spans="1:20" x14ac:dyDescent="0.3">
      <c r="A337" s="89" t="s">
        <v>834</v>
      </c>
      <c r="B337" s="58"/>
      <c r="C337" s="58"/>
      <c r="D337" s="58"/>
      <c r="E337" s="58"/>
      <c r="F337" s="58"/>
      <c r="G337" s="58"/>
      <c r="H337" s="58"/>
      <c r="I337" s="58"/>
      <c r="J337" s="58"/>
      <c r="K337" s="58"/>
      <c r="L337" s="58"/>
      <c r="M337" s="58"/>
      <c r="N337" s="58"/>
      <c r="O337" s="58"/>
      <c r="P337" s="58"/>
      <c r="Q337" s="58"/>
      <c r="R337" s="58"/>
      <c r="S337" s="58"/>
      <c r="T337" s="58"/>
    </row>
    <row r="338" spans="1:20" x14ac:dyDescent="0.3">
      <c r="A338" s="89" t="s">
        <v>1974</v>
      </c>
      <c r="B338" s="58"/>
      <c r="C338" s="58"/>
      <c r="D338" s="58"/>
      <c r="E338" s="58"/>
      <c r="F338" s="58"/>
      <c r="G338" s="58"/>
      <c r="H338" s="58"/>
      <c r="I338" s="58"/>
      <c r="J338" s="58"/>
      <c r="K338" s="58"/>
      <c r="L338" s="58"/>
      <c r="M338" s="58"/>
      <c r="N338" s="58"/>
      <c r="O338" s="58"/>
      <c r="P338" s="58"/>
      <c r="Q338" s="58"/>
      <c r="R338" s="58"/>
      <c r="S338" s="58"/>
      <c r="T338" s="58"/>
    </row>
    <row r="339" spans="1:20" x14ac:dyDescent="0.3">
      <c r="A339" s="89" t="s">
        <v>1973</v>
      </c>
      <c r="B339" s="58"/>
      <c r="C339" s="58"/>
      <c r="D339" s="58"/>
      <c r="E339" s="58"/>
      <c r="F339" s="58"/>
      <c r="G339" s="58"/>
      <c r="H339" s="58"/>
      <c r="I339" s="58"/>
      <c r="J339" s="58"/>
      <c r="K339" s="58"/>
      <c r="L339" s="58"/>
      <c r="M339" s="58"/>
      <c r="N339" s="58"/>
      <c r="O339" s="58"/>
      <c r="P339" s="58"/>
      <c r="Q339" s="58"/>
      <c r="R339" s="58"/>
      <c r="S339" s="58"/>
      <c r="T339" s="58"/>
    </row>
    <row r="340" spans="1:20" x14ac:dyDescent="0.3">
      <c r="A340" s="89" t="s">
        <v>1972</v>
      </c>
      <c r="B340" s="58"/>
      <c r="C340" s="58"/>
      <c r="D340" s="58"/>
      <c r="E340" s="58"/>
      <c r="F340" s="58"/>
      <c r="G340" s="58"/>
      <c r="H340" s="58"/>
      <c r="I340" s="58"/>
      <c r="J340" s="58"/>
      <c r="K340" s="58"/>
      <c r="L340" s="58"/>
      <c r="M340" s="58"/>
      <c r="N340" s="58"/>
      <c r="O340" s="58"/>
      <c r="P340" s="58"/>
      <c r="Q340" s="58"/>
      <c r="R340" s="58"/>
      <c r="S340" s="58"/>
      <c r="T340" s="58"/>
    </row>
    <row r="341" spans="1:20" x14ac:dyDescent="0.3">
      <c r="A341" s="89" t="s">
        <v>1971</v>
      </c>
      <c r="B341" s="58"/>
      <c r="C341" s="58"/>
      <c r="D341" s="58"/>
      <c r="E341" s="58"/>
      <c r="F341" s="58"/>
      <c r="G341" s="58"/>
      <c r="H341" s="58"/>
      <c r="I341" s="58"/>
      <c r="J341" s="58"/>
      <c r="K341" s="58"/>
      <c r="L341" s="58"/>
      <c r="M341" s="58"/>
      <c r="N341" s="58"/>
      <c r="O341" s="58"/>
      <c r="P341" s="58"/>
      <c r="Q341" s="58"/>
      <c r="R341" s="58"/>
      <c r="S341" s="58"/>
      <c r="T341" s="58"/>
    </row>
    <row r="342" spans="1:20" x14ac:dyDescent="0.3">
      <c r="A342" s="89" t="s">
        <v>2053</v>
      </c>
      <c r="B342" s="58"/>
      <c r="C342" s="58"/>
      <c r="D342" s="58"/>
      <c r="E342" s="58"/>
      <c r="F342" s="58"/>
      <c r="G342" s="58"/>
      <c r="H342" s="58"/>
      <c r="I342" s="58"/>
      <c r="J342" s="58"/>
      <c r="K342" s="58"/>
      <c r="L342" s="58"/>
      <c r="M342" s="58"/>
      <c r="N342" s="58"/>
      <c r="O342" s="58"/>
      <c r="P342" s="58"/>
      <c r="Q342" s="58"/>
      <c r="R342" s="58"/>
      <c r="S342" s="58"/>
      <c r="T342" s="58"/>
    </row>
    <row r="343" spans="1:20" x14ac:dyDescent="0.3">
      <c r="A343" s="89" t="s">
        <v>2052</v>
      </c>
      <c r="B343" s="58"/>
      <c r="C343" s="58"/>
      <c r="D343" s="58"/>
      <c r="E343" s="58"/>
      <c r="F343" s="58"/>
      <c r="G343" s="58"/>
      <c r="H343" s="58"/>
      <c r="I343" s="58"/>
      <c r="J343" s="58"/>
      <c r="K343" s="58"/>
      <c r="L343" s="58"/>
      <c r="M343" s="58"/>
      <c r="N343" s="58"/>
      <c r="O343" s="58"/>
      <c r="P343" s="58"/>
      <c r="Q343" s="58"/>
      <c r="R343" s="58"/>
      <c r="S343" s="58"/>
      <c r="T343" s="58"/>
    </row>
    <row r="344" spans="1:20" x14ac:dyDescent="0.3">
      <c r="A344" s="89" t="s">
        <v>3180</v>
      </c>
      <c r="B344" s="58"/>
      <c r="C344" s="58"/>
      <c r="D344" s="58"/>
      <c r="E344" s="58"/>
      <c r="F344" s="58"/>
      <c r="G344" s="58"/>
      <c r="H344" s="58"/>
      <c r="I344" s="58"/>
      <c r="J344" s="58"/>
      <c r="K344" s="58"/>
      <c r="L344" s="58"/>
      <c r="M344" s="58"/>
      <c r="N344" s="58"/>
      <c r="O344" s="58"/>
      <c r="P344" s="58"/>
      <c r="Q344" s="58"/>
      <c r="R344" s="58"/>
      <c r="S344" s="58"/>
      <c r="T344" s="58"/>
    </row>
    <row r="345" spans="1:20" x14ac:dyDescent="0.3">
      <c r="A345" s="86" t="s">
        <v>3361</v>
      </c>
      <c r="B345" s="58"/>
      <c r="C345" s="58"/>
      <c r="D345" s="58"/>
      <c r="E345" s="58"/>
      <c r="F345" s="58"/>
      <c r="G345" s="58"/>
      <c r="H345" s="58"/>
      <c r="I345" s="58"/>
      <c r="J345" s="58"/>
      <c r="K345" s="58"/>
      <c r="L345" s="58"/>
      <c r="M345" s="58"/>
      <c r="N345" s="58"/>
      <c r="O345" s="58"/>
      <c r="P345" s="58"/>
      <c r="Q345" s="58"/>
      <c r="R345" s="58"/>
      <c r="S345" s="58"/>
      <c r="T345" s="58"/>
    </row>
    <row r="346" spans="1:20" x14ac:dyDescent="0.3">
      <c r="A346" s="95" t="s">
        <v>53</v>
      </c>
      <c r="B346" s="58"/>
      <c r="C346" s="58"/>
      <c r="D346" s="58"/>
      <c r="E346" s="58"/>
      <c r="F346" s="58"/>
      <c r="G346" s="58"/>
      <c r="H346" s="58"/>
      <c r="I346" s="58"/>
      <c r="J346" s="58"/>
      <c r="K346" s="58"/>
      <c r="L346" s="58"/>
      <c r="M346" s="58"/>
      <c r="N346" s="58"/>
      <c r="O346" s="58"/>
      <c r="P346" s="58"/>
      <c r="Q346" s="58"/>
      <c r="R346" s="58"/>
      <c r="S346" s="58"/>
      <c r="T346" s="58"/>
    </row>
    <row r="347" spans="1:20" x14ac:dyDescent="0.3">
      <c r="A347" s="89" t="s">
        <v>3400</v>
      </c>
      <c r="B347" s="58"/>
      <c r="C347" s="58"/>
      <c r="D347" s="58"/>
      <c r="E347" s="58"/>
      <c r="F347" s="58"/>
      <c r="G347" s="58"/>
      <c r="H347" s="58"/>
      <c r="I347" s="58"/>
      <c r="J347" s="58"/>
      <c r="K347" s="58"/>
      <c r="L347" s="58"/>
      <c r="M347" s="58"/>
      <c r="N347" s="58"/>
      <c r="O347" s="58"/>
      <c r="P347" s="58"/>
      <c r="Q347" s="58"/>
      <c r="R347" s="58"/>
      <c r="S347" s="58"/>
      <c r="T347" s="58"/>
    </row>
    <row r="348" spans="1:20" x14ac:dyDescent="0.3">
      <c r="A348" s="89" t="s">
        <v>3401</v>
      </c>
      <c r="B348" s="58"/>
      <c r="C348" s="58"/>
      <c r="D348" s="58"/>
      <c r="E348" s="58"/>
      <c r="F348" s="58"/>
      <c r="G348" s="58"/>
      <c r="H348" s="58"/>
      <c r="I348" s="58"/>
      <c r="J348" s="58"/>
      <c r="K348" s="58"/>
      <c r="L348" s="58"/>
      <c r="M348" s="58"/>
      <c r="N348" s="58"/>
      <c r="O348" s="58"/>
      <c r="P348" s="58"/>
      <c r="Q348" s="58"/>
      <c r="R348" s="58"/>
      <c r="S348" s="58"/>
      <c r="T348" s="58"/>
    </row>
    <row r="349" spans="1:20" x14ac:dyDescent="0.3">
      <c r="A349" s="89" t="s">
        <v>3399</v>
      </c>
      <c r="B349" s="58"/>
      <c r="C349" s="58"/>
      <c r="D349" s="58"/>
      <c r="E349" s="58"/>
      <c r="F349" s="58"/>
      <c r="G349" s="58"/>
      <c r="H349" s="58"/>
      <c r="I349" s="58"/>
      <c r="J349" s="58"/>
      <c r="K349" s="58"/>
      <c r="L349" s="58"/>
      <c r="M349" s="58"/>
      <c r="N349" s="58"/>
      <c r="O349" s="58"/>
      <c r="P349" s="58"/>
      <c r="Q349" s="58"/>
      <c r="R349" s="58"/>
      <c r="S349" s="58"/>
      <c r="T349" s="58"/>
    </row>
    <row r="350" spans="1:20" x14ac:dyDescent="0.3">
      <c r="A350" s="89" t="s">
        <v>3398</v>
      </c>
      <c r="B350" s="58"/>
      <c r="C350" s="58"/>
      <c r="D350" s="58"/>
      <c r="E350" s="58"/>
      <c r="F350" s="58"/>
      <c r="G350" s="58"/>
      <c r="H350" s="58"/>
      <c r="I350" s="58"/>
      <c r="J350" s="58"/>
      <c r="K350" s="58"/>
      <c r="L350" s="58"/>
      <c r="M350" s="58"/>
      <c r="N350" s="58"/>
      <c r="O350" s="58"/>
      <c r="P350" s="58"/>
      <c r="Q350" s="58"/>
      <c r="R350" s="58"/>
      <c r="S350" s="58"/>
      <c r="T350" s="58"/>
    </row>
    <row r="351" spans="1:20" x14ac:dyDescent="0.3">
      <c r="A351" s="86" t="s">
        <v>219</v>
      </c>
      <c r="B351" s="58"/>
      <c r="C351" s="58"/>
      <c r="D351" s="58"/>
      <c r="E351" s="58"/>
      <c r="F351" s="58"/>
      <c r="G351" s="58"/>
      <c r="H351" s="58"/>
      <c r="I351" s="58"/>
      <c r="J351" s="58"/>
      <c r="K351" s="58"/>
      <c r="L351" s="58"/>
      <c r="M351" s="58"/>
      <c r="N351" s="58"/>
      <c r="O351" s="58"/>
      <c r="P351" s="58"/>
      <c r="Q351" s="58"/>
      <c r="R351" s="58"/>
      <c r="S351" s="58"/>
      <c r="T351" s="58"/>
    </row>
    <row r="352" spans="1:20" x14ac:dyDescent="0.3">
      <c r="A352" s="95" t="s">
        <v>42</v>
      </c>
      <c r="B352" s="58"/>
      <c r="C352" s="58"/>
      <c r="D352" s="58"/>
      <c r="E352" s="58"/>
      <c r="F352" s="58"/>
      <c r="G352" s="58"/>
      <c r="H352" s="58"/>
      <c r="I352" s="58"/>
      <c r="J352" s="58"/>
      <c r="K352" s="58"/>
      <c r="L352" s="58"/>
      <c r="M352" s="58"/>
      <c r="N352" s="58"/>
      <c r="O352" s="58"/>
      <c r="P352" s="58"/>
      <c r="Q352" s="58"/>
      <c r="R352" s="58"/>
      <c r="S352" s="58"/>
      <c r="T352" s="58"/>
    </row>
    <row r="353" spans="1:20" x14ac:dyDescent="0.3">
      <c r="A353" s="89" t="s">
        <v>873</v>
      </c>
      <c r="B353" s="58"/>
      <c r="C353" s="58"/>
      <c r="D353" s="58"/>
      <c r="E353" s="58"/>
      <c r="F353" s="58"/>
      <c r="G353" s="58"/>
      <c r="H353" s="58"/>
      <c r="I353" s="58"/>
      <c r="J353" s="58"/>
      <c r="K353" s="58"/>
      <c r="L353" s="58"/>
      <c r="M353" s="58"/>
      <c r="N353" s="58"/>
      <c r="O353" s="58"/>
      <c r="P353" s="58"/>
      <c r="Q353" s="58"/>
      <c r="R353" s="58"/>
      <c r="S353" s="58"/>
      <c r="T353" s="58"/>
    </row>
    <row r="354" spans="1:20" x14ac:dyDescent="0.3">
      <c r="A354" s="89" t="s">
        <v>870</v>
      </c>
      <c r="B354" s="58"/>
      <c r="C354" s="58"/>
      <c r="D354" s="58"/>
      <c r="E354" s="58"/>
      <c r="F354" s="58"/>
      <c r="G354" s="58"/>
      <c r="H354" s="58"/>
      <c r="I354" s="58"/>
      <c r="J354" s="58"/>
      <c r="K354" s="58"/>
      <c r="L354" s="58"/>
      <c r="M354" s="58"/>
      <c r="N354" s="58"/>
      <c r="O354" s="58"/>
      <c r="P354" s="58"/>
      <c r="Q354" s="58"/>
      <c r="R354" s="58"/>
      <c r="S354" s="58"/>
      <c r="T354" s="58"/>
    </row>
    <row r="355" spans="1:20" x14ac:dyDescent="0.3">
      <c r="A355" s="89" t="s">
        <v>866</v>
      </c>
      <c r="B355" s="58"/>
      <c r="C355" s="58"/>
      <c r="D355" s="58"/>
      <c r="E355" s="58"/>
      <c r="F355" s="58"/>
      <c r="G355" s="58"/>
      <c r="H355" s="58"/>
      <c r="I355" s="58"/>
      <c r="J355" s="58"/>
      <c r="K355" s="58"/>
      <c r="L355" s="58"/>
      <c r="M355" s="58"/>
      <c r="N355" s="58"/>
      <c r="O355" s="58"/>
      <c r="P355" s="58"/>
      <c r="Q355" s="58"/>
      <c r="R355" s="58"/>
      <c r="S355" s="58"/>
      <c r="T355" s="58"/>
    </row>
    <row r="356" spans="1:20" x14ac:dyDescent="0.3">
      <c r="A356" s="89" t="s">
        <v>2067</v>
      </c>
      <c r="B356" s="58"/>
      <c r="C356" s="58"/>
      <c r="D356" s="58"/>
      <c r="E356" s="58"/>
      <c r="F356" s="58"/>
      <c r="G356" s="58"/>
      <c r="H356" s="58"/>
      <c r="I356" s="58"/>
      <c r="J356" s="58"/>
      <c r="K356" s="58"/>
      <c r="L356" s="58"/>
      <c r="M356" s="58"/>
      <c r="N356" s="58"/>
      <c r="O356" s="58"/>
      <c r="P356" s="58"/>
      <c r="Q356" s="58"/>
      <c r="R356" s="58"/>
      <c r="S356" s="58"/>
      <c r="T356" s="58"/>
    </row>
    <row r="357" spans="1:20" x14ac:dyDescent="0.3">
      <c r="A357" s="89" t="s">
        <v>3066</v>
      </c>
      <c r="B357" s="58"/>
      <c r="C357" s="58"/>
      <c r="D357" s="58"/>
      <c r="E357" s="58"/>
      <c r="F357" s="58"/>
      <c r="G357" s="58"/>
      <c r="H357" s="58"/>
      <c r="I357" s="58"/>
      <c r="J357" s="58"/>
      <c r="K357" s="58"/>
      <c r="L357" s="58"/>
      <c r="M357" s="58"/>
      <c r="N357" s="58"/>
      <c r="O357" s="58"/>
      <c r="P357" s="58"/>
      <c r="Q357" s="58"/>
      <c r="R357" s="58"/>
      <c r="S357" s="58"/>
      <c r="T357" s="58"/>
    </row>
    <row r="358" spans="1:20" x14ac:dyDescent="0.3">
      <c r="A358" s="89" t="s">
        <v>3068</v>
      </c>
      <c r="B358" s="58"/>
      <c r="C358" s="58"/>
      <c r="D358" s="58"/>
      <c r="E358" s="58"/>
      <c r="F358" s="58"/>
      <c r="G358" s="58"/>
      <c r="H358" s="58"/>
      <c r="I358" s="58"/>
      <c r="J358" s="58"/>
      <c r="K358" s="58"/>
      <c r="L358" s="58"/>
      <c r="M358" s="58"/>
      <c r="N358" s="58"/>
      <c r="O358" s="58"/>
      <c r="P358" s="58"/>
      <c r="Q358" s="58"/>
      <c r="R358" s="58"/>
      <c r="S358" s="58"/>
      <c r="T358" s="58"/>
    </row>
    <row r="359" spans="1:20" x14ac:dyDescent="0.3">
      <c r="A359" s="89" t="s">
        <v>3416</v>
      </c>
      <c r="B359" s="58"/>
      <c r="C359" s="58"/>
      <c r="D359" s="58"/>
      <c r="E359" s="58"/>
      <c r="F359" s="58"/>
      <c r="G359" s="58"/>
      <c r="H359" s="58"/>
      <c r="I359" s="58"/>
      <c r="J359" s="58"/>
      <c r="K359" s="58"/>
      <c r="L359" s="58"/>
      <c r="M359" s="58"/>
      <c r="N359" s="58"/>
      <c r="O359" s="58"/>
      <c r="P359" s="58"/>
      <c r="Q359" s="58"/>
      <c r="R359" s="58"/>
      <c r="S359" s="58"/>
      <c r="T359" s="58"/>
    </row>
    <row r="360" spans="1:20" x14ac:dyDescent="0.3">
      <c r="A360" s="89" t="s">
        <v>3418</v>
      </c>
      <c r="B360" s="58"/>
      <c r="C360" s="58"/>
      <c r="D360" s="58"/>
      <c r="E360" s="58"/>
      <c r="F360" s="58"/>
      <c r="G360" s="58"/>
      <c r="H360" s="58"/>
      <c r="I360" s="58"/>
      <c r="J360" s="58"/>
      <c r="K360" s="58"/>
      <c r="L360" s="58"/>
      <c r="M360" s="58"/>
      <c r="N360" s="58"/>
      <c r="O360" s="58"/>
      <c r="P360" s="58"/>
      <c r="Q360" s="58"/>
      <c r="R360" s="58"/>
      <c r="S360" s="58"/>
      <c r="T360" s="58"/>
    </row>
    <row r="361" spans="1:20" x14ac:dyDescent="0.3">
      <c r="A361" s="89" t="s">
        <v>3420</v>
      </c>
      <c r="B361" s="58"/>
      <c r="C361" s="58"/>
      <c r="D361" s="58"/>
      <c r="E361" s="58"/>
      <c r="F361" s="58"/>
      <c r="G361" s="58"/>
      <c r="H361" s="58"/>
      <c r="I361" s="58"/>
      <c r="J361" s="58"/>
      <c r="K361" s="58"/>
      <c r="L361" s="58"/>
      <c r="M361" s="58"/>
      <c r="N361" s="58"/>
      <c r="O361" s="58"/>
      <c r="P361" s="58"/>
      <c r="Q361" s="58"/>
      <c r="R361" s="58"/>
      <c r="S361" s="58"/>
      <c r="T361" s="58"/>
    </row>
    <row r="362" spans="1:20" x14ac:dyDescent="0.3">
      <c r="A362" s="89" t="s">
        <v>3580</v>
      </c>
      <c r="B362" s="58"/>
      <c r="C362" s="58"/>
      <c r="D362" s="58"/>
      <c r="E362" s="58"/>
      <c r="F362" s="58"/>
      <c r="G362" s="58"/>
      <c r="H362" s="58"/>
      <c r="I362" s="58"/>
      <c r="J362" s="58"/>
      <c r="K362" s="58"/>
      <c r="L362" s="58"/>
      <c r="M362" s="58"/>
      <c r="N362" s="58"/>
      <c r="O362" s="58"/>
      <c r="P362" s="58"/>
      <c r="Q362" s="58"/>
      <c r="R362" s="58"/>
      <c r="S362" s="58"/>
      <c r="T362" s="58"/>
    </row>
    <row r="363" spans="1:20" x14ac:dyDescent="0.3">
      <c r="A363" s="89" t="s">
        <v>3583</v>
      </c>
      <c r="B363" s="58"/>
      <c r="C363" s="58"/>
      <c r="D363" s="58"/>
      <c r="E363" s="58"/>
      <c r="F363" s="58"/>
      <c r="G363" s="58"/>
      <c r="H363" s="58"/>
      <c r="I363" s="58"/>
      <c r="J363" s="58"/>
      <c r="K363" s="58"/>
      <c r="L363" s="58"/>
      <c r="M363" s="58"/>
      <c r="N363" s="58"/>
      <c r="O363" s="58"/>
      <c r="P363" s="58"/>
      <c r="Q363" s="58"/>
      <c r="R363" s="58"/>
      <c r="S363" s="58"/>
      <c r="T363" s="58"/>
    </row>
    <row r="364" spans="1:20" x14ac:dyDescent="0.3">
      <c r="A364" s="89" t="s">
        <v>3586</v>
      </c>
      <c r="B364" s="58"/>
      <c r="C364" s="58"/>
      <c r="D364" s="58"/>
      <c r="E364" s="58"/>
      <c r="F364" s="58"/>
      <c r="G364" s="58"/>
      <c r="H364" s="58"/>
      <c r="I364" s="58"/>
      <c r="J364" s="58"/>
      <c r="K364" s="58"/>
      <c r="L364" s="58"/>
      <c r="M364" s="58"/>
      <c r="N364" s="58"/>
      <c r="O364" s="58"/>
      <c r="P364" s="58"/>
      <c r="Q364" s="58"/>
      <c r="R364" s="58"/>
      <c r="S364" s="58"/>
      <c r="T364" s="58"/>
    </row>
    <row r="365" spans="1:20" x14ac:dyDescent="0.3">
      <c r="A365" s="89" t="s">
        <v>3588</v>
      </c>
      <c r="B365" s="58"/>
      <c r="C365" s="58"/>
      <c r="D365" s="58"/>
      <c r="E365" s="58"/>
      <c r="F365" s="58"/>
      <c r="G365" s="58"/>
      <c r="H365" s="58"/>
      <c r="I365" s="58"/>
      <c r="J365" s="58"/>
      <c r="K365" s="58"/>
      <c r="L365" s="58"/>
      <c r="M365" s="58"/>
      <c r="N365" s="58"/>
      <c r="O365" s="58"/>
      <c r="P365" s="58"/>
      <c r="Q365" s="58"/>
      <c r="R365" s="58"/>
      <c r="S365" s="58"/>
      <c r="T365" s="58"/>
    </row>
    <row r="366" spans="1:20" x14ac:dyDescent="0.3">
      <c r="A366" s="89" t="s">
        <v>3578</v>
      </c>
      <c r="B366" s="58"/>
      <c r="C366" s="58"/>
      <c r="D366" s="58"/>
      <c r="E366" s="58"/>
      <c r="F366" s="58"/>
      <c r="G366" s="58"/>
      <c r="H366" s="58"/>
      <c r="I366" s="58"/>
      <c r="J366" s="58"/>
      <c r="K366" s="58"/>
      <c r="L366" s="58"/>
      <c r="M366" s="58"/>
      <c r="N366" s="58"/>
      <c r="O366" s="58"/>
      <c r="P366" s="58"/>
      <c r="Q366" s="58"/>
      <c r="R366" s="58"/>
      <c r="S366" s="58"/>
      <c r="T366" s="58"/>
    </row>
    <row r="367" spans="1:20" x14ac:dyDescent="0.3">
      <c r="A367" s="89" t="s">
        <v>3673</v>
      </c>
      <c r="B367" s="58"/>
      <c r="C367" s="58"/>
      <c r="D367" s="58"/>
      <c r="E367" s="58"/>
      <c r="F367" s="58"/>
      <c r="G367" s="58"/>
      <c r="H367" s="58"/>
      <c r="I367" s="58"/>
      <c r="J367" s="58"/>
      <c r="K367" s="58"/>
      <c r="L367" s="58"/>
      <c r="M367" s="58"/>
      <c r="N367" s="58"/>
      <c r="O367" s="58"/>
      <c r="P367" s="58"/>
      <c r="Q367" s="58"/>
      <c r="R367" s="58"/>
      <c r="S367" s="58"/>
      <c r="T367" s="58"/>
    </row>
    <row r="368" spans="1:20" x14ac:dyDescent="0.3">
      <c r="A368" s="89" t="s">
        <v>3778</v>
      </c>
      <c r="B368" s="58"/>
      <c r="C368" s="58"/>
      <c r="D368" s="58"/>
      <c r="E368" s="58"/>
      <c r="F368" s="58"/>
      <c r="G368" s="58"/>
      <c r="H368" s="58"/>
      <c r="I368" s="58"/>
      <c r="J368" s="58"/>
      <c r="K368" s="58"/>
      <c r="L368" s="58"/>
      <c r="M368" s="58"/>
      <c r="N368" s="58"/>
      <c r="O368" s="58"/>
      <c r="P368" s="58"/>
      <c r="Q368" s="58"/>
      <c r="R368" s="58"/>
      <c r="S368" s="58"/>
      <c r="T368" s="58"/>
    </row>
    <row r="369" spans="1:20" x14ac:dyDescent="0.3">
      <c r="A369" s="89" t="s">
        <v>3815</v>
      </c>
      <c r="B369" s="58"/>
      <c r="C369" s="58"/>
      <c r="D369" s="58"/>
      <c r="E369" s="58"/>
      <c r="F369" s="58"/>
      <c r="G369" s="58"/>
      <c r="H369" s="58"/>
      <c r="I369" s="58"/>
      <c r="J369" s="58"/>
      <c r="K369" s="58"/>
      <c r="L369" s="58"/>
      <c r="M369" s="58"/>
      <c r="N369" s="58"/>
      <c r="O369" s="58"/>
      <c r="P369" s="58"/>
      <c r="Q369" s="58"/>
      <c r="R369" s="58"/>
      <c r="S369" s="58"/>
      <c r="T369" s="58"/>
    </row>
    <row r="370" spans="1:20" x14ac:dyDescent="0.3">
      <c r="A370" s="89" t="s">
        <v>3817</v>
      </c>
      <c r="B370" s="58"/>
      <c r="C370" s="58"/>
      <c r="D370" s="58"/>
      <c r="E370" s="58"/>
      <c r="F370" s="58"/>
      <c r="G370" s="58"/>
      <c r="H370" s="58"/>
      <c r="I370" s="58"/>
      <c r="J370" s="58"/>
      <c r="K370" s="58"/>
      <c r="L370" s="58"/>
      <c r="M370" s="58"/>
      <c r="N370" s="58"/>
      <c r="O370" s="58"/>
      <c r="P370" s="58"/>
      <c r="Q370" s="58"/>
      <c r="R370" s="58"/>
      <c r="S370" s="58"/>
      <c r="T370" s="58"/>
    </row>
    <row r="371" spans="1:20" x14ac:dyDescent="0.3">
      <c r="A371" s="89" t="s">
        <v>3896</v>
      </c>
      <c r="B371" s="58"/>
      <c r="C371" s="58"/>
      <c r="D371" s="58"/>
      <c r="E371" s="58"/>
      <c r="F371" s="58"/>
      <c r="G371" s="58"/>
      <c r="H371" s="58"/>
      <c r="I371" s="58"/>
      <c r="J371" s="58"/>
      <c r="K371" s="58"/>
      <c r="L371" s="58"/>
      <c r="M371" s="58"/>
      <c r="N371" s="58"/>
      <c r="O371" s="58"/>
      <c r="P371" s="58"/>
      <c r="Q371" s="58"/>
      <c r="R371" s="58"/>
      <c r="S371" s="58"/>
      <c r="T371" s="58"/>
    </row>
    <row r="372" spans="1:20" x14ac:dyDescent="0.3">
      <c r="A372" s="89" t="s">
        <v>3899</v>
      </c>
      <c r="B372" s="58"/>
      <c r="C372" s="58"/>
      <c r="D372" s="58"/>
      <c r="E372" s="58"/>
      <c r="F372" s="58"/>
      <c r="G372" s="58"/>
      <c r="H372" s="58"/>
      <c r="I372" s="58"/>
      <c r="J372" s="58"/>
      <c r="K372" s="58"/>
      <c r="L372" s="58"/>
      <c r="M372" s="58"/>
      <c r="N372" s="58"/>
      <c r="O372" s="58"/>
      <c r="P372" s="58"/>
      <c r="Q372" s="58"/>
      <c r="R372" s="58"/>
      <c r="S372" s="58"/>
      <c r="T372" s="58"/>
    </row>
    <row r="373" spans="1:20" x14ac:dyDescent="0.3">
      <c r="A373" s="89" t="s">
        <v>3901</v>
      </c>
      <c r="B373" s="58"/>
      <c r="C373" s="58"/>
      <c r="D373" s="58"/>
      <c r="E373" s="58"/>
      <c r="F373" s="58"/>
      <c r="G373" s="58"/>
      <c r="H373" s="58"/>
      <c r="I373" s="58"/>
      <c r="J373" s="58"/>
      <c r="K373" s="58"/>
      <c r="L373" s="58"/>
      <c r="M373" s="58"/>
      <c r="N373" s="58"/>
      <c r="O373" s="58"/>
      <c r="P373" s="58"/>
      <c r="Q373" s="58"/>
      <c r="R373" s="58"/>
      <c r="S373" s="58"/>
      <c r="T373" s="58"/>
    </row>
    <row r="374" spans="1:20" x14ac:dyDescent="0.3">
      <c r="A374" s="89" t="s">
        <v>3903</v>
      </c>
      <c r="B374" s="58"/>
      <c r="C374" s="58"/>
      <c r="D374" s="58"/>
      <c r="E374" s="58"/>
      <c r="F374" s="58"/>
      <c r="G374" s="58"/>
      <c r="H374" s="58"/>
      <c r="I374" s="58"/>
      <c r="J374" s="58"/>
      <c r="K374" s="58"/>
      <c r="L374" s="58"/>
      <c r="M374" s="58"/>
      <c r="N374" s="58"/>
      <c r="O374" s="58"/>
      <c r="P374" s="58"/>
      <c r="Q374" s="58"/>
      <c r="R374" s="58"/>
      <c r="S374" s="58"/>
      <c r="T374" s="58"/>
    </row>
    <row r="375" spans="1:20" x14ac:dyDescent="0.3">
      <c r="A375" s="89" t="s">
        <v>3905</v>
      </c>
      <c r="B375" s="58"/>
      <c r="C375" s="58"/>
      <c r="D375" s="58"/>
      <c r="E375" s="58"/>
      <c r="F375" s="58"/>
      <c r="G375" s="58"/>
      <c r="H375" s="58"/>
      <c r="I375" s="58"/>
      <c r="J375" s="58"/>
      <c r="K375" s="58"/>
      <c r="L375" s="58"/>
      <c r="M375" s="58"/>
      <c r="N375" s="58"/>
      <c r="O375" s="58"/>
      <c r="P375" s="58"/>
      <c r="Q375" s="58"/>
      <c r="R375" s="58"/>
      <c r="S375" s="58"/>
      <c r="T375" s="58"/>
    </row>
    <row r="376" spans="1:20" x14ac:dyDescent="0.3">
      <c r="A376" s="89" t="s">
        <v>4182</v>
      </c>
      <c r="B376" s="58"/>
      <c r="C376" s="58"/>
      <c r="D376" s="58"/>
      <c r="E376" s="58"/>
      <c r="F376" s="58"/>
      <c r="G376" s="58"/>
      <c r="H376" s="58"/>
      <c r="I376" s="58"/>
      <c r="J376" s="58"/>
      <c r="K376" s="58"/>
      <c r="L376" s="58"/>
      <c r="M376" s="58"/>
      <c r="N376" s="58"/>
      <c r="O376" s="58"/>
      <c r="P376" s="58"/>
      <c r="Q376" s="58"/>
      <c r="R376" s="58"/>
      <c r="S376" s="58"/>
      <c r="T376" s="58"/>
    </row>
    <row r="377" spans="1:20" x14ac:dyDescent="0.3">
      <c r="A377" s="89" t="s">
        <v>4181</v>
      </c>
      <c r="B377" s="58"/>
      <c r="C377" s="58"/>
      <c r="D377" s="58"/>
      <c r="E377" s="58"/>
      <c r="F377" s="58"/>
      <c r="G377" s="58"/>
      <c r="H377" s="58"/>
      <c r="I377" s="58"/>
      <c r="J377" s="58"/>
      <c r="K377" s="58"/>
      <c r="L377" s="58"/>
      <c r="M377" s="58"/>
      <c r="N377" s="58"/>
      <c r="O377" s="58"/>
      <c r="P377" s="58"/>
      <c r="Q377" s="58"/>
      <c r="R377" s="58"/>
      <c r="S377" s="58"/>
      <c r="T377" s="58"/>
    </row>
    <row r="378" spans="1:20" x14ac:dyDescent="0.3">
      <c r="A378" s="95" t="s">
        <v>1415</v>
      </c>
      <c r="B378" s="58"/>
      <c r="C378" s="58"/>
      <c r="D378" s="58"/>
      <c r="E378" s="58"/>
      <c r="F378" s="58"/>
      <c r="G378" s="58"/>
      <c r="H378" s="58"/>
      <c r="I378" s="58"/>
      <c r="J378" s="58"/>
      <c r="K378" s="58"/>
      <c r="L378" s="58"/>
      <c r="M378" s="58"/>
      <c r="N378" s="58"/>
      <c r="O378" s="58"/>
      <c r="P378" s="58"/>
      <c r="Q378" s="58"/>
      <c r="R378" s="58"/>
      <c r="S378" s="58"/>
      <c r="T378" s="58"/>
    </row>
    <row r="379" spans="1:20" x14ac:dyDescent="0.3">
      <c r="A379" s="89" t="s">
        <v>1428</v>
      </c>
      <c r="B379" s="58"/>
      <c r="C379" s="58"/>
      <c r="D379" s="58"/>
      <c r="E379" s="58"/>
      <c r="F379" s="58"/>
      <c r="G379" s="58"/>
      <c r="H379" s="58"/>
      <c r="I379" s="58"/>
      <c r="J379" s="58"/>
      <c r="K379" s="58"/>
      <c r="L379" s="58"/>
      <c r="M379" s="58"/>
      <c r="N379" s="58"/>
      <c r="O379" s="58"/>
      <c r="P379" s="58"/>
      <c r="Q379" s="58"/>
      <c r="R379" s="58"/>
      <c r="S379" s="58"/>
      <c r="T379" s="58"/>
    </row>
    <row r="380" spans="1:20" x14ac:dyDescent="0.3">
      <c r="A380" s="89" t="s">
        <v>3425</v>
      </c>
      <c r="B380" s="58"/>
      <c r="C380" s="58"/>
      <c r="D380" s="58"/>
      <c r="E380" s="58"/>
      <c r="F380" s="58"/>
      <c r="G380" s="58"/>
      <c r="H380" s="58"/>
      <c r="I380" s="58"/>
      <c r="J380" s="58"/>
      <c r="K380" s="58"/>
      <c r="L380" s="58"/>
      <c r="M380" s="58"/>
      <c r="N380" s="58"/>
      <c r="O380" s="58"/>
      <c r="P380" s="58"/>
      <c r="Q380" s="58"/>
      <c r="R380" s="58"/>
      <c r="S380" s="58"/>
      <c r="T380" s="58"/>
    </row>
    <row r="381" spans="1:20" x14ac:dyDescent="0.3">
      <c r="A381" s="89" t="s">
        <v>3428</v>
      </c>
      <c r="B381" s="58"/>
      <c r="C381" s="58"/>
      <c r="D381" s="58"/>
      <c r="E381" s="58"/>
      <c r="F381" s="58"/>
      <c r="G381" s="58"/>
      <c r="H381" s="58"/>
      <c r="I381" s="58"/>
      <c r="J381" s="58"/>
      <c r="K381" s="58"/>
      <c r="L381" s="58"/>
      <c r="M381" s="58"/>
      <c r="N381" s="58"/>
      <c r="O381" s="58"/>
      <c r="P381" s="58"/>
      <c r="Q381" s="58"/>
      <c r="R381" s="58"/>
      <c r="S381" s="58"/>
      <c r="T381" s="58"/>
    </row>
    <row r="382" spans="1:20" x14ac:dyDescent="0.3">
      <c r="A382" s="89" t="s">
        <v>3780</v>
      </c>
      <c r="B382" s="58"/>
      <c r="C382" s="58"/>
      <c r="D382" s="58"/>
      <c r="E382" s="58"/>
      <c r="F382" s="58"/>
      <c r="G382" s="58"/>
      <c r="H382" s="58"/>
      <c r="I382" s="58"/>
      <c r="J382" s="58"/>
      <c r="K382" s="58"/>
      <c r="L382" s="58"/>
      <c r="M382" s="58"/>
      <c r="N382" s="58"/>
      <c r="O382" s="58"/>
      <c r="P382" s="58"/>
      <c r="Q382" s="58"/>
      <c r="R382" s="58"/>
      <c r="S382" s="58"/>
      <c r="T382" s="58"/>
    </row>
    <row r="383" spans="1:20" x14ac:dyDescent="0.3">
      <c r="A383" s="89" t="s">
        <v>3781</v>
      </c>
      <c r="B383" s="58"/>
      <c r="C383" s="58"/>
      <c r="D383" s="58"/>
      <c r="E383" s="58"/>
      <c r="F383" s="58"/>
      <c r="G383" s="58"/>
      <c r="H383" s="58"/>
      <c r="I383" s="58"/>
      <c r="J383" s="58"/>
      <c r="K383" s="58"/>
      <c r="L383" s="58"/>
      <c r="M383" s="58"/>
      <c r="N383" s="58"/>
      <c r="O383" s="58"/>
      <c r="P383" s="58"/>
      <c r="Q383" s="58"/>
      <c r="R383" s="58"/>
      <c r="S383" s="58"/>
      <c r="T383" s="58"/>
    </row>
    <row r="384" spans="1:20" x14ac:dyDescent="0.3">
      <c r="A384" s="89" t="s">
        <v>3897</v>
      </c>
      <c r="B384" s="58"/>
      <c r="C384" s="58"/>
      <c r="D384" s="58"/>
      <c r="E384" s="58"/>
      <c r="F384" s="58"/>
      <c r="G384" s="58"/>
      <c r="H384" s="58"/>
      <c r="I384" s="58"/>
      <c r="J384" s="58"/>
      <c r="K384" s="58"/>
      <c r="L384" s="58"/>
      <c r="M384" s="58"/>
      <c r="N384" s="58"/>
      <c r="O384" s="58"/>
      <c r="P384" s="58"/>
      <c r="Q384" s="58"/>
      <c r="R384" s="58"/>
      <c r="S384" s="58"/>
      <c r="T384" s="58"/>
    </row>
    <row r="385" spans="1:20" x14ac:dyDescent="0.3">
      <c r="A385" s="89" t="s">
        <v>4180</v>
      </c>
      <c r="B385" s="58"/>
      <c r="C385" s="58"/>
      <c r="D385" s="58"/>
      <c r="E385" s="58"/>
      <c r="F385" s="58"/>
      <c r="G385" s="58"/>
      <c r="H385" s="58"/>
      <c r="I385" s="58"/>
      <c r="J385" s="58"/>
      <c r="K385" s="58"/>
      <c r="L385" s="58"/>
      <c r="M385" s="58"/>
      <c r="N385" s="58"/>
      <c r="O385" s="58"/>
      <c r="P385" s="58"/>
      <c r="Q385" s="58"/>
      <c r="R385" s="58"/>
      <c r="S385" s="58"/>
      <c r="T385" s="58"/>
    </row>
    <row r="386" spans="1:20" x14ac:dyDescent="0.3">
      <c r="A386" s="95" t="s">
        <v>53</v>
      </c>
      <c r="B386" s="58"/>
      <c r="C386" s="58"/>
      <c r="D386" s="58"/>
      <c r="E386" s="58"/>
      <c r="F386" s="58"/>
      <c r="G386" s="58"/>
      <c r="H386" s="58"/>
      <c r="I386" s="58"/>
      <c r="J386" s="58"/>
      <c r="K386" s="58"/>
      <c r="L386" s="58"/>
      <c r="M386" s="58"/>
      <c r="N386" s="58"/>
      <c r="O386" s="58"/>
      <c r="P386" s="58"/>
      <c r="Q386" s="58"/>
      <c r="R386" s="58"/>
      <c r="S386" s="58"/>
      <c r="T386" s="58"/>
    </row>
    <row r="387" spans="1:20" x14ac:dyDescent="0.3">
      <c r="A387" s="89" t="s">
        <v>881</v>
      </c>
      <c r="B387" s="58"/>
      <c r="C387" s="58"/>
      <c r="D387" s="58"/>
      <c r="E387" s="58"/>
      <c r="F387" s="58"/>
      <c r="G387" s="58"/>
      <c r="H387" s="58"/>
      <c r="I387" s="58"/>
      <c r="J387" s="58"/>
      <c r="K387" s="58"/>
      <c r="L387" s="58"/>
      <c r="M387" s="58"/>
      <c r="N387" s="58"/>
      <c r="O387" s="58"/>
      <c r="P387" s="58"/>
      <c r="Q387" s="58"/>
      <c r="R387" s="58"/>
      <c r="S387" s="58"/>
      <c r="T387" s="58"/>
    </row>
    <row r="388" spans="1:20" x14ac:dyDescent="0.3">
      <c r="A388" s="89" t="s">
        <v>879</v>
      </c>
      <c r="B388" s="58"/>
      <c r="C388" s="58"/>
      <c r="D388" s="58"/>
      <c r="E388" s="58"/>
      <c r="F388" s="58"/>
      <c r="G388" s="58"/>
      <c r="H388" s="58"/>
      <c r="I388" s="58"/>
      <c r="J388" s="58"/>
      <c r="K388" s="58"/>
      <c r="L388" s="58"/>
      <c r="M388" s="58"/>
      <c r="N388" s="58"/>
      <c r="O388" s="58"/>
      <c r="P388" s="58"/>
      <c r="Q388" s="58"/>
      <c r="R388" s="58"/>
      <c r="S388" s="58"/>
      <c r="T388" s="58"/>
    </row>
    <row r="389" spans="1:20" x14ac:dyDescent="0.3">
      <c r="A389" s="89" t="s">
        <v>877</v>
      </c>
      <c r="B389" s="58"/>
      <c r="C389" s="58"/>
      <c r="D389" s="58"/>
      <c r="E389" s="58"/>
      <c r="F389" s="58"/>
      <c r="G389" s="58"/>
      <c r="H389" s="58"/>
      <c r="I389" s="58"/>
      <c r="J389" s="58"/>
      <c r="K389" s="58"/>
      <c r="L389" s="58"/>
      <c r="M389" s="58"/>
      <c r="N389" s="58"/>
      <c r="O389" s="58"/>
      <c r="P389" s="58"/>
      <c r="Q389" s="58"/>
      <c r="R389" s="58"/>
      <c r="S389" s="58"/>
      <c r="T389" s="58"/>
    </row>
    <row r="390" spans="1:20" x14ac:dyDescent="0.3">
      <c r="A390" s="89" t="s">
        <v>875</v>
      </c>
      <c r="B390" s="58"/>
      <c r="C390" s="58"/>
      <c r="D390" s="58"/>
      <c r="E390" s="58"/>
      <c r="F390" s="58"/>
      <c r="G390" s="58"/>
      <c r="H390" s="58"/>
      <c r="I390" s="58"/>
      <c r="J390" s="58"/>
      <c r="K390" s="58"/>
      <c r="L390" s="58"/>
      <c r="M390" s="58"/>
      <c r="N390" s="58"/>
      <c r="O390" s="58"/>
      <c r="P390" s="58"/>
      <c r="Q390" s="58"/>
      <c r="R390" s="58"/>
      <c r="S390" s="58"/>
      <c r="T390" s="58"/>
    </row>
    <row r="391" spans="1:20" x14ac:dyDescent="0.3">
      <c r="A391" s="89" t="s">
        <v>798</v>
      </c>
      <c r="B391" s="58"/>
      <c r="C391" s="58"/>
      <c r="D391" s="58"/>
      <c r="E391" s="58"/>
      <c r="F391" s="58"/>
      <c r="G391" s="58"/>
      <c r="H391" s="58"/>
      <c r="I391" s="58"/>
      <c r="J391" s="58"/>
      <c r="K391" s="58"/>
      <c r="L391" s="58"/>
      <c r="M391" s="58"/>
      <c r="N391" s="58"/>
      <c r="O391" s="58"/>
      <c r="P391" s="58"/>
      <c r="Q391" s="58"/>
      <c r="R391" s="58"/>
      <c r="S391" s="58"/>
      <c r="T391" s="58"/>
    </row>
    <row r="392" spans="1:20" x14ac:dyDescent="0.3">
      <c r="A392" s="89" t="s">
        <v>3070</v>
      </c>
      <c r="B392" s="58"/>
      <c r="C392" s="58"/>
      <c r="D392" s="58"/>
      <c r="E392" s="58"/>
      <c r="F392" s="58"/>
      <c r="G392" s="58"/>
      <c r="H392" s="58"/>
      <c r="I392" s="58"/>
      <c r="J392" s="58"/>
      <c r="K392" s="58"/>
      <c r="L392" s="58"/>
      <c r="M392" s="58"/>
      <c r="N392" s="58"/>
      <c r="O392" s="58"/>
      <c r="P392" s="58"/>
      <c r="Q392" s="58"/>
      <c r="R392" s="58"/>
      <c r="S392" s="58"/>
      <c r="T392" s="58"/>
    </row>
    <row r="393" spans="1:20" x14ac:dyDescent="0.3">
      <c r="A393" s="89" t="s">
        <v>3072</v>
      </c>
      <c r="B393" s="58"/>
      <c r="C393" s="58"/>
      <c r="D393" s="58"/>
      <c r="E393" s="58"/>
      <c r="F393" s="58"/>
      <c r="G393" s="58"/>
      <c r="H393" s="58"/>
      <c r="I393" s="58"/>
      <c r="J393" s="58"/>
      <c r="K393" s="58"/>
      <c r="L393" s="58"/>
      <c r="M393" s="58"/>
      <c r="N393" s="58"/>
      <c r="O393" s="58"/>
      <c r="P393" s="58"/>
      <c r="Q393" s="58"/>
      <c r="R393" s="58"/>
      <c r="S393" s="58"/>
      <c r="T393" s="58"/>
    </row>
    <row r="394" spans="1:20" x14ac:dyDescent="0.3">
      <c r="A394" s="89" t="s">
        <v>3674</v>
      </c>
      <c r="B394" s="58"/>
      <c r="C394" s="58"/>
      <c r="D394" s="58"/>
      <c r="E394" s="58"/>
      <c r="F394" s="58"/>
      <c r="G394" s="58"/>
      <c r="H394" s="58"/>
      <c r="I394" s="58"/>
      <c r="J394" s="58"/>
      <c r="K394" s="58"/>
      <c r="L394" s="58"/>
      <c r="M394" s="58"/>
      <c r="N394" s="58"/>
      <c r="O394" s="58"/>
      <c r="P394" s="58"/>
      <c r="Q394" s="58"/>
      <c r="R394" s="58"/>
      <c r="S394" s="58"/>
      <c r="T394" s="58"/>
    </row>
    <row r="395" spans="1:20" x14ac:dyDescent="0.3">
      <c r="A395" s="89" t="s">
        <v>3866</v>
      </c>
      <c r="B395" s="58"/>
      <c r="C395" s="58"/>
      <c r="D395" s="58"/>
      <c r="E395" s="58"/>
      <c r="F395" s="58"/>
      <c r="G395" s="58"/>
      <c r="H395" s="58"/>
      <c r="I395" s="58"/>
      <c r="J395" s="58"/>
      <c r="K395" s="58"/>
      <c r="L395" s="58"/>
      <c r="M395" s="58"/>
      <c r="N395" s="58"/>
      <c r="O395" s="58"/>
      <c r="P395" s="58"/>
      <c r="Q395" s="58"/>
      <c r="R395" s="58"/>
      <c r="S395" s="58"/>
      <c r="T395" s="58"/>
    </row>
    <row r="396" spans="1:20" x14ac:dyDescent="0.3">
      <c r="A396" s="86" t="s">
        <v>142</v>
      </c>
      <c r="B396" s="58"/>
      <c r="C396" s="58"/>
      <c r="D396" s="58"/>
      <c r="E396" s="58"/>
      <c r="F396" s="58"/>
      <c r="G396" s="58"/>
      <c r="H396" s="58"/>
      <c r="I396" s="58"/>
      <c r="J396" s="58"/>
      <c r="K396" s="58"/>
      <c r="L396" s="58"/>
      <c r="M396" s="58"/>
      <c r="N396" s="58"/>
      <c r="O396" s="58"/>
      <c r="P396" s="58"/>
      <c r="Q396" s="58"/>
      <c r="R396" s="58"/>
      <c r="S396" s="58"/>
      <c r="T396" s="58"/>
    </row>
    <row r="397" spans="1:20" x14ac:dyDescent="0.3">
      <c r="A397" s="95" t="s">
        <v>42</v>
      </c>
      <c r="B397" s="58"/>
      <c r="C397" s="58"/>
      <c r="D397" s="58"/>
      <c r="E397" s="58"/>
      <c r="F397" s="58"/>
      <c r="G397" s="58"/>
      <c r="H397" s="58"/>
      <c r="I397" s="58"/>
      <c r="J397" s="58"/>
      <c r="K397" s="58"/>
      <c r="L397" s="58"/>
      <c r="M397" s="58"/>
      <c r="N397" s="58"/>
      <c r="O397" s="58"/>
      <c r="P397" s="58"/>
      <c r="Q397" s="58"/>
      <c r="R397" s="58"/>
      <c r="S397" s="58"/>
      <c r="T397" s="58"/>
    </row>
    <row r="398" spans="1:20" x14ac:dyDescent="0.3">
      <c r="A398" s="89" t="s">
        <v>868</v>
      </c>
      <c r="B398" s="58"/>
      <c r="C398" s="58"/>
      <c r="D398" s="58"/>
      <c r="E398" s="58"/>
      <c r="F398" s="58"/>
      <c r="G398" s="58"/>
      <c r="H398" s="58"/>
      <c r="I398" s="58"/>
      <c r="J398" s="58"/>
      <c r="K398" s="58"/>
      <c r="L398" s="58"/>
      <c r="M398" s="58"/>
      <c r="N398" s="58"/>
      <c r="O398" s="58"/>
      <c r="P398" s="58"/>
      <c r="Q398" s="58"/>
      <c r="R398" s="58"/>
      <c r="S398" s="58"/>
      <c r="T398" s="58"/>
    </row>
    <row r="399" spans="1:20" x14ac:dyDescent="0.3">
      <c r="A399" s="89" t="s">
        <v>1917</v>
      </c>
      <c r="B399" s="58"/>
      <c r="C399" s="58"/>
      <c r="D399" s="58"/>
      <c r="E399" s="58"/>
      <c r="F399" s="58"/>
      <c r="G399" s="58"/>
      <c r="H399" s="58"/>
      <c r="I399" s="58"/>
      <c r="J399" s="58"/>
      <c r="K399" s="58"/>
      <c r="L399" s="58"/>
      <c r="M399" s="58"/>
      <c r="N399" s="58"/>
      <c r="O399" s="58"/>
      <c r="P399" s="58"/>
      <c r="Q399" s="58"/>
      <c r="R399" s="58"/>
      <c r="S399" s="58"/>
      <c r="T399" s="58"/>
    </row>
    <row r="400" spans="1:20" x14ac:dyDescent="0.3">
      <c r="A400" s="89" t="s">
        <v>1916</v>
      </c>
      <c r="B400" s="58"/>
      <c r="C400" s="58"/>
      <c r="D400" s="58"/>
      <c r="E400" s="58"/>
      <c r="F400" s="58"/>
      <c r="G400" s="58"/>
      <c r="H400" s="58"/>
      <c r="I400" s="58"/>
      <c r="J400" s="58"/>
      <c r="K400" s="58"/>
      <c r="L400" s="58"/>
      <c r="M400" s="58"/>
      <c r="N400" s="58"/>
      <c r="O400" s="58"/>
      <c r="P400" s="58"/>
      <c r="Q400" s="58"/>
      <c r="R400" s="58"/>
      <c r="S400" s="58"/>
      <c r="T400" s="58"/>
    </row>
    <row r="401" spans="1:20" x14ac:dyDescent="0.3">
      <c r="A401" s="89" t="s">
        <v>1915</v>
      </c>
      <c r="B401" s="58"/>
      <c r="C401" s="58"/>
      <c r="D401" s="58"/>
      <c r="E401" s="58"/>
      <c r="F401" s="58"/>
      <c r="G401" s="58"/>
      <c r="H401" s="58"/>
      <c r="I401" s="58"/>
      <c r="J401" s="58"/>
      <c r="K401" s="58"/>
      <c r="L401" s="58"/>
      <c r="M401" s="58"/>
      <c r="N401" s="58"/>
      <c r="O401" s="58"/>
      <c r="P401" s="58"/>
      <c r="Q401" s="58"/>
      <c r="R401" s="58"/>
      <c r="S401" s="58"/>
      <c r="T401" s="58"/>
    </row>
    <row r="402" spans="1:20" x14ac:dyDescent="0.3">
      <c r="A402" s="89" t="s">
        <v>1914</v>
      </c>
      <c r="B402" s="58"/>
      <c r="C402" s="58"/>
      <c r="D402" s="58"/>
      <c r="E402" s="58"/>
      <c r="F402" s="58"/>
      <c r="G402" s="58"/>
      <c r="H402" s="58"/>
      <c r="I402" s="58"/>
      <c r="J402" s="58"/>
      <c r="K402" s="58"/>
      <c r="L402" s="58"/>
      <c r="M402" s="58"/>
      <c r="N402" s="58"/>
      <c r="O402" s="58"/>
      <c r="P402" s="58"/>
      <c r="Q402" s="58"/>
      <c r="R402" s="58"/>
      <c r="S402" s="58"/>
      <c r="T402" s="58"/>
    </row>
    <row r="403" spans="1:20" x14ac:dyDescent="0.3">
      <c r="A403" s="89" t="s">
        <v>1913</v>
      </c>
      <c r="B403" s="58"/>
      <c r="C403" s="58"/>
      <c r="D403" s="58"/>
      <c r="E403" s="58"/>
      <c r="F403" s="58"/>
      <c r="G403" s="58"/>
      <c r="H403" s="58"/>
      <c r="I403" s="58"/>
      <c r="J403" s="58"/>
      <c r="K403" s="58"/>
      <c r="L403" s="58"/>
      <c r="M403" s="58"/>
      <c r="N403" s="58"/>
      <c r="O403" s="58"/>
      <c r="P403" s="58"/>
      <c r="Q403" s="58"/>
      <c r="R403" s="58"/>
      <c r="S403" s="58"/>
      <c r="T403" s="58"/>
    </row>
    <row r="404" spans="1:20" x14ac:dyDescent="0.3">
      <c r="A404" s="89" t="s">
        <v>1912</v>
      </c>
      <c r="B404" s="58"/>
      <c r="C404" s="58"/>
      <c r="D404" s="58"/>
      <c r="E404" s="58"/>
      <c r="F404" s="58"/>
      <c r="G404" s="58"/>
      <c r="H404" s="58"/>
      <c r="I404" s="58"/>
      <c r="J404" s="58"/>
      <c r="K404" s="58"/>
      <c r="L404" s="58"/>
      <c r="M404" s="58"/>
      <c r="N404" s="58"/>
      <c r="O404" s="58"/>
      <c r="P404" s="58"/>
      <c r="Q404" s="58"/>
      <c r="R404" s="58"/>
      <c r="S404" s="58"/>
      <c r="T404" s="58"/>
    </row>
    <row r="405" spans="1:20" x14ac:dyDescent="0.3">
      <c r="A405" s="89" t="s">
        <v>1911</v>
      </c>
      <c r="B405" s="58"/>
      <c r="C405" s="58"/>
      <c r="D405" s="58"/>
      <c r="E405" s="58"/>
      <c r="F405" s="58"/>
      <c r="G405" s="58"/>
      <c r="H405" s="58"/>
      <c r="I405" s="58"/>
      <c r="J405" s="58"/>
      <c r="K405" s="58"/>
      <c r="L405" s="58"/>
      <c r="M405" s="58"/>
      <c r="N405" s="58"/>
      <c r="O405" s="58"/>
      <c r="P405" s="58"/>
      <c r="Q405" s="58"/>
      <c r="R405" s="58"/>
      <c r="S405" s="58"/>
      <c r="T405" s="58"/>
    </row>
    <row r="406" spans="1:20" x14ac:dyDescent="0.3">
      <c r="A406" s="89" t="s">
        <v>1910</v>
      </c>
      <c r="B406" s="58"/>
      <c r="C406" s="58"/>
      <c r="D406" s="58"/>
      <c r="E406" s="58"/>
      <c r="F406" s="58"/>
      <c r="G406" s="58"/>
      <c r="H406" s="58"/>
      <c r="I406" s="58"/>
      <c r="J406" s="58"/>
      <c r="K406" s="58"/>
      <c r="L406" s="58"/>
      <c r="M406" s="58"/>
      <c r="N406" s="58"/>
      <c r="O406" s="58"/>
      <c r="P406" s="58"/>
      <c r="Q406" s="58"/>
      <c r="R406" s="58"/>
      <c r="S406" s="58"/>
      <c r="T406" s="58"/>
    </row>
    <row r="407" spans="1:20" x14ac:dyDescent="0.3">
      <c r="A407" s="89" t="s">
        <v>1909</v>
      </c>
      <c r="B407" s="58"/>
      <c r="C407" s="58"/>
      <c r="D407" s="58"/>
      <c r="E407" s="58"/>
      <c r="F407" s="58"/>
      <c r="G407" s="58"/>
      <c r="H407" s="58"/>
      <c r="I407" s="58"/>
      <c r="J407" s="58"/>
      <c r="K407" s="58"/>
      <c r="L407" s="58"/>
      <c r="M407" s="58"/>
      <c r="N407" s="58"/>
      <c r="O407" s="58"/>
      <c r="P407" s="58"/>
      <c r="Q407" s="58"/>
      <c r="R407" s="58"/>
      <c r="S407" s="58"/>
      <c r="T407" s="58"/>
    </row>
    <row r="408" spans="1:20" x14ac:dyDescent="0.3">
      <c r="A408" s="89" t="s">
        <v>1908</v>
      </c>
      <c r="B408" s="58"/>
      <c r="C408" s="58"/>
      <c r="D408" s="58"/>
      <c r="E408" s="58"/>
      <c r="F408" s="58"/>
      <c r="G408" s="58"/>
      <c r="H408" s="58"/>
      <c r="I408" s="58"/>
      <c r="J408" s="58"/>
      <c r="K408" s="58"/>
      <c r="L408" s="58"/>
      <c r="M408" s="58"/>
      <c r="N408" s="58"/>
      <c r="O408" s="58"/>
      <c r="P408" s="58"/>
      <c r="Q408" s="58"/>
      <c r="R408" s="58"/>
      <c r="S408" s="58"/>
      <c r="T408" s="58"/>
    </row>
    <row r="409" spans="1:20" x14ac:dyDescent="0.3">
      <c r="A409" s="89" t="s">
        <v>2066</v>
      </c>
      <c r="B409" s="58"/>
      <c r="C409" s="58"/>
      <c r="D409" s="58"/>
      <c r="E409" s="58"/>
      <c r="F409" s="58"/>
      <c r="G409" s="58"/>
      <c r="H409" s="58"/>
      <c r="I409" s="58"/>
      <c r="J409" s="58"/>
      <c r="K409" s="58"/>
      <c r="L409" s="58"/>
      <c r="M409" s="58"/>
      <c r="N409" s="58"/>
      <c r="O409" s="58"/>
      <c r="P409" s="58"/>
      <c r="Q409" s="58"/>
      <c r="R409" s="58"/>
      <c r="S409" s="58"/>
      <c r="T409" s="58"/>
    </row>
    <row r="410" spans="1:20" x14ac:dyDescent="0.3">
      <c r="A410" s="89" t="s">
        <v>2065</v>
      </c>
      <c r="B410" s="58"/>
      <c r="C410" s="58"/>
      <c r="D410" s="58"/>
      <c r="E410" s="58"/>
      <c r="F410" s="58"/>
      <c r="G410" s="58"/>
      <c r="H410" s="58"/>
      <c r="I410" s="58"/>
      <c r="J410" s="58"/>
      <c r="K410" s="58"/>
      <c r="L410" s="58"/>
      <c r="M410" s="58"/>
      <c r="N410" s="58"/>
      <c r="O410" s="58"/>
      <c r="P410" s="58"/>
      <c r="Q410" s="58"/>
      <c r="R410" s="58"/>
      <c r="S410" s="58"/>
      <c r="T410" s="58"/>
    </row>
    <row r="411" spans="1:20" x14ac:dyDescent="0.3">
      <c r="A411" s="89" t="s">
        <v>2995</v>
      </c>
      <c r="B411" s="58"/>
      <c r="C411" s="58"/>
      <c r="D411" s="58"/>
      <c r="E411" s="58"/>
      <c r="F411" s="58"/>
      <c r="G411" s="58"/>
      <c r="H411" s="58"/>
      <c r="I411" s="58"/>
      <c r="J411" s="58"/>
      <c r="K411" s="58"/>
      <c r="L411" s="58"/>
      <c r="M411" s="58"/>
      <c r="N411" s="58"/>
      <c r="O411" s="58"/>
      <c r="P411" s="58"/>
      <c r="Q411" s="58"/>
      <c r="R411" s="58"/>
      <c r="S411" s="58"/>
      <c r="T411" s="58"/>
    </row>
    <row r="412" spans="1:20" x14ac:dyDescent="0.3">
      <c r="A412" s="95" t="s">
        <v>84</v>
      </c>
      <c r="B412" s="58"/>
      <c r="C412" s="58"/>
      <c r="D412" s="58"/>
      <c r="E412" s="58"/>
      <c r="F412" s="58"/>
      <c r="G412" s="58"/>
      <c r="H412" s="58"/>
      <c r="I412" s="58"/>
      <c r="J412" s="58"/>
      <c r="K412" s="58"/>
      <c r="L412" s="58"/>
      <c r="M412" s="58"/>
      <c r="N412" s="58"/>
      <c r="O412" s="58"/>
      <c r="P412" s="58"/>
      <c r="Q412" s="58"/>
      <c r="R412" s="58"/>
      <c r="S412" s="58"/>
      <c r="T412" s="58"/>
    </row>
    <row r="413" spans="1:20" x14ac:dyDescent="0.3">
      <c r="A413" s="89" t="s">
        <v>864</v>
      </c>
      <c r="B413" s="58"/>
      <c r="C413" s="58"/>
      <c r="D413" s="58"/>
      <c r="E413" s="58"/>
      <c r="F413" s="58"/>
      <c r="G413" s="58"/>
      <c r="H413" s="58"/>
      <c r="I413" s="58"/>
      <c r="J413" s="58"/>
      <c r="K413" s="58"/>
      <c r="L413" s="58"/>
      <c r="M413" s="58"/>
      <c r="N413" s="58"/>
      <c r="O413" s="58"/>
      <c r="P413" s="58"/>
      <c r="Q413" s="58"/>
      <c r="R413" s="58"/>
      <c r="S413" s="58"/>
      <c r="T413" s="58"/>
    </row>
    <row r="414" spans="1:20" x14ac:dyDescent="0.3">
      <c r="A414" s="89" t="s">
        <v>1907</v>
      </c>
      <c r="B414" s="58"/>
      <c r="C414" s="58"/>
      <c r="D414" s="58"/>
      <c r="E414" s="58"/>
      <c r="F414" s="58"/>
      <c r="G414" s="58"/>
      <c r="H414" s="58"/>
      <c r="I414" s="58"/>
      <c r="J414" s="58"/>
      <c r="K414" s="58"/>
      <c r="L414" s="58"/>
      <c r="M414" s="58"/>
      <c r="N414" s="58"/>
      <c r="O414" s="58"/>
      <c r="P414" s="58"/>
      <c r="Q414" s="58"/>
      <c r="R414" s="58"/>
      <c r="S414" s="58"/>
      <c r="T414" s="58"/>
    </row>
    <row r="415" spans="1:20" x14ac:dyDescent="0.3">
      <c r="A415" s="89" t="s">
        <v>2058</v>
      </c>
      <c r="B415" s="58"/>
      <c r="C415" s="58"/>
      <c r="D415" s="58"/>
      <c r="E415" s="58"/>
      <c r="F415" s="58"/>
      <c r="G415" s="58"/>
      <c r="H415" s="58"/>
      <c r="I415" s="58"/>
      <c r="J415" s="58"/>
      <c r="K415" s="58"/>
      <c r="L415" s="58"/>
      <c r="M415" s="58"/>
      <c r="N415" s="58"/>
      <c r="O415" s="58"/>
      <c r="P415" s="58"/>
      <c r="Q415" s="58"/>
      <c r="R415" s="58"/>
      <c r="S415" s="58"/>
      <c r="T415" s="58"/>
    </row>
    <row r="416" spans="1:20" x14ac:dyDescent="0.3">
      <c r="A416" s="95" t="s">
        <v>1415</v>
      </c>
      <c r="B416" s="58"/>
      <c r="C416" s="58"/>
      <c r="D416" s="58"/>
      <c r="E416" s="58"/>
      <c r="F416" s="58"/>
      <c r="G416" s="58"/>
      <c r="H416" s="58"/>
      <c r="I416" s="58"/>
      <c r="J416" s="58"/>
      <c r="K416" s="58"/>
      <c r="L416" s="58"/>
      <c r="M416" s="58"/>
      <c r="N416" s="58"/>
      <c r="O416" s="58"/>
      <c r="P416" s="58"/>
      <c r="Q416" s="58"/>
      <c r="R416" s="58"/>
      <c r="S416" s="58"/>
      <c r="T416" s="58"/>
    </row>
    <row r="417" spans="1:20" x14ac:dyDescent="0.3">
      <c r="A417" s="89" t="s">
        <v>1424</v>
      </c>
      <c r="B417" s="58"/>
      <c r="C417" s="58"/>
      <c r="D417" s="58"/>
      <c r="E417" s="58"/>
      <c r="F417" s="58"/>
      <c r="G417" s="58"/>
      <c r="H417" s="58"/>
      <c r="I417" s="58"/>
      <c r="J417" s="58"/>
      <c r="K417" s="58"/>
      <c r="L417" s="58"/>
      <c r="M417" s="58"/>
      <c r="N417" s="58"/>
      <c r="O417" s="58"/>
      <c r="P417" s="58"/>
      <c r="Q417" s="58"/>
      <c r="R417" s="58"/>
      <c r="S417" s="58"/>
      <c r="T417" s="58"/>
    </row>
    <row r="418" spans="1:20" x14ac:dyDescent="0.3">
      <c r="A418" s="89" t="s">
        <v>2057</v>
      </c>
      <c r="B418" s="58"/>
      <c r="C418" s="58"/>
      <c r="D418" s="58"/>
      <c r="E418" s="58"/>
      <c r="F418" s="58"/>
      <c r="G418" s="58"/>
      <c r="H418" s="58"/>
      <c r="I418" s="58"/>
      <c r="J418" s="58"/>
      <c r="K418" s="58"/>
      <c r="L418" s="58"/>
      <c r="M418" s="58"/>
      <c r="N418" s="58"/>
      <c r="O418" s="58"/>
      <c r="P418" s="58"/>
      <c r="Q418" s="58"/>
      <c r="R418" s="58"/>
      <c r="S418" s="58"/>
      <c r="T418" s="58"/>
    </row>
    <row r="419" spans="1:20" x14ac:dyDescent="0.3">
      <c r="A419" s="89" t="s">
        <v>2056</v>
      </c>
      <c r="B419" s="58"/>
      <c r="C419" s="58"/>
      <c r="D419" s="58"/>
      <c r="E419" s="58"/>
      <c r="F419" s="58"/>
      <c r="G419" s="58"/>
      <c r="H419" s="58"/>
      <c r="I419" s="58"/>
      <c r="J419" s="58"/>
      <c r="K419" s="58"/>
      <c r="L419" s="58"/>
      <c r="M419" s="58"/>
      <c r="N419" s="58"/>
      <c r="O419" s="58"/>
      <c r="P419" s="58"/>
      <c r="Q419" s="58"/>
      <c r="R419" s="58"/>
      <c r="S419" s="58"/>
      <c r="T419" s="58"/>
    </row>
    <row r="420" spans="1:20" x14ac:dyDescent="0.3">
      <c r="A420" s="89" t="s">
        <v>2055</v>
      </c>
      <c r="B420" s="58"/>
      <c r="C420" s="58"/>
      <c r="D420" s="58"/>
      <c r="E420" s="58"/>
      <c r="F420" s="58"/>
      <c r="G420" s="58"/>
      <c r="H420" s="58"/>
      <c r="I420" s="58"/>
      <c r="J420" s="58"/>
      <c r="K420" s="58"/>
      <c r="L420" s="58"/>
      <c r="M420" s="58"/>
      <c r="N420" s="58"/>
      <c r="O420" s="58"/>
      <c r="P420" s="58"/>
      <c r="Q420" s="58"/>
      <c r="R420" s="58"/>
      <c r="S420" s="58"/>
      <c r="T420" s="58"/>
    </row>
    <row r="421" spans="1:20" x14ac:dyDescent="0.3">
      <c r="A421" s="89" t="s">
        <v>2054</v>
      </c>
      <c r="B421" s="58"/>
      <c r="C421" s="58"/>
      <c r="D421" s="58"/>
      <c r="E421" s="58"/>
      <c r="F421" s="58"/>
      <c r="G421" s="58"/>
      <c r="H421" s="58"/>
      <c r="I421" s="58"/>
      <c r="J421" s="58"/>
      <c r="K421" s="58"/>
      <c r="L421" s="58"/>
      <c r="M421" s="58"/>
      <c r="N421" s="58"/>
      <c r="O421" s="58"/>
      <c r="P421" s="58"/>
      <c r="Q421" s="58"/>
      <c r="R421" s="58"/>
      <c r="S421" s="58"/>
      <c r="T421" s="58"/>
    </row>
    <row r="422" spans="1:20" x14ac:dyDescent="0.3">
      <c r="A422" s="89" t="s">
        <v>2994</v>
      </c>
      <c r="B422" s="58"/>
      <c r="C422" s="58"/>
      <c r="D422" s="58"/>
      <c r="E422" s="58"/>
      <c r="F422" s="58"/>
      <c r="G422" s="58"/>
      <c r="H422" s="58"/>
      <c r="I422" s="58"/>
      <c r="J422" s="58"/>
      <c r="K422" s="58"/>
      <c r="L422" s="58"/>
      <c r="M422" s="58"/>
      <c r="N422" s="58"/>
      <c r="O422" s="58"/>
      <c r="P422" s="58"/>
      <c r="Q422" s="58"/>
      <c r="R422" s="58"/>
      <c r="S422" s="58"/>
      <c r="T422" s="58"/>
    </row>
    <row r="423" spans="1:20" x14ac:dyDescent="0.3">
      <c r="A423" s="89" t="s">
        <v>2993</v>
      </c>
      <c r="B423" s="58"/>
      <c r="C423" s="58"/>
      <c r="D423" s="58"/>
      <c r="E423" s="58"/>
      <c r="F423" s="58"/>
      <c r="G423" s="58"/>
      <c r="H423" s="58"/>
      <c r="I423" s="58"/>
      <c r="J423" s="58"/>
      <c r="K423" s="58"/>
      <c r="L423" s="58"/>
      <c r="M423" s="58"/>
      <c r="N423" s="58"/>
      <c r="O423" s="58"/>
      <c r="P423" s="58"/>
      <c r="Q423" s="58"/>
      <c r="R423" s="58"/>
      <c r="S423" s="58"/>
      <c r="T423" s="58"/>
    </row>
    <row r="424" spans="1:20" x14ac:dyDescent="0.3">
      <c r="A424" s="95" t="s">
        <v>53</v>
      </c>
      <c r="B424" s="58"/>
      <c r="C424" s="58"/>
      <c r="D424" s="58"/>
      <c r="E424" s="58"/>
      <c r="F424" s="58"/>
      <c r="G424" s="58"/>
      <c r="H424" s="58"/>
      <c r="I424" s="58"/>
      <c r="J424" s="58"/>
      <c r="K424" s="58"/>
      <c r="L424" s="58"/>
      <c r="M424" s="58"/>
      <c r="N424" s="58"/>
      <c r="O424" s="58"/>
      <c r="P424" s="58"/>
      <c r="Q424" s="58"/>
      <c r="R424" s="58"/>
      <c r="S424" s="58"/>
      <c r="T424" s="58"/>
    </row>
    <row r="425" spans="1:20" x14ac:dyDescent="0.3">
      <c r="A425" s="89" t="s">
        <v>2064</v>
      </c>
      <c r="B425" s="58"/>
      <c r="C425" s="58"/>
      <c r="D425" s="58"/>
      <c r="E425" s="58"/>
      <c r="F425" s="58"/>
      <c r="G425" s="58"/>
      <c r="H425" s="58"/>
      <c r="I425" s="58"/>
      <c r="J425" s="58"/>
      <c r="K425" s="58"/>
      <c r="L425" s="58"/>
      <c r="M425" s="58"/>
      <c r="N425" s="58"/>
      <c r="O425" s="58"/>
      <c r="P425" s="58"/>
      <c r="Q425" s="58"/>
      <c r="R425" s="58"/>
      <c r="S425" s="58"/>
      <c r="T425" s="58"/>
    </row>
    <row r="426" spans="1:20" x14ac:dyDescent="0.3">
      <c r="A426" s="89" t="s">
        <v>2063</v>
      </c>
      <c r="B426" s="58"/>
      <c r="C426" s="58"/>
      <c r="D426" s="58"/>
      <c r="E426" s="58"/>
      <c r="F426" s="58"/>
      <c r="G426" s="58"/>
      <c r="H426" s="58"/>
      <c r="I426" s="58"/>
      <c r="J426" s="58"/>
      <c r="K426" s="58"/>
      <c r="L426" s="58"/>
      <c r="M426" s="58"/>
      <c r="N426" s="58"/>
      <c r="O426" s="58"/>
      <c r="P426" s="58"/>
      <c r="Q426" s="58"/>
      <c r="R426" s="58"/>
      <c r="S426" s="58"/>
      <c r="T426" s="58"/>
    </row>
    <row r="427" spans="1:20" x14ac:dyDescent="0.3">
      <c r="A427" s="89" t="s">
        <v>2062</v>
      </c>
      <c r="B427" s="58"/>
      <c r="C427" s="58"/>
      <c r="D427" s="58"/>
      <c r="E427" s="58"/>
      <c r="F427" s="58"/>
      <c r="G427" s="58"/>
      <c r="H427" s="58"/>
      <c r="I427" s="58"/>
      <c r="J427" s="58"/>
      <c r="K427" s="58"/>
      <c r="L427" s="58"/>
      <c r="M427" s="58"/>
      <c r="N427" s="58"/>
      <c r="O427" s="58"/>
      <c r="P427" s="58"/>
      <c r="Q427" s="58"/>
      <c r="R427" s="58"/>
      <c r="S427" s="58"/>
      <c r="T427" s="58"/>
    </row>
    <row r="428" spans="1:20" x14ac:dyDescent="0.3">
      <c r="A428" s="89" t="s">
        <v>2061</v>
      </c>
      <c r="B428" s="58"/>
      <c r="C428" s="58"/>
      <c r="D428" s="58"/>
      <c r="E428" s="58"/>
      <c r="F428" s="58"/>
      <c r="G428" s="58"/>
      <c r="H428" s="58"/>
      <c r="I428" s="58"/>
      <c r="J428" s="58"/>
      <c r="K428" s="58"/>
      <c r="L428" s="58"/>
      <c r="M428" s="58"/>
      <c r="N428" s="58"/>
      <c r="O428" s="58"/>
      <c r="P428" s="58"/>
      <c r="Q428" s="58"/>
      <c r="R428" s="58"/>
      <c r="S428" s="58"/>
      <c r="T428" s="58"/>
    </row>
    <row r="429" spans="1:20" x14ac:dyDescent="0.3">
      <c r="A429" s="89" t="s">
        <v>2060</v>
      </c>
      <c r="B429" s="58"/>
      <c r="C429" s="58"/>
      <c r="D429" s="58"/>
      <c r="E429" s="58"/>
      <c r="F429" s="58"/>
      <c r="G429" s="58"/>
      <c r="H429" s="58"/>
      <c r="I429" s="58"/>
      <c r="J429" s="58"/>
      <c r="K429" s="58"/>
      <c r="L429" s="58"/>
      <c r="M429" s="58"/>
      <c r="N429" s="58"/>
      <c r="O429" s="58"/>
      <c r="P429" s="58"/>
      <c r="Q429" s="58"/>
      <c r="R429" s="58"/>
      <c r="S429" s="58"/>
      <c r="T429" s="58"/>
    </row>
    <row r="430" spans="1:20" x14ac:dyDescent="0.3">
      <c r="A430" s="89" t="s">
        <v>2059</v>
      </c>
      <c r="B430" s="58"/>
      <c r="C430" s="58"/>
      <c r="D430" s="58"/>
      <c r="E430" s="58"/>
      <c r="F430" s="58"/>
      <c r="G430" s="58"/>
      <c r="H430" s="58"/>
      <c r="I430" s="58"/>
      <c r="J430" s="58"/>
      <c r="K430" s="58"/>
      <c r="L430" s="58"/>
      <c r="M430" s="58"/>
      <c r="N430" s="58"/>
      <c r="O430" s="58"/>
      <c r="P430" s="58"/>
      <c r="Q430" s="58"/>
      <c r="R430" s="58"/>
      <c r="S430" s="58"/>
      <c r="T430" s="58"/>
    </row>
    <row r="431" spans="1:20" x14ac:dyDescent="0.3">
      <c r="A431" s="89" t="s">
        <v>3541</v>
      </c>
      <c r="B431" s="58"/>
      <c r="C431" s="58"/>
      <c r="D431" s="58"/>
      <c r="E431" s="58"/>
      <c r="F431" s="58"/>
      <c r="G431" s="58"/>
      <c r="H431" s="58"/>
      <c r="I431" s="58"/>
      <c r="J431" s="58"/>
      <c r="K431" s="58"/>
      <c r="L431" s="58"/>
      <c r="M431" s="58"/>
      <c r="N431" s="58"/>
      <c r="O431" s="58"/>
      <c r="P431" s="58"/>
      <c r="Q431" s="58"/>
      <c r="R431" s="58"/>
      <c r="S431" s="58"/>
      <c r="T431" s="58"/>
    </row>
    <row r="432" spans="1:20" x14ac:dyDescent="0.3">
      <c r="A432" s="89" t="s">
        <v>3754</v>
      </c>
      <c r="B432" s="58"/>
      <c r="C432" s="58"/>
      <c r="D432" s="58"/>
      <c r="E432" s="58"/>
      <c r="F432" s="58"/>
      <c r="G432" s="58"/>
      <c r="H432" s="58"/>
      <c r="I432" s="58"/>
      <c r="J432" s="58"/>
      <c r="K432" s="58"/>
      <c r="L432" s="58"/>
      <c r="M432" s="58"/>
      <c r="N432" s="58"/>
      <c r="O432" s="58"/>
      <c r="P432" s="58"/>
      <c r="Q432" s="58"/>
      <c r="R432" s="58"/>
      <c r="S432" s="58"/>
      <c r="T432" s="58"/>
    </row>
    <row r="433" spans="1:20" x14ac:dyDescent="0.3">
      <c r="A433" s="89" t="s">
        <v>3827</v>
      </c>
      <c r="B433" s="58"/>
      <c r="C433" s="58"/>
      <c r="D433" s="58"/>
      <c r="E433" s="58"/>
      <c r="F433" s="58"/>
      <c r="G433" s="58"/>
      <c r="H433" s="58"/>
      <c r="I433" s="58"/>
      <c r="J433" s="58"/>
      <c r="K433" s="58"/>
      <c r="L433" s="58"/>
      <c r="M433" s="58"/>
      <c r="N433" s="58"/>
      <c r="O433" s="58"/>
      <c r="P433" s="58"/>
      <c r="Q433" s="58"/>
      <c r="R433" s="58"/>
      <c r="S433" s="58"/>
      <c r="T433" s="58"/>
    </row>
    <row r="434" spans="1:20" x14ac:dyDescent="0.3">
      <c r="A434" s="86" t="s">
        <v>157</v>
      </c>
      <c r="B434" s="58"/>
      <c r="C434" s="58"/>
      <c r="D434" s="58"/>
      <c r="E434" s="58"/>
      <c r="F434" s="58"/>
      <c r="G434" s="58"/>
      <c r="H434" s="58"/>
      <c r="I434" s="58"/>
      <c r="J434" s="58"/>
      <c r="K434" s="58"/>
      <c r="L434" s="58"/>
      <c r="M434" s="58"/>
      <c r="N434" s="58"/>
      <c r="O434" s="58"/>
      <c r="P434" s="58"/>
      <c r="Q434" s="58"/>
      <c r="R434" s="58"/>
      <c r="S434" s="58"/>
      <c r="T434" s="58"/>
    </row>
    <row r="435" spans="1:20" x14ac:dyDescent="0.3">
      <c r="A435" s="95" t="s">
        <v>42</v>
      </c>
      <c r="B435" s="58"/>
      <c r="C435" s="58"/>
      <c r="D435" s="58"/>
      <c r="E435" s="58"/>
      <c r="F435" s="58"/>
      <c r="G435" s="58"/>
      <c r="H435" s="58"/>
      <c r="I435" s="58"/>
      <c r="J435" s="58"/>
      <c r="K435" s="58"/>
      <c r="L435" s="58"/>
      <c r="M435" s="58"/>
      <c r="N435" s="58"/>
      <c r="O435" s="58"/>
      <c r="P435" s="58"/>
      <c r="Q435" s="58"/>
      <c r="R435" s="58"/>
      <c r="S435" s="58"/>
      <c r="T435" s="58"/>
    </row>
    <row r="436" spans="1:20" x14ac:dyDescent="0.3">
      <c r="A436" s="89" t="s">
        <v>852</v>
      </c>
      <c r="B436" s="58"/>
      <c r="C436" s="58"/>
      <c r="D436" s="58"/>
      <c r="E436" s="58"/>
      <c r="F436" s="58"/>
      <c r="G436" s="58"/>
      <c r="H436" s="58"/>
      <c r="I436" s="58"/>
      <c r="J436" s="58"/>
      <c r="K436" s="58"/>
      <c r="L436" s="58"/>
      <c r="M436" s="58"/>
      <c r="N436" s="58"/>
      <c r="O436" s="58"/>
      <c r="P436" s="58"/>
      <c r="Q436" s="58"/>
      <c r="R436" s="58"/>
      <c r="S436" s="58"/>
      <c r="T436" s="58"/>
    </row>
    <row r="437" spans="1:20" x14ac:dyDescent="0.3">
      <c r="A437" s="89" t="s">
        <v>848</v>
      </c>
      <c r="B437" s="58"/>
      <c r="C437" s="58"/>
      <c r="D437" s="58"/>
      <c r="E437" s="58"/>
      <c r="F437" s="58"/>
      <c r="G437" s="58"/>
      <c r="H437" s="58"/>
      <c r="I437" s="58"/>
      <c r="J437" s="58"/>
      <c r="K437" s="58"/>
      <c r="L437" s="58"/>
      <c r="M437" s="58"/>
      <c r="N437" s="58"/>
      <c r="O437" s="58"/>
      <c r="P437" s="58"/>
      <c r="Q437" s="58"/>
      <c r="R437" s="58"/>
      <c r="S437" s="58"/>
      <c r="T437" s="58"/>
    </row>
    <row r="438" spans="1:20" x14ac:dyDescent="0.3">
      <c r="A438" s="89" t="s">
        <v>1906</v>
      </c>
      <c r="B438" s="58"/>
      <c r="C438" s="58"/>
      <c r="D438" s="58"/>
      <c r="E438" s="58"/>
      <c r="F438" s="58"/>
      <c r="G438" s="58"/>
      <c r="H438" s="58"/>
      <c r="I438" s="58"/>
      <c r="J438" s="58"/>
      <c r="K438" s="58"/>
      <c r="L438" s="58"/>
      <c r="M438" s="58"/>
      <c r="N438" s="58"/>
      <c r="O438" s="58"/>
      <c r="P438" s="58"/>
      <c r="Q438" s="58"/>
      <c r="R438" s="58"/>
      <c r="S438" s="58"/>
      <c r="T438" s="58"/>
    </row>
    <row r="439" spans="1:20" x14ac:dyDescent="0.3">
      <c r="A439" s="89" t="s">
        <v>2050</v>
      </c>
      <c r="B439" s="58"/>
      <c r="C439" s="58"/>
      <c r="D439" s="58"/>
      <c r="E439" s="58"/>
      <c r="F439" s="58"/>
      <c r="G439" s="58"/>
      <c r="H439" s="58"/>
      <c r="I439" s="58"/>
      <c r="J439" s="58"/>
      <c r="K439" s="58"/>
      <c r="L439" s="58"/>
      <c r="M439" s="58"/>
      <c r="N439" s="58"/>
      <c r="O439" s="58"/>
      <c r="P439" s="58"/>
      <c r="Q439" s="58"/>
      <c r="R439" s="58"/>
      <c r="S439" s="58"/>
      <c r="T439" s="58"/>
    </row>
    <row r="440" spans="1:20" x14ac:dyDescent="0.3">
      <c r="A440" s="89" t="s">
        <v>2049</v>
      </c>
      <c r="B440" s="58"/>
      <c r="C440" s="58"/>
      <c r="D440" s="58"/>
      <c r="E440" s="58"/>
      <c r="F440" s="58"/>
      <c r="G440" s="58"/>
      <c r="H440" s="58"/>
      <c r="I440" s="58"/>
      <c r="J440" s="58"/>
      <c r="K440" s="58"/>
      <c r="L440" s="58"/>
      <c r="M440" s="58"/>
      <c r="N440" s="58"/>
      <c r="O440" s="58"/>
      <c r="P440" s="58"/>
      <c r="Q440" s="58"/>
      <c r="R440" s="58"/>
      <c r="S440" s="58"/>
      <c r="T440" s="58"/>
    </row>
    <row r="441" spans="1:20" x14ac:dyDescent="0.3">
      <c r="A441" s="89" t="s">
        <v>3163</v>
      </c>
      <c r="B441" s="58"/>
      <c r="C441" s="58"/>
      <c r="D441" s="58"/>
      <c r="E441" s="58"/>
      <c r="F441" s="58"/>
      <c r="G441" s="58"/>
      <c r="H441" s="58"/>
      <c r="I441" s="58"/>
      <c r="J441" s="58"/>
      <c r="K441" s="58"/>
      <c r="L441" s="58"/>
      <c r="M441" s="58"/>
      <c r="N441" s="58"/>
      <c r="O441" s="58"/>
      <c r="P441" s="58"/>
      <c r="Q441" s="58"/>
      <c r="R441" s="58"/>
      <c r="S441" s="58"/>
      <c r="T441" s="58"/>
    </row>
    <row r="442" spans="1:20" x14ac:dyDescent="0.3">
      <c r="A442" s="89" t="s">
        <v>3403</v>
      </c>
      <c r="B442" s="58"/>
      <c r="C442" s="58"/>
      <c r="D442" s="58"/>
      <c r="E442" s="58"/>
      <c r="F442" s="58"/>
      <c r="G442" s="58"/>
      <c r="H442" s="58"/>
      <c r="I442" s="58"/>
      <c r="J442" s="58"/>
      <c r="K442" s="58"/>
      <c r="L442" s="58"/>
      <c r="M442" s="58"/>
      <c r="N442" s="58"/>
      <c r="O442" s="58"/>
      <c r="P442" s="58"/>
      <c r="Q442" s="58"/>
      <c r="R442" s="58"/>
      <c r="S442" s="58"/>
      <c r="T442" s="58"/>
    </row>
    <row r="443" spans="1:20" x14ac:dyDescent="0.3">
      <c r="A443" s="89" t="s">
        <v>3406</v>
      </c>
      <c r="B443" s="58"/>
      <c r="C443" s="58"/>
      <c r="D443" s="58"/>
      <c r="E443" s="58"/>
      <c r="F443" s="58"/>
      <c r="G443" s="58"/>
      <c r="H443" s="58"/>
      <c r="I443" s="58"/>
      <c r="J443" s="58"/>
      <c r="K443" s="58"/>
      <c r="L443" s="58"/>
      <c r="M443" s="58"/>
      <c r="N443" s="58"/>
      <c r="O443" s="58"/>
      <c r="P443" s="58"/>
      <c r="Q443" s="58"/>
      <c r="R443" s="58"/>
      <c r="S443" s="58"/>
      <c r="T443" s="58"/>
    </row>
    <row r="444" spans="1:20" x14ac:dyDescent="0.3">
      <c r="A444" s="89" t="s">
        <v>4179</v>
      </c>
      <c r="B444" s="58"/>
      <c r="C444" s="58"/>
      <c r="D444" s="58"/>
      <c r="E444" s="58"/>
      <c r="F444" s="58"/>
      <c r="G444" s="58"/>
      <c r="H444" s="58"/>
      <c r="I444" s="58"/>
      <c r="J444" s="58"/>
      <c r="K444" s="58"/>
      <c r="L444" s="58"/>
      <c r="M444" s="58"/>
      <c r="N444" s="58"/>
      <c r="O444" s="58"/>
      <c r="P444" s="58"/>
      <c r="Q444" s="58"/>
      <c r="R444" s="58"/>
      <c r="S444" s="58"/>
      <c r="T444" s="58"/>
    </row>
    <row r="445" spans="1:20" x14ac:dyDescent="0.3">
      <c r="A445" s="89" t="s">
        <v>4178</v>
      </c>
      <c r="B445" s="58"/>
      <c r="C445" s="58"/>
      <c r="D445" s="58"/>
      <c r="E445" s="58"/>
      <c r="F445" s="58"/>
      <c r="G445" s="58"/>
      <c r="H445" s="58"/>
      <c r="I445" s="58"/>
      <c r="J445" s="58"/>
      <c r="K445" s="58"/>
      <c r="L445" s="58"/>
      <c r="M445" s="58"/>
      <c r="N445" s="58"/>
      <c r="O445" s="58"/>
      <c r="P445" s="58"/>
      <c r="Q445" s="58"/>
      <c r="R445" s="58"/>
      <c r="S445" s="58"/>
      <c r="T445" s="58"/>
    </row>
    <row r="446" spans="1:20" x14ac:dyDescent="0.3">
      <c r="A446" s="89" t="s">
        <v>4177</v>
      </c>
      <c r="B446" s="58"/>
      <c r="C446" s="58"/>
      <c r="D446" s="58"/>
      <c r="E446" s="58"/>
      <c r="F446" s="58"/>
      <c r="G446" s="58"/>
      <c r="H446" s="58"/>
      <c r="I446" s="58"/>
      <c r="J446" s="58"/>
      <c r="K446" s="58"/>
      <c r="L446" s="58"/>
      <c r="M446" s="58"/>
      <c r="N446" s="58"/>
      <c r="O446" s="58"/>
      <c r="P446" s="58"/>
      <c r="Q446" s="58"/>
      <c r="R446" s="58"/>
      <c r="S446" s="58"/>
      <c r="T446" s="58"/>
    </row>
    <row r="447" spans="1:20" x14ac:dyDescent="0.3">
      <c r="A447" s="95" t="s">
        <v>84</v>
      </c>
      <c r="B447" s="58"/>
      <c r="C447" s="58"/>
      <c r="D447" s="58"/>
      <c r="E447" s="58"/>
      <c r="F447" s="58"/>
      <c r="G447" s="58"/>
      <c r="H447" s="58"/>
      <c r="I447" s="58"/>
      <c r="J447" s="58"/>
      <c r="K447" s="58"/>
      <c r="L447" s="58"/>
      <c r="M447" s="58"/>
      <c r="N447" s="58"/>
      <c r="O447" s="58"/>
      <c r="P447" s="58"/>
      <c r="Q447" s="58"/>
      <c r="R447" s="58"/>
      <c r="S447" s="58"/>
      <c r="T447" s="58"/>
    </row>
    <row r="448" spans="1:20" x14ac:dyDescent="0.3">
      <c r="A448" s="89" t="s">
        <v>854</v>
      </c>
      <c r="B448" s="58"/>
      <c r="C448" s="58"/>
      <c r="D448" s="58"/>
      <c r="E448" s="58"/>
      <c r="F448" s="58"/>
      <c r="G448" s="58"/>
      <c r="H448" s="58"/>
      <c r="I448" s="58"/>
      <c r="J448" s="58"/>
      <c r="K448" s="58"/>
      <c r="L448" s="58"/>
      <c r="M448" s="58"/>
      <c r="N448" s="58"/>
      <c r="O448" s="58"/>
      <c r="P448" s="58"/>
      <c r="Q448" s="58"/>
      <c r="R448" s="58"/>
      <c r="S448" s="58"/>
      <c r="T448" s="58"/>
    </row>
    <row r="449" spans="1:20" x14ac:dyDescent="0.3">
      <c r="A449" s="89" t="s">
        <v>2051</v>
      </c>
      <c r="B449" s="58"/>
      <c r="C449" s="58"/>
      <c r="D449" s="58"/>
      <c r="E449" s="58"/>
      <c r="F449" s="58"/>
      <c r="G449" s="58"/>
      <c r="H449" s="58"/>
      <c r="I449" s="58"/>
      <c r="J449" s="58"/>
      <c r="K449" s="58"/>
      <c r="L449" s="58"/>
      <c r="M449" s="58"/>
      <c r="N449" s="58"/>
      <c r="O449" s="58"/>
      <c r="P449" s="58"/>
      <c r="Q449" s="58"/>
      <c r="R449" s="58"/>
      <c r="S449" s="58"/>
      <c r="T449" s="58"/>
    </row>
    <row r="450" spans="1:20" x14ac:dyDescent="0.3">
      <c r="A450" s="89" t="s">
        <v>3336</v>
      </c>
      <c r="B450" s="58"/>
      <c r="C450" s="58"/>
      <c r="D450" s="58"/>
      <c r="E450" s="58"/>
      <c r="F450" s="58"/>
      <c r="G450" s="58"/>
      <c r="H450" s="58"/>
      <c r="I450" s="58"/>
      <c r="J450" s="58"/>
      <c r="K450" s="58"/>
      <c r="L450" s="58"/>
      <c r="M450" s="58"/>
      <c r="N450" s="58"/>
      <c r="O450" s="58"/>
      <c r="P450" s="58"/>
      <c r="Q450" s="58"/>
      <c r="R450" s="58"/>
      <c r="S450" s="58"/>
      <c r="T450" s="58"/>
    </row>
    <row r="451" spans="1:20" x14ac:dyDescent="0.3">
      <c r="A451" s="89" t="s">
        <v>3338</v>
      </c>
      <c r="B451" s="58"/>
      <c r="C451" s="58"/>
      <c r="D451" s="58"/>
      <c r="E451" s="58"/>
      <c r="F451" s="58"/>
      <c r="G451" s="58"/>
      <c r="H451" s="58"/>
      <c r="I451" s="58"/>
      <c r="J451" s="58"/>
      <c r="K451" s="58"/>
      <c r="L451" s="58"/>
      <c r="M451" s="58"/>
      <c r="N451" s="58"/>
      <c r="O451" s="58"/>
      <c r="P451" s="58"/>
      <c r="Q451" s="58"/>
      <c r="R451" s="58"/>
      <c r="S451" s="58"/>
      <c r="T451" s="58"/>
    </row>
    <row r="452" spans="1:20" x14ac:dyDescent="0.3">
      <c r="A452" s="89" t="s">
        <v>3337</v>
      </c>
      <c r="B452" s="58"/>
      <c r="C452" s="58"/>
      <c r="D452" s="58"/>
      <c r="E452" s="58"/>
      <c r="F452" s="58"/>
      <c r="G452" s="58"/>
      <c r="H452" s="58"/>
      <c r="I452" s="58"/>
      <c r="J452" s="58"/>
      <c r="K452" s="58"/>
      <c r="L452" s="58"/>
      <c r="M452" s="58"/>
      <c r="N452" s="58"/>
      <c r="O452" s="58"/>
      <c r="P452" s="58"/>
      <c r="Q452" s="58"/>
      <c r="R452" s="58"/>
      <c r="S452" s="58"/>
      <c r="T452" s="58"/>
    </row>
    <row r="453" spans="1:20" x14ac:dyDescent="0.3">
      <c r="A453" s="89" t="s">
        <v>3333</v>
      </c>
      <c r="B453" s="58"/>
      <c r="C453" s="58"/>
      <c r="D453" s="58"/>
      <c r="E453" s="58"/>
      <c r="F453" s="58"/>
      <c r="G453" s="58"/>
      <c r="H453" s="58"/>
      <c r="I453" s="58"/>
      <c r="J453" s="58"/>
      <c r="K453" s="58"/>
      <c r="L453" s="58"/>
      <c r="M453" s="58"/>
      <c r="N453" s="58"/>
      <c r="O453" s="58"/>
      <c r="P453" s="58"/>
      <c r="Q453" s="58"/>
      <c r="R453" s="58"/>
      <c r="S453" s="58"/>
      <c r="T453" s="58"/>
    </row>
    <row r="454" spans="1:20" x14ac:dyDescent="0.3">
      <c r="A454" s="89" t="s">
        <v>3335</v>
      </c>
      <c r="B454" s="58"/>
      <c r="C454" s="58"/>
      <c r="D454" s="58"/>
      <c r="E454" s="58"/>
      <c r="F454" s="58"/>
      <c r="G454" s="58"/>
      <c r="H454" s="58"/>
      <c r="I454" s="58"/>
      <c r="J454" s="58"/>
      <c r="K454" s="58"/>
      <c r="L454" s="58"/>
      <c r="M454" s="58"/>
      <c r="N454" s="58"/>
      <c r="O454" s="58"/>
      <c r="P454" s="58"/>
      <c r="Q454" s="58"/>
      <c r="R454" s="58"/>
      <c r="S454" s="58"/>
      <c r="T454" s="58"/>
    </row>
    <row r="455" spans="1:20" x14ac:dyDescent="0.3">
      <c r="A455" s="89" t="s">
        <v>3331</v>
      </c>
      <c r="B455" s="58"/>
      <c r="C455" s="58"/>
      <c r="D455" s="58"/>
      <c r="E455" s="58"/>
      <c r="F455" s="58"/>
      <c r="G455" s="58"/>
      <c r="H455" s="58"/>
      <c r="I455" s="58"/>
      <c r="J455" s="58"/>
      <c r="K455" s="58"/>
      <c r="L455" s="58"/>
      <c r="M455" s="58"/>
      <c r="N455" s="58"/>
      <c r="O455" s="58"/>
      <c r="P455" s="58"/>
      <c r="Q455" s="58"/>
      <c r="R455" s="58"/>
      <c r="S455" s="58"/>
      <c r="T455" s="58"/>
    </row>
    <row r="456" spans="1:20" x14ac:dyDescent="0.3">
      <c r="A456" s="89" t="s">
        <v>3329</v>
      </c>
      <c r="B456" s="58"/>
      <c r="C456" s="58"/>
      <c r="D456" s="58"/>
      <c r="E456" s="58"/>
      <c r="F456" s="58"/>
      <c r="G456" s="58"/>
      <c r="H456" s="58"/>
      <c r="I456" s="58"/>
      <c r="J456" s="58"/>
      <c r="K456" s="58"/>
      <c r="L456" s="58"/>
      <c r="M456" s="58"/>
      <c r="N456" s="58"/>
      <c r="O456" s="58"/>
      <c r="P456" s="58"/>
      <c r="Q456" s="58"/>
      <c r="R456" s="58"/>
      <c r="S456" s="58"/>
      <c r="T456" s="58"/>
    </row>
    <row r="457" spans="1:20" x14ac:dyDescent="0.3">
      <c r="A457" s="89" t="s">
        <v>3323</v>
      </c>
      <c r="B457" s="58"/>
      <c r="C457" s="58"/>
      <c r="D457" s="58"/>
      <c r="E457" s="58"/>
      <c r="F457" s="58"/>
      <c r="G457" s="58"/>
      <c r="H457" s="58"/>
      <c r="I457" s="58"/>
      <c r="J457" s="58"/>
      <c r="K457" s="58"/>
      <c r="L457" s="58"/>
      <c r="M457" s="58"/>
      <c r="N457" s="58"/>
      <c r="O457" s="58"/>
      <c r="P457" s="58"/>
      <c r="Q457" s="58"/>
      <c r="R457" s="58"/>
      <c r="S457" s="58"/>
      <c r="T457" s="58"/>
    </row>
    <row r="458" spans="1:20" x14ac:dyDescent="0.3">
      <c r="A458" s="89" t="s">
        <v>3326</v>
      </c>
      <c r="B458" s="58"/>
      <c r="C458" s="58"/>
      <c r="D458" s="58"/>
      <c r="E458" s="58"/>
      <c r="F458" s="58"/>
      <c r="G458" s="58"/>
      <c r="H458" s="58"/>
      <c r="I458" s="58"/>
      <c r="J458" s="58"/>
      <c r="K458" s="58"/>
      <c r="L458" s="58"/>
      <c r="M458" s="58"/>
      <c r="N458" s="58"/>
      <c r="O458" s="58"/>
      <c r="P458" s="58"/>
      <c r="Q458" s="58"/>
      <c r="R458" s="58"/>
      <c r="S458" s="58"/>
      <c r="T458" s="58"/>
    </row>
    <row r="459" spans="1:20" x14ac:dyDescent="0.3">
      <c r="A459" s="89" t="s">
        <v>3324</v>
      </c>
      <c r="B459" s="58"/>
      <c r="C459" s="58"/>
      <c r="D459" s="58"/>
      <c r="E459" s="58"/>
      <c r="F459" s="58"/>
      <c r="G459" s="58"/>
      <c r="H459" s="58"/>
      <c r="I459" s="58"/>
      <c r="J459" s="58"/>
      <c r="K459" s="58"/>
      <c r="L459" s="58"/>
      <c r="M459" s="58"/>
      <c r="N459" s="58"/>
      <c r="O459" s="58"/>
      <c r="P459" s="58"/>
      <c r="Q459" s="58"/>
      <c r="R459" s="58"/>
      <c r="S459" s="58"/>
      <c r="T459" s="58"/>
    </row>
    <row r="460" spans="1:20" x14ac:dyDescent="0.3">
      <c r="A460" s="89" t="s">
        <v>3543</v>
      </c>
      <c r="B460" s="58"/>
      <c r="C460" s="58"/>
      <c r="D460" s="58"/>
      <c r="E460" s="58"/>
      <c r="F460" s="58"/>
      <c r="G460" s="58"/>
      <c r="H460" s="58"/>
      <c r="I460" s="58"/>
      <c r="J460" s="58"/>
      <c r="K460" s="58"/>
      <c r="L460" s="58"/>
      <c r="M460" s="58"/>
      <c r="N460" s="58"/>
      <c r="O460" s="58"/>
      <c r="P460" s="58"/>
      <c r="Q460" s="58"/>
      <c r="R460" s="58"/>
      <c r="S460" s="58"/>
      <c r="T460" s="58"/>
    </row>
    <row r="461" spans="1:20" x14ac:dyDescent="0.3">
      <c r="A461" s="89" t="s">
        <v>3545</v>
      </c>
      <c r="B461" s="58"/>
      <c r="C461" s="58"/>
      <c r="D461" s="58"/>
      <c r="E461" s="58"/>
      <c r="F461" s="58"/>
      <c r="G461" s="58"/>
      <c r="H461" s="58"/>
      <c r="I461" s="58"/>
      <c r="J461" s="58"/>
      <c r="K461" s="58"/>
      <c r="L461" s="58"/>
      <c r="M461" s="58"/>
      <c r="N461" s="58"/>
      <c r="O461" s="58"/>
      <c r="P461" s="58"/>
      <c r="Q461" s="58"/>
      <c r="R461" s="58"/>
      <c r="S461" s="58"/>
      <c r="T461" s="58"/>
    </row>
    <row r="462" spans="1:20" x14ac:dyDescent="0.3">
      <c r="A462" s="89" t="s">
        <v>3591</v>
      </c>
      <c r="B462" s="58"/>
      <c r="C462" s="58"/>
      <c r="D462" s="58"/>
      <c r="E462" s="58"/>
      <c r="F462" s="58"/>
      <c r="G462" s="58"/>
      <c r="H462" s="58"/>
      <c r="I462" s="58"/>
      <c r="J462" s="58"/>
      <c r="K462" s="58"/>
      <c r="L462" s="58"/>
      <c r="M462" s="58"/>
      <c r="N462" s="58"/>
      <c r="O462" s="58"/>
      <c r="P462" s="58"/>
      <c r="Q462" s="58"/>
      <c r="R462" s="58"/>
      <c r="S462" s="58"/>
      <c r="T462" s="58"/>
    </row>
    <row r="463" spans="1:20" x14ac:dyDescent="0.3">
      <c r="A463" s="89" t="s">
        <v>3593</v>
      </c>
      <c r="B463" s="58"/>
      <c r="C463" s="58"/>
      <c r="D463" s="58"/>
      <c r="E463" s="58"/>
      <c r="F463" s="58"/>
      <c r="G463" s="58"/>
      <c r="H463" s="58"/>
      <c r="I463" s="58"/>
      <c r="J463" s="58"/>
      <c r="K463" s="58"/>
      <c r="L463" s="58"/>
      <c r="M463" s="58"/>
      <c r="N463" s="58"/>
      <c r="O463" s="58"/>
      <c r="P463" s="58"/>
      <c r="Q463" s="58"/>
      <c r="R463" s="58"/>
      <c r="S463" s="58"/>
      <c r="T463" s="58"/>
    </row>
    <row r="464" spans="1:20" x14ac:dyDescent="0.3">
      <c r="A464" s="89" t="s">
        <v>3683</v>
      </c>
      <c r="B464" s="58"/>
      <c r="C464" s="58"/>
      <c r="D464" s="58"/>
      <c r="E464" s="58"/>
      <c r="F464" s="58"/>
      <c r="G464" s="58"/>
      <c r="H464" s="58"/>
      <c r="I464" s="58"/>
      <c r="J464" s="58"/>
      <c r="K464" s="58"/>
      <c r="L464" s="58"/>
      <c r="M464" s="58"/>
      <c r="N464" s="58"/>
      <c r="O464" s="58"/>
      <c r="P464" s="58"/>
      <c r="Q464" s="58"/>
      <c r="R464" s="58"/>
      <c r="S464" s="58"/>
      <c r="T464" s="58"/>
    </row>
    <row r="465" spans="1:20" x14ac:dyDescent="0.3">
      <c r="A465" s="89" t="s">
        <v>3755</v>
      </c>
      <c r="B465" s="58"/>
      <c r="C465" s="58"/>
      <c r="D465" s="58"/>
      <c r="E465" s="58"/>
      <c r="F465" s="58"/>
      <c r="G465" s="58"/>
      <c r="H465" s="58"/>
      <c r="I465" s="58"/>
      <c r="J465" s="58"/>
      <c r="K465" s="58"/>
      <c r="L465" s="58"/>
      <c r="M465" s="58"/>
      <c r="N465" s="58"/>
      <c r="O465" s="58"/>
      <c r="P465" s="58"/>
      <c r="Q465" s="58"/>
      <c r="R465" s="58"/>
      <c r="S465" s="58"/>
      <c r="T465" s="58"/>
    </row>
    <row r="466" spans="1:20" x14ac:dyDescent="0.3">
      <c r="A466" s="89" t="s">
        <v>3793</v>
      </c>
      <c r="B466" s="58"/>
      <c r="C466" s="58"/>
      <c r="D466" s="58"/>
      <c r="E466" s="58"/>
      <c r="F466" s="58"/>
      <c r="G466" s="58"/>
      <c r="H466" s="58"/>
      <c r="I466" s="58"/>
      <c r="J466" s="58"/>
      <c r="K466" s="58"/>
      <c r="L466" s="58"/>
      <c r="M466" s="58"/>
      <c r="N466" s="58"/>
      <c r="O466" s="58"/>
      <c r="P466" s="58"/>
      <c r="Q466" s="58"/>
      <c r="R466" s="58"/>
      <c r="S466" s="58"/>
      <c r="T466" s="58"/>
    </row>
    <row r="467" spans="1:20" x14ac:dyDescent="0.3">
      <c r="A467" s="89" t="s">
        <v>3872</v>
      </c>
      <c r="B467" s="58"/>
      <c r="C467" s="58"/>
      <c r="D467" s="58"/>
      <c r="E467" s="58"/>
      <c r="F467" s="58"/>
      <c r="G467" s="58"/>
      <c r="H467" s="58"/>
      <c r="I467" s="58"/>
      <c r="J467" s="58"/>
      <c r="K467" s="58"/>
      <c r="L467" s="58"/>
      <c r="M467" s="58"/>
      <c r="N467" s="58"/>
      <c r="O467" s="58"/>
      <c r="P467" s="58"/>
      <c r="Q467" s="58"/>
      <c r="R467" s="58"/>
      <c r="S467" s="58"/>
      <c r="T467" s="58"/>
    </row>
    <row r="468" spans="1:20" x14ac:dyDescent="0.3">
      <c r="A468" s="89" t="s">
        <v>3936</v>
      </c>
      <c r="B468" s="58"/>
      <c r="C468" s="58"/>
      <c r="D468" s="58"/>
      <c r="E468" s="58"/>
      <c r="F468" s="58"/>
      <c r="G468" s="58"/>
      <c r="H468" s="58"/>
      <c r="I468" s="58"/>
      <c r="J468" s="58"/>
      <c r="K468" s="58"/>
      <c r="L468" s="58"/>
      <c r="M468" s="58"/>
      <c r="N468" s="58"/>
      <c r="O468" s="58"/>
      <c r="P468" s="58"/>
      <c r="Q468" s="58"/>
      <c r="R468" s="58"/>
      <c r="S468" s="58"/>
      <c r="T468" s="58"/>
    </row>
    <row r="469" spans="1:20" x14ac:dyDescent="0.3">
      <c r="A469" s="89" t="s">
        <v>4176</v>
      </c>
      <c r="B469" s="58"/>
      <c r="C469" s="58"/>
      <c r="D469" s="58"/>
      <c r="E469" s="58"/>
      <c r="F469" s="58"/>
      <c r="G469" s="58"/>
      <c r="H469" s="58"/>
      <c r="I469" s="58"/>
      <c r="J469" s="58"/>
      <c r="K469" s="58"/>
      <c r="L469" s="58"/>
      <c r="M469" s="58"/>
      <c r="N469" s="58"/>
      <c r="O469" s="58"/>
      <c r="P469" s="58"/>
      <c r="Q469" s="58"/>
      <c r="R469" s="58"/>
      <c r="S469" s="58"/>
      <c r="T469" s="58"/>
    </row>
    <row r="470" spans="1:20" x14ac:dyDescent="0.3">
      <c r="A470" s="95" t="s">
        <v>1415</v>
      </c>
      <c r="B470" s="58"/>
      <c r="C470" s="58"/>
      <c r="D470" s="58"/>
      <c r="E470" s="58"/>
      <c r="F470" s="58"/>
      <c r="G470" s="58"/>
      <c r="H470" s="58"/>
      <c r="I470" s="58"/>
      <c r="J470" s="58"/>
      <c r="K470" s="58"/>
      <c r="L470" s="58"/>
      <c r="M470" s="58"/>
      <c r="N470" s="58"/>
      <c r="O470" s="58"/>
      <c r="P470" s="58"/>
      <c r="Q470" s="58"/>
      <c r="R470" s="58"/>
      <c r="S470" s="58"/>
      <c r="T470" s="58"/>
    </row>
    <row r="471" spans="1:20" x14ac:dyDescent="0.3">
      <c r="A471" s="89" t="s">
        <v>2048</v>
      </c>
      <c r="B471" s="58"/>
      <c r="C471" s="58"/>
      <c r="D471" s="58"/>
      <c r="E471" s="58"/>
      <c r="F471" s="58"/>
      <c r="G471" s="58"/>
      <c r="H471" s="58"/>
      <c r="I471" s="58"/>
      <c r="J471" s="58"/>
      <c r="K471" s="58"/>
      <c r="L471" s="58"/>
      <c r="M471" s="58"/>
      <c r="N471" s="58"/>
      <c r="O471" s="58"/>
      <c r="P471" s="58"/>
      <c r="Q471" s="58"/>
      <c r="R471" s="58"/>
      <c r="S471" s="58"/>
      <c r="T471" s="58"/>
    </row>
    <row r="472" spans="1:20" x14ac:dyDescent="0.3">
      <c r="A472" s="89" t="s">
        <v>2047</v>
      </c>
      <c r="B472" s="58"/>
      <c r="C472" s="58"/>
      <c r="D472" s="58"/>
      <c r="E472" s="58"/>
      <c r="F472" s="58"/>
      <c r="G472" s="58"/>
      <c r="H472" s="58"/>
      <c r="I472" s="58"/>
      <c r="J472" s="58"/>
      <c r="K472" s="58"/>
      <c r="L472" s="58"/>
      <c r="M472" s="58"/>
      <c r="N472" s="58"/>
      <c r="O472" s="58"/>
      <c r="P472" s="58"/>
      <c r="Q472" s="58"/>
      <c r="R472" s="58"/>
      <c r="S472" s="58"/>
      <c r="T472" s="58"/>
    </row>
    <row r="473" spans="1:20" x14ac:dyDescent="0.3">
      <c r="A473" s="89" t="s">
        <v>2046</v>
      </c>
      <c r="B473" s="58"/>
      <c r="C473" s="58"/>
      <c r="D473" s="58"/>
      <c r="E473" s="58"/>
      <c r="F473" s="58"/>
      <c r="G473" s="58"/>
      <c r="H473" s="58"/>
      <c r="I473" s="58"/>
      <c r="J473" s="58"/>
      <c r="K473" s="58"/>
      <c r="L473" s="58"/>
      <c r="M473" s="58"/>
      <c r="N473" s="58"/>
      <c r="O473" s="58"/>
      <c r="P473" s="58"/>
      <c r="Q473" s="58"/>
      <c r="R473" s="58"/>
      <c r="S473" s="58"/>
      <c r="T473" s="58"/>
    </row>
    <row r="474" spans="1:20" x14ac:dyDescent="0.3">
      <c r="A474" s="89" t="s">
        <v>2045</v>
      </c>
      <c r="B474" s="58"/>
      <c r="C474" s="58"/>
      <c r="D474" s="58"/>
      <c r="E474" s="58"/>
      <c r="F474" s="58"/>
      <c r="G474" s="58"/>
      <c r="H474" s="58"/>
      <c r="I474" s="58"/>
      <c r="J474" s="58"/>
      <c r="K474" s="58"/>
      <c r="L474" s="58"/>
      <c r="M474" s="58"/>
      <c r="N474" s="58"/>
      <c r="O474" s="58"/>
      <c r="P474" s="58"/>
      <c r="Q474" s="58"/>
      <c r="R474" s="58"/>
      <c r="S474" s="58"/>
      <c r="T474" s="58"/>
    </row>
    <row r="475" spans="1:20" x14ac:dyDescent="0.3">
      <c r="A475" s="89" t="s">
        <v>2044</v>
      </c>
      <c r="B475" s="58"/>
      <c r="C475" s="58"/>
      <c r="D475" s="58"/>
      <c r="E475" s="58"/>
      <c r="F475" s="58"/>
      <c r="G475" s="58"/>
      <c r="H475" s="58"/>
      <c r="I475" s="58"/>
      <c r="J475" s="58"/>
      <c r="K475" s="58"/>
      <c r="L475" s="58"/>
      <c r="M475" s="58"/>
      <c r="N475" s="58"/>
      <c r="O475" s="58"/>
      <c r="P475" s="58"/>
      <c r="Q475" s="58"/>
      <c r="R475" s="58"/>
      <c r="S475" s="58"/>
      <c r="T475" s="58"/>
    </row>
    <row r="476" spans="1:20" x14ac:dyDescent="0.3">
      <c r="A476" s="89" t="s">
        <v>2043</v>
      </c>
      <c r="B476" s="58"/>
      <c r="C476" s="58"/>
      <c r="D476" s="58"/>
      <c r="E476" s="58"/>
      <c r="F476" s="58"/>
      <c r="G476" s="58"/>
      <c r="H476" s="58"/>
      <c r="I476" s="58"/>
      <c r="J476" s="58"/>
      <c r="K476" s="58"/>
      <c r="L476" s="58"/>
      <c r="M476" s="58"/>
      <c r="N476" s="58"/>
      <c r="O476" s="58"/>
      <c r="P476" s="58"/>
      <c r="Q476" s="58"/>
      <c r="R476" s="58"/>
      <c r="S476" s="58"/>
      <c r="T476" s="58"/>
    </row>
    <row r="477" spans="1:20" x14ac:dyDescent="0.3">
      <c r="A477" s="89" t="s">
        <v>3165</v>
      </c>
      <c r="B477" s="58"/>
      <c r="C477" s="58"/>
      <c r="D477" s="58"/>
      <c r="E477" s="58"/>
      <c r="F477" s="58"/>
      <c r="G477" s="58"/>
      <c r="H477" s="58"/>
      <c r="I477" s="58"/>
      <c r="J477" s="58"/>
      <c r="K477" s="58"/>
      <c r="L477" s="58"/>
      <c r="M477" s="58"/>
      <c r="N477" s="58"/>
      <c r="O477" s="58"/>
      <c r="P477" s="58"/>
      <c r="Q477" s="58"/>
      <c r="R477" s="58"/>
      <c r="S477" s="58"/>
      <c r="T477" s="58"/>
    </row>
    <row r="478" spans="1:20" x14ac:dyDescent="0.3">
      <c r="A478" s="89" t="s">
        <v>3167</v>
      </c>
      <c r="B478" s="58"/>
      <c r="C478" s="58"/>
      <c r="D478" s="58"/>
      <c r="E478" s="58"/>
      <c r="F478" s="58"/>
      <c r="G478" s="58"/>
      <c r="H478" s="58"/>
      <c r="I478" s="58"/>
      <c r="J478" s="58"/>
      <c r="K478" s="58"/>
      <c r="L478" s="58"/>
      <c r="M478" s="58"/>
      <c r="N478" s="58"/>
      <c r="O478" s="58"/>
      <c r="P478" s="58"/>
      <c r="Q478" s="58"/>
      <c r="R478" s="58"/>
      <c r="S478" s="58"/>
      <c r="T478" s="58"/>
    </row>
    <row r="479" spans="1:20" x14ac:dyDescent="0.3">
      <c r="A479" s="89" t="s">
        <v>3169</v>
      </c>
      <c r="B479" s="58"/>
      <c r="C479" s="58"/>
      <c r="D479" s="58"/>
      <c r="E479" s="58"/>
      <c r="F479" s="58"/>
      <c r="G479" s="58"/>
      <c r="H479" s="58"/>
      <c r="I479" s="58"/>
      <c r="J479" s="58"/>
      <c r="K479" s="58"/>
      <c r="L479" s="58"/>
      <c r="M479" s="58"/>
      <c r="N479" s="58"/>
      <c r="O479" s="58"/>
      <c r="P479" s="58"/>
      <c r="Q479" s="58"/>
      <c r="R479" s="58"/>
      <c r="S479" s="58"/>
      <c r="T479" s="58"/>
    </row>
    <row r="480" spans="1:20" x14ac:dyDescent="0.3">
      <c r="A480" s="89" t="s">
        <v>3170</v>
      </c>
      <c r="B480" s="58"/>
      <c r="C480" s="58"/>
      <c r="D480" s="58"/>
      <c r="E480" s="58"/>
      <c r="F480" s="58"/>
      <c r="G480" s="58"/>
      <c r="H480" s="58"/>
      <c r="I480" s="58"/>
      <c r="J480" s="58"/>
      <c r="K480" s="58"/>
      <c r="L480" s="58"/>
      <c r="M480" s="58"/>
      <c r="N480" s="58"/>
      <c r="O480" s="58"/>
      <c r="P480" s="58"/>
      <c r="Q480" s="58"/>
      <c r="R480" s="58"/>
      <c r="S480" s="58"/>
      <c r="T480" s="58"/>
    </row>
    <row r="481" spans="1:20" x14ac:dyDescent="0.3">
      <c r="A481" s="89" t="s">
        <v>3168</v>
      </c>
      <c r="B481" s="58"/>
      <c r="C481" s="58"/>
      <c r="D481" s="58"/>
      <c r="E481" s="58"/>
      <c r="F481" s="58"/>
      <c r="G481" s="58"/>
      <c r="H481" s="58"/>
      <c r="I481" s="58"/>
      <c r="J481" s="58"/>
      <c r="K481" s="58"/>
      <c r="L481" s="58"/>
      <c r="M481" s="58"/>
      <c r="N481" s="58"/>
      <c r="O481" s="58"/>
      <c r="P481" s="58"/>
      <c r="Q481" s="58"/>
      <c r="R481" s="58"/>
      <c r="S481" s="58"/>
      <c r="T481" s="58"/>
    </row>
    <row r="482" spans="1:20" x14ac:dyDescent="0.3">
      <c r="A482" s="89" t="s">
        <v>3166</v>
      </c>
      <c r="B482" s="58"/>
      <c r="C482" s="58"/>
      <c r="D482" s="58"/>
      <c r="E482" s="58"/>
      <c r="F482" s="58"/>
      <c r="G482" s="58"/>
      <c r="H482" s="58"/>
      <c r="I482" s="58"/>
      <c r="J482" s="58"/>
      <c r="K482" s="58"/>
      <c r="L482" s="58"/>
      <c r="M482" s="58"/>
      <c r="N482" s="58"/>
      <c r="O482" s="58"/>
      <c r="P482" s="58"/>
      <c r="Q482" s="58"/>
      <c r="R482" s="58"/>
      <c r="S482" s="58"/>
      <c r="T482" s="58"/>
    </row>
    <row r="483" spans="1:20" x14ac:dyDescent="0.3">
      <c r="A483" s="89" t="s">
        <v>3164</v>
      </c>
      <c r="B483" s="58"/>
      <c r="C483" s="58"/>
      <c r="D483" s="58"/>
      <c r="E483" s="58"/>
      <c r="F483" s="58"/>
      <c r="G483" s="58"/>
      <c r="H483" s="58"/>
      <c r="I483" s="58"/>
      <c r="J483" s="58"/>
      <c r="K483" s="58"/>
      <c r="L483" s="58"/>
      <c r="M483" s="58"/>
      <c r="N483" s="58"/>
      <c r="O483" s="58"/>
      <c r="P483" s="58"/>
      <c r="Q483" s="58"/>
      <c r="R483" s="58"/>
      <c r="S483" s="58"/>
      <c r="T483" s="58"/>
    </row>
    <row r="484" spans="1:20" x14ac:dyDescent="0.3">
      <c r="A484" s="95" t="s">
        <v>53</v>
      </c>
      <c r="B484" s="58"/>
      <c r="C484" s="58"/>
      <c r="D484" s="58"/>
      <c r="E484" s="58"/>
      <c r="F484" s="58"/>
      <c r="G484" s="58"/>
      <c r="H484" s="58"/>
      <c r="I484" s="58"/>
      <c r="J484" s="58"/>
      <c r="K484" s="58"/>
      <c r="L484" s="58"/>
      <c r="M484" s="58"/>
      <c r="N484" s="58"/>
      <c r="O484" s="58"/>
      <c r="P484" s="58"/>
      <c r="Q484" s="58"/>
      <c r="R484" s="58"/>
      <c r="S484" s="58"/>
      <c r="T484" s="58"/>
    </row>
    <row r="485" spans="1:20" x14ac:dyDescent="0.3">
      <c r="A485" s="89" t="s">
        <v>862</v>
      </c>
      <c r="B485" s="58"/>
      <c r="C485" s="58"/>
      <c r="D485" s="58"/>
      <c r="E485" s="58"/>
      <c r="F485" s="58"/>
      <c r="G485" s="58"/>
      <c r="H485" s="58"/>
      <c r="I485" s="58"/>
      <c r="J485" s="58"/>
      <c r="K485" s="58"/>
      <c r="L485" s="58"/>
      <c r="M485" s="58"/>
      <c r="N485" s="58"/>
      <c r="O485" s="58"/>
      <c r="P485" s="58"/>
      <c r="Q485" s="58"/>
      <c r="R485" s="58"/>
      <c r="S485" s="58"/>
      <c r="T485" s="58"/>
    </row>
    <row r="486" spans="1:20" x14ac:dyDescent="0.3">
      <c r="A486" s="89" t="s">
        <v>860</v>
      </c>
      <c r="B486" s="58"/>
      <c r="C486" s="58"/>
      <c r="D486" s="58"/>
      <c r="E486" s="58"/>
      <c r="F486" s="58"/>
      <c r="G486" s="58"/>
      <c r="H486" s="58"/>
      <c r="I486" s="58"/>
      <c r="J486" s="58"/>
      <c r="K486" s="58"/>
      <c r="L486" s="58"/>
      <c r="M486" s="58"/>
      <c r="N486" s="58"/>
      <c r="O486" s="58"/>
      <c r="P486" s="58"/>
      <c r="Q486" s="58"/>
      <c r="R486" s="58"/>
      <c r="S486" s="58"/>
      <c r="T486" s="58"/>
    </row>
    <row r="487" spans="1:20" x14ac:dyDescent="0.3">
      <c r="A487" s="89" t="s">
        <v>858</v>
      </c>
      <c r="B487" s="58"/>
      <c r="C487" s="58"/>
      <c r="D487" s="58"/>
      <c r="E487" s="58"/>
      <c r="F487" s="58"/>
      <c r="G487" s="58"/>
      <c r="H487" s="58"/>
      <c r="I487" s="58"/>
      <c r="J487" s="58"/>
      <c r="K487" s="58"/>
      <c r="L487" s="58"/>
      <c r="M487" s="58"/>
      <c r="N487" s="58"/>
      <c r="O487" s="58"/>
      <c r="P487" s="58"/>
      <c r="Q487" s="58"/>
      <c r="R487" s="58"/>
      <c r="S487" s="58"/>
      <c r="T487" s="58"/>
    </row>
    <row r="488" spans="1:20" x14ac:dyDescent="0.3">
      <c r="A488" s="89" t="s">
        <v>856</v>
      </c>
      <c r="B488" s="58"/>
      <c r="C488" s="58"/>
      <c r="D488" s="58"/>
      <c r="E488" s="58"/>
      <c r="F488" s="58"/>
      <c r="G488" s="58"/>
      <c r="H488" s="58"/>
      <c r="I488" s="58"/>
      <c r="J488" s="58"/>
      <c r="K488" s="58"/>
      <c r="L488" s="58"/>
      <c r="M488" s="58"/>
      <c r="N488" s="58"/>
      <c r="O488" s="58"/>
      <c r="P488" s="58"/>
      <c r="Q488" s="58"/>
      <c r="R488" s="58"/>
      <c r="S488" s="58"/>
      <c r="T488" s="58"/>
    </row>
    <row r="489" spans="1:20" x14ac:dyDescent="0.3">
      <c r="A489" s="89" t="s">
        <v>3756</v>
      </c>
      <c r="B489" s="58"/>
      <c r="C489" s="58"/>
      <c r="D489" s="58"/>
      <c r="E489" s="58"/>
      <c r="F489" s="58"/>
      <c r="G489" s="58"/>
      <c r="H489" s="58"/>
      <c r="I489" s="58"/>
      <c r="J489" s="58"/>
      <c r="K489" s="58"/>
      <c r="L489" s="58"/>
      <c r="M489" s="58"/>
      <c r="N489" s="58"/>
      <c r="O489" s="58"/>
      <c r="P489" s="58"/>
      <c r="Q489" s="58"/>
      <c r="R489" s="58"/>
      <c r="S489" s="58"/>
      <c r="T489" s="58"/>
    </row>
    <row r="490" spans="1:20" x14ac:dyDescent="0.3">
      <c r="A490" s="89" t="s">
        <v>3791</v>
      </c>
      <c r="B490" s="58"/>
      <c r="C490" s="58"/>
      <c r="D490" s="58"/>
      <c r="E490" s="58"/>
      <c r="F490" s="58"/>
      <c r="G490" s="58"/>
      <c r="H490" s="58"/>
      <c r="I490" s="58"/>
      <c r="J490" s="58"/>
      <c r="K490" s="58"/>
      <c r="L490" s="58"/>
      <c r="M490" s="58"/>
      <c r="N490" s="58"/>
      <c r="O490" s="58"/>
      <c r="P490" s="58"/>
      <c r="Q490" s="58"/>
      <c r="R490" s="58"/>
      <c r="S490" s="58"/>
      <c r="T490" s="58"/>
    </row>
    <row r="491" spans="1:20" x14ac:dyDescent="0.3">
      <c r="A491" s="89" t="s">
        <v>3873</v>
      </c>
      <c r="B491" s="58"/>
      <c r="C491" s="58"/>
      <c r="D491" s="58"/>
      <c r="E491" s="58"/>
      <c r="F491" s="58"/>
      <c r="G491" s="58"/>
      <c r="H491" s="58"/>
      <c r="I491" s="58"/>
      <c r="J491" s="58"/>
      <c r="K491" s="58"/>
      <c r="L491" s="58"/>
      <c r="M491" s="58"/>
      <c r="N491" s="58"/>
      <c r="O491" s="58"/>
      <c r="P491" s="58"/>
      <c r="Q491" s="58"/>
      <c r="R491" s="58"/>
      <c r="S491" s="58"/>
      <c r="T491" s="58"/>
    </row>
    <row r="492" spans="1:20" x14ac:dyDescent="0.3">
      <c r="A492" s="89" t="s">
        <v>4175</v>
      </c>
      <c r="B492" s="58"/>
      <c r="C492" s="58"/>
      <c r="D492" s="58"/>
      <c r="E492" s="58"/>
      <c r="F492" s="58"/>
      <c r="G492" s="58"/>
      <c r="H492" s="58"/>
      <c r="I492" s="58"/>
      <c r="J492" s="58"/>
      <c r="K492" s="58"/>
      <c r="L492" s="58"/>
      <c r="M492" s="58"/>
      <c r="N492" s="58"/>
      <c r="O492" s="58"/>
      <c r="P492" s="58"/>
      <c r="Q492" s="58"/>
      <c r="R492" s="58"/>
      <c r="S492" s="58"/>
      <c r="T492" s="58"/>
    </row>
    <row r="493" spans="1:20" x14ac:dyDescent="0.3">
      <c r="A493" s="86" t="s">
        <v>3318</v>
      </c>
      <c r="B493" s="58"/>
      <c r="C493" s="58"/>
      <c r="D493" s="58"/>
      <c r="E493" s="58"/>
      <c r="F493" s="58"/>
      <c r="G493" s="58"/>
      <c r="H493" s="58"/>
      <c r="I493" s="58"/>
      <c r="J493" s="58"/>
      <c r="K493" s="58"/>
      <c r="L493" s="58"/>
      <c r="M493" s="58"/>
      <c r="N493" s="58"/>
      <c r="O493" s="58"/>
      <c r="P493" s="58"/>
      <c r="Q493" s="58"/>
      <c r="R493" s="58"/>
      <c r="S493" s="58"/>
      <c r="T493" s="58"/>
    </row>
    <row r="494" spans="1:20" x14ac:dyDescent="0.3">
      <c r="A494" s="95" t="s">
        <v>53</v>
      </c>
      <c r="B494" s="58"/>
      <c r="C494" s="58"/>
      <c r="D494" s="58"/>
      <c r="E494" s="58"/>
      <c r="F494" s="58"/>
      <c r="G494" s="58"/>
      <c r="H494" s="58"/>
      <c r="I494" s="58"/>
      <c r="J494" s="58"/>
      <c r="K494" s="58"/>
      <c r="L494" s="58"/>
      <c r="M494" s="58"/>
      <c r="N494" s="58"/>
      <c r="O494" s="58"/>
      <c r="P494" s="58"/>
      <c r="Q494" s="58"/>
      <c r="R494" s="58"/>
      <c r="S494" s="58"/>
      <c r="T494" s="58"/>
    </row>
    <row r="495" spans="1:20" x14ac:dyDescent="0.3">
      <c r="A495" s="89" t="s">
        <v>3321</v>
      </c>
      <c r="B495" s="58"/>
      <c r="C495" s="58"/>
      <c r="D495" s="58"/>
      <c r="E495" s="58"/>
      <c r="F495" s="58"/>
      <c r="G495" s="58"/>
      <c r="H495" s="58"/>
      <c r="I495" s="58"/>
      <c r="J495" s="58"/>
      <c r="K495" s="58"/>
      <c r="L495" s="58"/>
      <c r="M495" s="58"/>
      <c r="N495" s="58"/>
      <c r="O495" s="58"/>
      <c r="P495" s="58"/>
      <c r="Q495" s="58"/>
      <c r="R495" s="58"/>
      <c r="S495" s="58"/>
      <c r="T495" s="58"/>
    </row>
    <row r="496" spans="1:20" x14ac:dyDescent="0.3">
      <c r="A496" s="89" t="s">
        <v>3397</v>
      </c>
      <c r="B496" s="58"/>
      <c r="C496" s="58"/>
      <c r="D496" s="58"/>
      <c r="E496" s="58"/>
      <c r="F496" s="58"/>
      <c r="G496" s="58"/>
      <c r="H496" s="58"/>
      <c r="I496" s="58"/>
      <c r="J496" s="58"/>
      <c r="K496" s="58"/>
      <c r="L496" s="58"/>
      <c r="M496" s="58"/>
      <c r="N496" s="58"/>
      <c r="O496" s="58"/>
      <c r="P496" s="58"/>
      <c r="Q496" s="58"/>
      <c r="R496" s="58"/>
      <c r="S496" s="58"/>
      <c r="T496" s="58"/>
    </row>
    <row r="497" spans="1:20" x14ac:dyDescent="0.3">
      <c r="A497" s="89" t="s">
        <v>3396</v>
      </c>
      <c r="B497" s="58"/>
      <c r="C497" s="58"/>
      <c r="D497" s="58"/>
      <c r="E497" s="58"/>
      <c r="F497" s="58"/>
      <c r="G497" s="58"/>
      <c r="H497" s="58"/>
      <c r="I497" s="58"/>
      <c r="J497" s="58"/>
      <c r="K497" s="58"/>
      <c r="L497" s="58"/>
      <c r="M497" s="58"/>
      <c r="N497" s="58"/>
      <c r="O497" s="58"/>
      <c r="P497" s="58"/>
      <c r="Q497" s="58"/>
      <c r="R497" s="58"/>
      <c r="S497" s="58"/>
      <c r="T497" s="58"/>
    </row>
    <row r="498" spans="1:20" x14ac:dyDescent="0.3">
      <c r="A498" s="89" t="s">
        <v>3395</v>
      </c>
      <c r="B498" s="58"/>
      <c r="C498" s="58"/>
      <c r="D498" s="58"/>
      <c r="E498" s="58"/>
      <c r="F498" s="58"/>
      <c r="G498" s="58"/>
      <c r="H498" s="58"/>
      <c r="I498" s="58"/>
      <c r="J498" s="58"/>
      <c r="K498" s="58"/>
      <c r="L498" s="58"/>
      <c r="M498" s="58"/>
      <c r="N498" s="58"/>
      <c r="O498" s="58"/>
      <c r="P498" s="58"/>
      <c r="Q498" s="58"/>
      <c r="R498" s="58"/>
      <c r="S498" s="58"/>
      <c r="T498" s="58"/>
    </row>
    <row r="499" spans="1:20" x14ac:dyDescent="0.3">
      <c r="A499" s="89" t="s">
        <v>3394</v>
      </c>
      <c r="B499" s="58"/>
      <c r="C499" s="58"/>
      <c r="D499" s="58"/>
      <c r="E499" s="58"/>
      <c r="F499" s="58"/>
      <c r="G499" s="58"/>
      <c r="H499" s="58"/>
      <c r="I499" s="58"/>
      <c r="J499" s="58"/>
      <c r="K499" s="58"/>
      <c r="L499" s="58"/>
      <c r="M499" s="58"/>
      <c r="N499" s="58"/>
      <c r="O499" s="58"/>
      <c r="P499" s="58"/>
      <c r="Q499" s="58"/>
      <c r="R499" s="58"/>
      <c r="S499" s="58"/>
      <c r="T499" s="58"/>
    </row>
    <row r="500" spans="1:20" x14ac:dyDescent="0.3">
      <c r="A500" s="89" t="s">
        <v>3393</v>
      </c>
      <c r="B500" s="58"/>
      <c r="C500" s="58"/>
      <c r="D500" s="58"/>
      <c r="E500" s="58"/>
      <c r="F500" s="58"/>
      <c r="G500" s="58"/>
      <c r="H500" s="58"/>
      <c r="I500" s="58"/>
      <c r="J500" s="58"/>
      <c r="K500" s="58"/>
      <c r="L500" s="58"/>
      <c r="M500" s="58"/>
      <c r="N500" s="58"/>
      <c r="O500" s="58"/>
      <c r="P500" s="58"/>
      <c r="Q500" s="58"/>
      <c r="R500" s="58"/>
      <c r="S500" s="58"/>
      <c r="T500" s="58"/>
    </row>
    <row r="501" spans="1:20" x14ac:dyDescent="0.3">
      <c r="A501" s="84" t="s">
        <v>166</v>
      </c>
      <c r="B501" s="58"/>
      <c r="C501" s="58"/>
      <c r="D501" s="58"/>
      <c r="E501" s="58"/>
      <c r="F501" s="58"/>
      <c r="G501" s="58"/>
      <c r="H501" s="58"/>
      <c r="I501" s="58"/>
      <c r="J501" s="58"/>
      <c r="K501" s="58"/>
      <c r="L501" s="58"/>
      <c r="M501" s="58"/>
      <c r="N501" s="58"/>
      <c r="O501" s="58"/>
      <c r="P501" s="58"/>
      <c r="Q501" s="58"/>
      <c r="R501" s="58"/>
      <c r="S501" s="58"/>
      <c r="T501" s="58"/>
    </row>
    <row r="502" spans="1:20" x14ac:dyDescent="0.3">
      <c r="A502" s="86" t="s">
        <v>382</v>
      </c>
      <c r="B502" s="58"/>
      <c r="C502" s="58"/>
      <c r="D502" s="58"/>
      <c r="E502" s="58"/>
      <c r="F502" s="58"/>
      <c r="G502" s="58"/>
      <c r="H502" s="58"/>
      <c r="I502" s="58"/>
      <c r="J502" s="58"/>
      <c r="K502" s="58"/>
      <c r="L502" s="58"/>
      <c r="M502" s="58"/>
      <c r="N502" s="58"/>
      <c r="O502" s="58"/>
      <c r="P502" s="58"/>
      <c r="Q502" s="58"/>
      <c r="R502" s="58"/>
      <c r="S502" s="58"/>
      <c r="T502" s="58"/>
    </row>
    <row r="503" spans="1:20" x14ac:dyDescent="0.3">
      <c r="A503" s="95" t="s">
        <v>42</v>
      </c>
      <c r="B503" s="58"/>
      <c r="C503" s="58"/>
      <c r="D503" s="58"/>
      <c r="E503" s="58"/>
      <c r="F503" s="58"/>
      <c r="G503" s="58"/>
      <c r="H503" s="58"/>
      <c r="I503" s="58"/>
      <c r="J503" s="58"/>
      <c r="K503" s="58"/>
      <c r="L503" s="58"/>
      <c r="M503" s="58"/>
      <c r="N503" s="58"/>
      <c r="O503" s="58"/>
      <c r="P503" s="58"/>
      <c r="Q503" s="58"/>
      <c r="R503" s="58"/>
      <c r="S503" s="58"/>
      <c r="T503" s="58"/>
    </row>
    <row r="504" spans="1:20" x14ac:dyDescent="0.3">
      <c r="A504" s="89" t="s">
        <v>2091</v>
      </c>
      <c r="B504" s="58"/>
      <c r="C504" s="58"/>
      <c r="D504" s="58"/>
      <c r="E504" s="58"/>
      <c r="F504" s="58"/>
      <c r="G504" s="58"/>
      <c r="H504" s="58"/>
      <c r="I504" s="58"/>
      <c r="J504" s="58"/>
      <c r="K504" s="58"/>
      <c r="L504" s="58"/>
      <c r="M504" s="58"/>
      <c r="N504" s="58"/>
      <c r="O504" s="58"/>
      <c r="P504" s="58"/>
      <c r="Q504" s="58"/>
      <c r="R504" s="58"/>
      <c r="S504" s="58"/>
      <c r="T504" s="58"/>
    </row>
    <row r="505" spans="1:20" x14ac:dyDescent="0.3">
      <c r="A505" s="89" t="s">
        <v>2090</v>
      </c>
      <c r="B505" s="58"/>
      <c r="C505" s="58"/>
      <c r="D505" s="58"/>
      <c r="E505" s="58"/>
      <c r="F505" s="58"/>
      <c r="G505" s="58"/>
      <c r="H505" s="58"/>
      <c r="I505" s="58"/>
      <c r="J505" s="58"/>
      <c r="K505" s="58"/>
      <c r="L505" s="58"/>
      <c r="M505" s="58"/>
      <c r="N505" s="58"/>
      <c r="O505" s="58"/>
      <c r="P505" s="58"/>
      <c r="Q505" s="58"/>
      <c r="R505" s="58"/>
      <c r="S505" s="58"/>
      <c r="T505" s="58"/>
    </row>
    <row r="506" spans="1:20" x14ac:dyDescent="0.3">
      <c r="A506" s="89" t="s">
        <v>3065</v>
      </c>
      <c r="B506" s="58"/>
      <c r="C506" s="58"/>
      <c r="D506" s="58"/>
      <c r="E506" s="58"/>
      <c r="F506" s="58"/>
      <c r="G506" s="58"/>
      <c r="H506" s="58"/>
      <c r="I506" s="58"/>
      <c r="J506" s="58"/>
      <c r="K506" s="58"/>
      <c r="L506" s="58"/>
      <c r="M506" s="58"/>
      <c r="N506" s="58"/>
      <c r="O506" s="58"/>
      <c r="P506" s="58"/>
      <c r="Q506" s="58"/>
      <c r="R506" s="58"/>
      <c r="S506" s="58"/>
      <c r="T506" s="58"/>
    </row>
    <row r="507" spans="1:20" x14ac:dyDescent="0.3">
      <c r="A507" s="89" t="s">
        <v>3063</v>
      </c>
      <c r="B507" s="58"/>
      <c r="C507" s="58"/>
      <c r="D507" s="58"/>
      <c r="E507" s="58"/>
      <c r="F507" s="58"/>
      <c r="G507" s="58"/>
      <c r="H507" s="58"/>
      <c r="I507" s="58"/>
      <c r="J507" s="58"/>
      <c r="K507" s="58"/>
      <c r="L507" s="58"/>
      <c r="M507" s="58"/>
      <c r="N507" s="58"/>
      <c r="O507" s="58"/>
      <c r="P507" s="58"/>
      <c r="Q507" s="58"/>
      <c r="R507" s="58"/>
      <c r="S507" s="58"/>
      <c r="T507" s="58"/>
    </row>
    <row r="508" spans="1:20" x14ac:dyDescent="0.3">
      <c r="A508" s="89" t="s">
        <v>3449</v>
      </c>
      <c r="B508" s="58"/>
      <c r="C508" s="58"/>
      <c r="D508" s="58"/>
      <c r="E508" s="58"/>
      <c r="F508" s="58"/>
      <c r="G508" s="58"/>
      <c r="H508" s="58"/>
      <c r="I508" s="58"/>
      <c r="J508" s="58"/>
      <c r="K508" s="58"/>
      <c r="L508" s="58"/>
      <c r="M508" s="58"/>
      <c r="N508" s="58"/>
      <c r="O508" s="58"/>
      <c r="P508" s="58"/>
      <c r="Q508" s="58"/>
      <c r="R508" s="58"/>
      <c r="S508" s="58"/>
      <c r="T508" s="58"/>
    </row>
    <row r="509" spans="1:20" x14ac:dyDescent="0.3">
      <c r="A509" s="89" t="s">
        <v>3448</v>
      </c>
      <c r="B509" s="58"/>
      <c r="C509" s="58"/>
      <c r="D509" s="58"/>
      <c r="E509" s="58"/>
      <c r="F509" s="58"/>
      <c r="G509" s="58"/>
      <c r="H509" s="58"/>
      <c r="I509" s="58"/>
      <c r="J509" s="58"/>
      <c r="K509" s="58"/>
      <c r="L509" s="58"/>
      <c r="M509" s="58"/>
      <c r="N509" s="58"/>
      <c r="O509" s="58"/>
      <c r="P509" s="58"/>
      <c r="Q509" s="58"/>
      <c r="R509" s="58"/>
      <c r="S509" s="58"/>
      <c r="T509" s="58"/>
    </row>
    <row r="510" spans="1:20" x14ac:dyDescent="0.3">
      <c r="A510" s="89" t="s">
        <v>3722</v>
      </c>
      <c r="B510" s="58"/>
      <c r="C510" s="58"/>
      <c r="D510" s="58"/>
      <c r="E510" s="58"/>
      <c r="F510" s="58"/>
      <c r="G510" s="58"/>
      <c r="H510" s="58"/>
      <c r="I510" s="58"/>
      <c r="J510" s="58"/>
      <c r="K510" s="58"/>
      <c r="L510" s="58"/>
      <c r="M510" s="58"/>
      <c r="N510" s="58"/>
      <c r="O510" s="58"/>
      <c r="P510" s="58"/>
      <c r="Q510" s="58"/>
      <c r="R510" s="58"/>
      <c r="S510" s="58"/>
      <c r="T510" s="58"/>
    </row>
    <row r="511" spans="1:20" x14ac:dyDescent="0.3">
      <c r="A511" s="89" t="s">
        <v>3720</v>
      </c>
      <c r="B511" s="58"/>
      <c r="C511" s="58"/>
      <c r="D511" s="58"/>
      <c r="E511" s="58"/>
      <c r="F511" s="58"/>
      <c r="G511" s="58"/>
      <c r="H511" s="58"/>
      <c r="I511" s="58"/>
      <c r="J511" s="58"/>
      <c r="K511" s="58"/>
      <c r="L511" s="58"/>
      <c r="M511" s="58"/>
      <c r="N511" s="58"/>
      <c r="O511" s="58"/>
      <c r="P511" s="58"/>
      <c r="Q511" s="58"/>
      <c r="R511" s="58"/>
      <c r="S511" s="58"/>
      <c r="T511" s="58"/>
    </row>
    <row r="512" spans="1:20" x14ac:dyDescent="0.3">
      <c r="A512" s="89" t="s">
        <v>3718</v>
      </c>
      <c r="B512" s="58"/>
      <c r="C512" s="58"/>
      <c r="D512" s="58"/>
      <c r="E512" s="58"/>
      <c r="F512" s="58"/>
      <c r="G512" s="58"/>
      <c r="H512" s="58"/>
      <c r="I512" s="58"/>
      <c r="J512" s="58"/>
      <c r="K512" s="58"/>
      <c r="L512" s="58"/>
      <c r="M512" s="58"/>
      <c r="N512" s="58"/>
      <c r="O512" s="58"/>
      <c r="P512" s="58"/>
      <c r="Q512" s="58"/>
      <c r="R512" s="58"/>
      <c r="S512" s="58"/>
      <c r="T512" s="58"/>
    </row>
    <row r="513" spans="1:20" x14ac:dyDescent="0.3">
      <c r="A513" s="89" t="s">
        <v>3775</v>
      </c>
      <c r="B513" s="58"/>
      <c r="C513" s="58"/>
      <c r="D513" s="58"/>
      <c r="E513" s="58"/>
      <c r="F513" s="58"/>
      <c r="G513" s="58"/>
      <c r="H513" s="58"/>
      <c r="I513" s="58"/>
      <c r="J513" s="58"/>
      <c r="K513" s="58"/>
      <c r="L513" s="58"/>
      <c r="M513" s="58"/>
      <c r="N513" s="58"/>
      <c r="O513" s="58"/>
      <c r="P513" s="58"/>
      <c r="Q513" s="58"/>
      <c r="R513" s="58"/>
      <c r="S513" s="58"/>
      <c r="T513" s="58"/>
    </row>
    <row r="514" spans="1:20" x14ac:dyDescent="0.3">
      <c r="A514" s="89" t="s">
        <v>3906</v>
      </c>
      <c r="B514" s="58"/>
      <c r="C514" s="58"/>
      <c r="D514" s="58"/>
      <c r="E514" s="58"/>
      <c r="F514" s="58"/>
      <c r="G514" s="58"/>
      <c r="H514" s="58"/>
      <c r="I514" s="58"/>
      <c r="J514" s="58"/>
      <c r="K514" s="58"/>
      <c r="L514" s="58"/>
      <c r="M514" s="58"/>
      <c r="N514" s="58"/>
      <c r="O514" s="58"/>
      <c r="P514" s="58"/>
      <c r="Q514" s="58"/>
      <c r="R514" s="58"/>
      <c r="S514" s="58"/>
      <c r="T514" s="58"/>
    </row>
    <row r="515" spans="1:20" x14ac:dyDescent="0.3">
      <c r="A515" s="89" t="s">
        <v>3904</v>
      </c>
      <c r="B515" s="58"/>
      <c r="C515" s="58"/>
      <c r="D515" s="58"/>
      <c r="E515" s="58"/>
      <c r="F515" s="58"/>
      <c r="G515" s="58"/>
      <c r="H515" s="58"/>
      <c r="I515" s="58"/>
      <c r="J515" s="58"/>
      <c r="K515" s="58"/>
      <c r="L515" s="58"/>
      <c r="M515" s="58"/>
      <c r="N515" s="58"/>
      <c r="O515" s="58"/>
      <c r="P515" s="58"/>
      <c r="Q515" s="58"/>
      <c r="R515" s="58"/>
      <c r="S515" s="58"/>
      <c r="T515" s="58"/>
    </row>
    <row r="516" spans="1:20" x14ac:dyDescent="0.3">
      <c r="A516" s="89" t="s">
        <v>4145</v>
      </c>
      <c r="B516" s="58"/>
      <c r="C516" s="58"/>
      <c r="D516" s="58"/>
      <c r="E516" s="58"/>
      <c r="F516" s="58"/>
      <c r="G516" s="58"/>
      <c r="H516" s="58"/>
      <c r="I516" s="58"/>
      <c r="J516" s="58"/>
      <c r="K516" s="58"/>
      <c r="L516" s="58"/>
      <c r="M516" s="58"/>
      <c r="N516" s="58"/>
      <c r="O516" s="58"/>
      <c r="P516" s="58"/>
      <c r="Q516" s="58"/>
      <c r="R516" s="58"/>
      <c r="S516" s="58"/>
      <c r="T516" s="58"/>
    </row>
    <row r="517" spans="1:20" x14ac:dyDescent="0.3">
      <c r="A517" s="89" t="s">
        <v>4143</v>
      </c>
      <c r="B517" s="58"/>
      <c r="C517" s="58"/>
      <c r="D517" s="58"/>
      <c r="E517" s="58"/>
      <c r="F517" s="58"/>
      <c r="G517" s="58"/>
      <c r="H517" s="58"/>
      <c r="I517" s="58"/>
      <c r="J517" s="58"/>
      <c r="K517" s="58"/>
      <c r="L517" s="58"/>
      <c r="M517" s="58"/>
      <c r="N517" s="58"/>
      <c r="O517" s="58"/>
      <c r="P517" s="58"/>
      <c r="Q517" s="58"/>
      <c r="R517" s="58"/>
      <c r="S517" s="58"/>
      <c r="T517" s="58"/>
    </row>
    <row r="518" spans="1:20" x14ac:dyDescent="0.3">
      <c r="A518" s="95" t="s">
        <v>211</v>
      </c>
      <c r="B518" s="58"/>
      <c r="C518" s="58"/>
      <c r="D518" s="58"/>
      <c r="E518" s="58"/>
      <c r="F518" s="58"/>
      <c r="G518" s="58"/>
      <c r="H518" s="58"/>
      <c r="I518" s="58"/>
      <c r="J518" s="58"/>
      <c r="K518" s="58"/>
      <c r="L518" s="58"/>
      <c r="M518" s="58"/>
      <c r="N518" s="58"/>
      <c r="O518" s="58"/>
      <c r="P518" s="58"/>
      <c r="Q518" s="58"/>
      <c r="R518" s="58"/>
      <c r="S518" s="58"/>
      <c r="T518" s="58"/>
    </row>
    <row r="519" spans="1:20" x14ac:dyDescent="0.3">
      <c r="A519" s="89" t="s">
        <v>2089</v>
      </c>
      <c r="B519" s="58"/>
      <c r="C519" s="58"/>
      <c r="D519" s="58"/>
      <c r="E519" s="58"/>
      <c r="F519" s="58"/>
      <c r="G519" s="58"/>
      <c r="H519" s="58"/>
      <c r="I519" s="58"/>
      <c r="J519" s="58"/>
      <c r="K519" s="58"/>
      <c r="L519" s="58"/>
      <c r="M519" s="58"/>
      <c r="N519" s="58"/>
      <c r="O519" s="58"/>
      <c r="P519" s="58"/>
      <c r="Q519" s="58"/>
      <c r="R519" s="58"/>
      <c r="S519" s="58"/>
      <c r="T519" s="58"/>
    </row>
    <row r="520" spans="1:20" x14ac:dyDescent="0.3">
      <c r="A520" s="89" t="s">
        <v>2088</v>
      </c>
      <c r="B520" s="58"/>
      <c r="C520" s="58"/>
      <c r="D520" s="58"/>
      <c r="E520" s="58"/>
      <c r="F520" s="58"/>
      <c r="G520" s="58"/>
      <c r="H520" s="58"/>
      <c r="I520" s="58"/>
      <c r="J520" s="58"/>
      <c r="K520" s="58"/>
      <c r="L520" s="58"/>
      <c r="M520" s="58"/>
      <c r="N520" s="58"/>
      <c r="O520" s="58"/>
      <c r="P520" s="58"/>
      <c r="Q520" s="58"/>
      <c r="R520" s="58"/>
      <c r="S520" s="58"/>
      <c r="T520" s="58"/>
    </row>
    <row r="521" spans="1:20" x14ac:dyDescent="0.3">
      <c r="A521" s="89" t="s">
        <v>2087</v>
      </c>
      <c r="B521" s="58"/>
      <c r="C521" s="58"/>
      <c r="D521" s="58"/>
      <c r="E521" s="58"/>
      <c r="F521" s="58"/>
      <c r="G521" s="58"/>
      <c r="H521" s="58"/>
      <c r="I521" s="58"/>
      <c r="J521" s="58"/>
      <c r="K521" s="58"/>
      <c r="L521" s="58"/>
      <c r="M521" s="58"/>
      <c r="N521" s="58"/>
      <c r="O521" s="58"/>
      <c r="P521" s="58"/>
      <c r="Q521" s="58"/>
      <c r="R521" s="58"/>
      <c r="S521" s="58"/>
      <c r="T521" s="58"/>
    </row>
    <row r="522" spans="1:20" x14ac:dyDescent="0.3">
      <c r="A522" s="89" t="s">
        <v>2086</v>
      </c>
      <c r="B522" s="58"/>
      <c r="C522" s="58"/>
      <c r="D522" s="58"/>
      <c r="E522" s="58"/>
      <c r="F522" s="58"/>
      <c r="G522" s="58"/>
      <c r="H522" s="58"/>
      <c r="I522" s="58"/>
      <c r="J522" s="58"/>
      <c r="K522" s="58"/>
      <c r="L522" s="58"/>
      <c r="M522" s="58"/>
      <c r="N522" s="58"/>
      <c r="O522" s="58"/>
      <c r="P522" s="58"/>
      <c r="Q522" s="58"/>
      <c r="R522" s="58"/>
      <c r="S522" s="58"/>
      <c r="T522" s="58"/>
    </row>
    <row r="523" spans="1:20" x14ac:dyDescent="0.3">
      <c r="A523" s="89" t="s">
        <v>3061</v>
      </c>
      <c r="B523" s="58"/>
      <c r="C523" s="58"/>
      <c r="D523" s="58"/>
      <c r="E523" s="58"/>
      <c r="F523" s="58"/>
      <c r="G523" s="58"/>
      <c r="H523" s="58"/>
      <c r="I523" s="58"/>
      <c r="J523" s="58"/>
      <c r="K523" s="58"/>
      <c r="L523" s="58"/>
      <c r="M523" s="58"/>
      <c r="N523" s="58"/>
      <c r="O523" s="58"/>
      <c r="P523" s="58"/>
      <c r="Q523" s="58"/>
      <c r="R523" s="58"/>
      <c r="S523" s="58"/>
      <c r="T523" s="58"/>
    </row>
    <row r="524" spans="1:20" x14ac:dyDescent="0.3">
      <c r="A524" s="89" t="s">
        <v>3059</v>
      </c>
      <c r="B524" s="58"/>
      <c r="C524" s="58"/>
      <c r="D524" s="58"/>
      <c r="E524" s="58"/>
      <c r="F524" s="58"/>
      <c r="G524" s="58"/>
      <c r="H524" s="58"/>
      <c r="I524" s="58"/>
      <c r="J524" s="58"/>
      <c r="K524" s="58"/>
      <c r="L524" s="58"/>
      <c r="M524" s="58"/>
      <c r="N524" s="58"/>
      <c r="O524" s="58"/>
      <c r="P524" s="58"/>
      <c r="Q524" s="58"/>
      <c r="R524" s="58"/>
      <c r="S524" s="58"/>
      <c r="T524" s="58"/>
    </row>
    <row r="525" spans="1:20" x14ac:dyDescent="0.3">
      <c r="A525" s="89" t="s">
        <v>3034</v>
      </c>
      <c r="B525" s="58"/>
      <c r="C525" s="58"/>
      <c r="D525" s="58"/>
      <c r="E525" s="58"/>
      <c r="F525" s="58"/>
      <c r="G525" s="58"/>
      <c r="H525" s="58"/>
      <c r="I525" s="58"/>
      <c r="J525" s="58"/>
      <c r="K525" s="58"/>
      <c r="L525" s="58"/>
      <c r="M525" s="58"/>
      <c r="N525" s="58"/>
      <c r="O525" s="58"/>
      <c r="P525" s="58"/>
      <c r="Q525" s="58"/>
      <c r="R525" s="58"/>
      <c r="S525" s="58"/>
      <c r="T525" s="58"/>
    </row>
    <row r="526" spans="1:20" x14ac:dyDescent="0.3">
      <c r="A526" s="89" t="s">
        <v>3341</v>
      </c>
      <c r="B526" s="58"/>
      <c r="C526" s="58"/>
      <c r="D526" s="58"/>
      <c r="E526" s="58"/>
      <c r="F526" s="58"/>
      <c r="G526" s="58"/>
      <c r="H526" s="58"/>
      <c r="I526" s="58"/>
      <c r="J526" s="58"/>
      <c r="K526" s="58"/>
      <c r="L526" s="58"/>
      <c r="M526" s="58"/>
      <c r="N526" s="58"/>
      <c r="O526" s="58"/>
      <c r="P526" s="58"/>
      <c r="Q526" s="58"/>
      <c r="R526" s="58"/>
      <c r="S526" s="58"/>
      <c r="T526" s="58"/>
    </row>
    <row r="527" spans="1:20" x14ac:dyDescent="0.3">
      <c r="A527" s="89" t="s">
        <v>3339</v>
      </c>
      <c r="B527" s="58"/>
      <c r="C527" s="58"/>
      <c r="D527" s="58"/>
      <c r="E527" s="58"/>
      <c r="F527" s="58"/>
      <c r="G527" s="58"/>
      <c r="H527" s="58"/>
      <c r="I527" s="58"/>
      <c r="J527" s="58"/>
      <c r="K527" s="58"/>
      <c r="L527" s="58"/>
      <c r="M527" s="58"/>
      <c r="N527" s="58"/>
      <c r="O527" s="58"/>
      <c r="P527" s="58"/>
      <c r="Q527" s="58"/>
      <c r="R527" s="58"/>
      <c r="S527" s="58"/>
      <c r="T527" s="58"/>
    </row>
    <row r="528" spans="1:20" x14ac:dyDescent="0.3">
      <c r="A528" s="89" t="s">
        <v>3368</v>
      </c>
      <c r="B528" s="58"/>
      <c r="C528" s="58"/>
      <c r="D528" s="58"/>
      <c r="E528" s="58"/>
      <c r="F528" s="58"/>
      <c r="G528" s="58"/>
      <c r="H528" s="58"/>
      <c r="I528" s="58"/>
      <c r="J528" s="58"/>
      <c r="K528" s="58"/>
      <c r="L528" s="58"/>
      <c r="M528" s="58"/>
      <c r="N528" s="58"/>
      <c r="O528" s="58"/>
      <c r="P528" s="58"/>
      <c r="Q528" s="58"/>
      <c r="R528" s="58"/>
      <c r="S528" s="58"/>
      <c r="T528" s="58"/>
    </row>
    <row r="529" spans="1:20" x14ac:dyDescent="0.3">
      <c r="A529" s="89" t="s">
        <v>3514</v>
      </c>
      <c r="B529" s="58"/>
      <c r="C529" s="58"/>
      <c r="D529" s="58"/>
      <c r="E529" s="58"/>
      <c r="F529" s="58"/>
      <c r="G529" s="58"/>
      <c r="H529" s="58"/>
      <c r="I529" s="58"/>
      <c r="J529" s="58"/>
      <c r="K529" s="58"/>
      <c r="L529" s="58"/>
      <c r="M529" s="58"/>
      <c r="N529" s="58"/>
      <c r="O529" s="58"/>
      <c r="P529" s="58"/>
      <c r="Q529" s="58"/>
      <c r="R529" s="58"/>
      <c r="S529" s="58"/>
      <c r="T529" s="58"/>
    </row>
    <row r="530" spans="1:20" x14ac:dyDescent="0.3">
      <c r="A530" s="89" t="s">
        <v>4117</v>
      </c>
      <c r="B530" s="58"/>
      <c r="C530" s="58"/>
      <c r="D530" s="58"/>
      <c r="E530" s="58"/>
      <c r="F530" s="58"/>
      <c r="G530" s="58"/>
      <c r="H530" s="58"/>
      <c r="I530" s="58"/>
      <c r="J530" s="58"/>
      <c r="K530" s="58"/>
      <c r="L530" s="58"/>
      <c r="M530" s="58"/>
      <c r="N530" s="58"/>
      <c r="O530" s="58"/>
      <c r="P530" s="58"/>
      <c r="Q530" s="58"/>
      <c r="R530" s="58"/>
      <c r="S530" s="58"/>
      <c r="T530" s="58"/>
    </row>
    <row r="531" spans="1:20" x14ac:dyDescent="0.3">
      <c r="A531" s="86" t="s">
        <v>202</v>
      </c>
      <c r="B531" s="58"/>
      <c r="C531" s="58"/>
      <c r="D531" s="58"/>
      <c r="E531" s="58"/>
      <c r="F531" s="58"/>
      <c r="G531" s="58"/>
      <c r="H531" s="58"/>
      <c r="I531" s="58"/>
      <c r="J531" s="58"/>
      <c r="K531" s="58"/>
      <c r="L531" s="58"/>
      <c r="M531" s="58"/>
      <c r="N531" s="58"/>
      <c r="O531" s="58"/>
      <c r="P531" s="58"/>
      <c r="Q531" s="58"/>
      <c r="R531" s="58"/>
      <c r="S531" s="58"/>
      <c r="T531" s="58"/>
    </row>
    <row r="532" spans="1:20" x14ac:dyDescent="0.3">
      <c r="A532" s="95" t="s">
        <v>42</v>
      </c>
      <c r="B532" s="58"/>
      <c r="C532" s="58"/>
      <c r="D532" s="58"/>
      <c r="E532" s="58"/>
      <c r="F532" s="58"/>
      <c r="G532" s="58"/>
      <c r="H532" s="58"/>
      <c r="I532" s="58"/>
      <c r="J532" s="58"/>
      <c r="K532" s="58"/>
      <c r="L532" s="58"/>
      <c r="M532" s="58"/>
      <c r="N532" s="58"/>
      <c r="O532" s="58"/>
      <c r="P532" s="58"/>
      <c r="Q532" s="58"/>
      <c r="R532" s="58"/>
      <c r="S532" s="58"/>
      <c r="T532" s="58"/>
    </row>
    <row r="533" spans="1:20" x14ac:dyDescent="0.3">
      <c r="A533" s="89" t="s">
        <v>1573</v>
      </c>
      <c r="B533" s="58"/>
      <c r="C533" s="58"/>
      <c r="D533" s="58"/>
      <c r="E533" s="58"/>
      <c r="F533" s="58"/>
      <c r="G533" s="58"/>
      <c r="H533" s="58"/>
      <c r="I533" s="58"/>
      <c r="J533" s="58"/>
      <c r="K533" s="58"/>
      <c r="L533" s="58"/>
      <c r="M533" s="58"/>
      <c r="N533" s="58"/>
      <c r="O533" s="58"/>
      <c r="P533" s="58"/>
      <c r="Q533" s="58"/>
      <c r="R533" s="58"/>
      <c r="S533" s="58"/>
      <c r="T533" s="58"/>
    </row>
    <row r="534" spans="1:20" x14ac:dyDescent="0.3">
      <c r="A534" s="89" t="s">
        <v>2125</v>
      </c>
      <c r="B534" s="58"/>
      <c r="C534" s="58"/>
      <c r="D534" s="58"/>
      <c r="E534" s="58"/>
      <c r="F534" s="58"/>
      <c r="G534" s="58"/>
      <c r="H534" s="58"/>
      <c r="I534" s="58"/>
      <c r="J534" s="58"/>
      <c r="K534" s="58"/>
      <c r="L534" s="58"/>
      <c r="M534" s="58"/>
      <c r="N534" s="58"/>
      <c r="O534" s="58"/>
      <c r="P534" s="58"/>
      <c r="Q534" s="58"/>
      <c r="R534" s="58"/>
      <c r="S534" s="58"/>
      <c r="T534" s="58"/>
    </row>
    <row r="535" spans="1:20" x14ac:dyDescent="0.3">
      <c r="A535" s="89" t="s">
        <v>2124</v>
      </c>
      <c r="B535" s="58"/>
      <c r="C535" s="58"/>
      <c r="D535" s="58"/>
      <c r="E535" s="58"/>
      <c r="F535" s="58"/>
      <c r="G535" s="58"/>
      <c r="H535" s="58"/>
      <c r="I535" s="58"/>
      <c r="J535" s="58"/>
      <c r="K535" s="58"/>
      <c r="L535" s="58"/>
      <c r="M535" s="58"/>
      <c r="N535" s="58"/>
      <c r="O535" s="58"/>
      <c r="P535" s="58"/>
      <c r="Q535" s="58"/>
      <c r="R535" s="58"/>
      <c r="S535" s="58"/>
      <c r="T535" s="58"/>
    </row>
    <row r="536" spans="1:20" x14ac:dyDescent="0.3">
      <c r="A536" s="89" t="s">
        <v>2123</v>
      </c>
      <c r="B536" s="58"/>
      <c r="C536" s="58"/>
      <c r="D536" s="58"/>
      <c r="E536" s="58"/>
      <c r="F536" s="58"/>
      <c r="G536" s="58"/>
      <c r="H536" s="58"/>
      <c r="I536" s="58"/>
      <c r="J536" s="58"/>
      <c r="K536" s="58"/>
      <c r="L536" s="58"/>
      <c r="M536" s="58"/>
      <c r="N536" s="58"/>
      <c r="O536" s="58"/>
      <c r="P536" s="58"/>
      <c r="Q536" s="58"/>
      <c r="R536" s="58"/>
      <c r="S536" s="58"/>
      <c r="T536" s="58"/>
    </row>
    <row r="537" spans="1:20" x14ac:dyDescent="0.3">
      <c r="A537" s="89" t="s">
        <v>3093</v>
      </c>
      <c r="B537" s="58"/>
      <c r="C537" s="58"/>
      <c r="D537" s="58"/>
      <c r="E537" s="58"/>
      <c r="F537" s="58"/>
      <c r="G537" s="58"/>
      <c r="H537" s="58"/>
      <c r="I537" s="58"/>
      <c r="J537" s="58"/>
      <c r="K537" s="58"/>
      <c r="L537" s="58"/>
      <c r="M537" s="58"/>
      <c r="N537" s="58"/>
      <c r="O537" s="58"/>
      <c r="P537" s="58"/>
      <c r="Q537" s="58"/>
      <c r="R537" s="58"/>
      <c r="S537" s="58"/>
      <c r="T537" s="58"/>
    </row>
    <row r="538" spans="1:20" x14ac:dyDescent="0.3">
      <c r="A538" s="89" t="s">
        <v>3143</v>
      </c>
      <c r="B538" s="58"/>
      <c r="C538" s="58"/>
      <c r="D538" s="58"/>
      <c r="E538" s="58"/>
      <c r="F538" s="58"/>
      <c r="G538" s="58"/>
      <c r="H538" s="58"/>
      <c r="I538" s="58"/>
      <c r="J538" s="58"/>
      <c r="K538" s="58"/>
      <c r="L538" s="58"/>
      <c r="M538" s="58"/>
      <c r="N538" s="58"/>
      <c r="O538" s="58"/>
      <c r="P538" s="58"/>
      <c r="Q538" s="58"/>
      <c r="R538" s="58"/>
      <c r="S538" s="58"/>
      <c r="T538" s="58"/>
    </row>
    <row r="539" spans="1:20" x14ac:dyDescent="0.3">
      <c r="A539" s="89" t="s">
        <v>3141</v>
      </c>
      <c r="B539" s="58"/>
      <c r="C539" s="58"/>
      <c r="D539" s="58"/>
      <c r="E539" s="58"/>
      <c r="F539" s="58"/>
      <c r="G539" s="58"/>
      <c r="H539" s="58"/>
      <c r="I539" s="58"/>
      <c r="J539" s="58"/>
      <c r="K539" s="58"/>
      <c r="L539" s="58"/>
      <c r="M539" s="58"/>
      <c r="N539" s="58"/>
      <c r="O539" s="58"/>
      <c r="P539" s="58"/>
      <c r="Q539" s="58"/>
      <c r="R539" s="58"/>
      <c r="S539" s="58"/>
      <c r="T539" s="58"/>
    </row>
    <row r="540" spans="1:20" x14ac:dyDescent="0.3">
      <c r="A540" s="89" t="s">
        <v>3139</v>
      </c>
      <c r="B540" s="58"/>
      <c r="C540" s="58"/>
      <c r="D540" s="58"/>
      <c r="E540" s="58"/>
      <c r="F540" s="58"/>
      <c r="G540" s="58"/>
      <c r="H540" s="58"/>
      <c r="I540" s="58"/>
      <c r="J540" s="58"/>
      <c r="K540" s="58"/>
      <c r="L540" s="58"/>
      <c r="M540" s="58"/>
      <c r="N540" s="58"/>
      <c r="O540" s="58"/>
      <c r="P540" s="58"/>
      <c r="Q540" s="58"/>
      <c r="R540" s="58"/>
      <c r="S540" s="58"/>
      <c r="T540" s="58"/>
    </row>
    <row r="541" spans="1:20" x14ac:dyDescent="0.3">
      <c r="A541" s="89" t="s">
        <v>3459</v>
      </c>
      <c r="B541" s="58"/>
      <c r="C541" s="58"/>
      <c r="D541" s="58"/>
      <c r="E541" s="58"/>
      <c r="F541" s="58"/>
      <c r="G541" s="58"/>
      <c r="H541" s="58"/>
      <c r="I541" s="58"/>
      <c r="J541" s="58"/>
      <c r="K541" s="58"/>
      <c r="L541" s="58"/>
      <c r="M541" s="58"/>
      <c r="N541" s="58"/>
      <c r="O541" s="58"/>
      <c r="P541" s="58"/>
      <c r="Q541" s="58"/>
      <c r="R541" s="58"/>
      <c r="S541" s="58"/>
      <c r="T541" s="58"/>
    </row>
    <row r="542" spans="1:20" x14ac:dyDescent="0.3">
      <c r="A542" s="95" t="s">
        <v>211</v>
      </c>
      <c r="B542" s="58"/>
      <c r="C542" s="58"/>
      <c r="D542" s="58"/>
      <c r="E542" s="58"/>
      <c r="F542" s="58"/>
      <c r="G542" s="58"/>
      <c r="H542" s="58"/>
      <c r="I542" s="58"/>
      <c r="J542" s="58"/>
      <c r="K542" s="58"/>
      <c r="L542" s="58"/>
      <c r="M542" s="58"/>
      <c r="N542" s="58"/>
      <c r="O542" s="58"/>
      <c r="P542" s="58"/>
      <c r="Q542" s="58"/>
      <c r="R542" s="58"/>
      <c r="S542" s="58"/>
      <c r="T542" s="58"/>
    </row>
    <row r="543" spans="1:20" x14ac:dyDescent="0.3">
      <c r="A543" s="89" t="s">
        <v>691</v>
      </c>
      <c r="B543" s="58"/>
      <c r="C543" s="58"/>
      <c r="D543" s="58"/>
      <c r="E543" s="58"/>
      <c r="F543" s="58"/>
      <c r="G543" s="58"/>
      <c r="H543" s="58"/>
      <c r="I543" s="58"/>
      <c r="J543" s="58"/>
      <c r="K543" s="58"/>
      <c r="L543" s="58"/>
      <c r="M543" s="58"/>
      <c r="N543" s="58"/>
      <c r="O543" s="58"/>
      <c r="P543" s="58"/>
      <c r="Q543" s="58"/>
      <c r="R543" s="58"/>
      <c r="S543" s="58"/>
      <c r="T543" s="58"/>
    </row>
    <row r="544" spans="1:20" x14ac:dyDescent="0.3">
      <c r="A544" s="89" t="s">
        <v>686</v>
      </c>
      <c r="B544" s="58"/>
      <c r="C544" s="58"/>
      <c r="D544" s="58"/>
      <c r="E544" s="58"/>
      <c r="F544" s="58"/>
      <c r="G544" s="58"/>
      <c r="H544" s="58"/>
      <c r="I544" s="58"/>
      <c r="J544" s="58"/>
      <c r="K544" s="58"/>
      <c r="L544" s="58"/>
      <c r="M544" s="58"/>
      <c r="N544" s="58"/>
      <c r="O544" s="58"/>
      <c r="P544" s="58"/>
      <c r="Q544" s="58"/>
      <c r="R544" s="58"/>
      <c r="S544" s="58"/>
      <c r="T544" s="58"/>
    </row>
    <row r="545" spans="1:20" x14ac:dyDescent="0.3">
      <c r="A545" s="89" t="s">
        <v>2122</v>
      </c>
      <c r="B545" s="58"/>
      <c r="C545" s="58"/>
      <c r="D545" s="58"/>
      <c r="E545" s="58"/>
      <c r="F545" s="58"/>
      <c r="G545" s="58"/>
      <c r="H545" s="58"/>
      <c r="I545" s="58"/>
      <c r="J545" s="58"/>
      <c r="K545" s="58"/>
      <c r="L545" s="58"/>
      <c r="M545" s="58"/>
      <c r="N545" s="58"/>
      <c r="O545" s="58"/>
      <c r="P545" s="58"/>
      <c r="Q545" s="58"/>
      <c r="R545" s="58"/>
      <c r="S545" s="58"/>
      <c r="T545" s="58"/>
    </row>
    <row r="546" spans="1:20" x14ac:dyDescent="0.3">
      <c r="A546" s="89" t="s">
        <v>2121</v>
      </c>
      <c r="B546" s="58"/>
      <c r="C546" s="58"/>
      <c r="D546" s="58"/>
      <c r="E546" s="58"/>
      <c r="F546" s="58"/>
      <c r="G546" s="58"/>
      <c r="H546" s="58"/>
      <c r="I546" s="58"/>
      <c r="J546" s="58"/>
      <c r="K546" s="58"/>
      <c r="L546" s="58"/>
      <c r="M546" s="58"/>
      <c r="N546" s="58"/>
      <c r="O546" s="58"/>
      <c r="P546" s="58"/>
      <c r="Q546" s="58"/>
      <c r="R546" s="58"/>
      <c r="S546" s="58"/>
      <c r="T546" s="58"/>
    </row>
    <row r="547" spans="1:20" x14ac:dyDescent="0.3">
      <c r="A547" s="89" t="s">
        <v>3099</v>
      </c>
      <c r="B547" s="58"/>
      <c r="C547" s="58"/>
      <c r="D547" s="58"/>
      <c r="E547" s="58"/>
      <c r="F547" s="58"/>
      <c r="G547" s="58"/>
      <c r="H547" s="58"/>
      <c r="I547" s="58"/>
      <c r="J547" s="58"/>
      <c r="K547" s="58"/>
      <c r="L547" s="58"/>
      <c r="M547" s="58"/>
      <c r="N547" s="58"/>
      <c r="O547" s="58"/>
      <c r="P547" s="58"/>
      <c r="Q547" s="58"/>
      <c r="R547" s="58"/>
      <c r="S547" s="58"/>
      <c r="T547" s="58"/>
    </row>
    <row r="548" spans="1:20" x14ac:dyDescent="0.3">
      <c r="A548" s="89" t="s">
        <v>3381</v>
      </c>
      <c r="B548" s="58"/>
      <c r="C548" s="58"/>
      <c r="D548" s="58"/>
      <c r="E548" s="58"/>
      <c r="F548" s="58"/>
      <c r="G548" s="58"/>
      <c r="H548" s="58"/>
      <c r="I548" s="58"/>
      <c r="J548" s="58"/>
      <c r="K548" s="58"/>
      <c r="L548" s="58"/>
      <c r="M548" s="58"/>
      <c r="N548" s="58"/>
      <c r="O548" s="58"/>
      <c r="P548" s="58"/>
      <c r="Q548" s="58"/>
      <c r="R548" s="58"/>
      <c r="S548" s="58"/>
      <c r="T548" s="58"/>
    </row>
    <row r="549" spans="1:20" x14ac:dyDescent="0.3">
      <c r="A549" s="89" t="s">
        <v>3868</v>
      </c>
      <c r="B549" s="58"/>
      <c r="C549" s="58"/>
      <c r="D549" s="58"/>
      <c r="E549" s="58"/>
      <c r="F549" s="58"/>
      <c r="G549" s="58"/>
      <c r="H549" s="58"/>
      <c r="I549" s="58"/>
      <c r="J549" s="58"/>
      <c r="K549" s="58"/>
      <c r="L549" s="58"/>
      <c r="M549" s="58"/>
      <c r="N549" s="58"/>
      <c r="O549" s="58"/>
      <c r="P549" s="58"/>
      <c r="Q549" s="58"/>
      <c r="R549" s="58"/>
      <c r="S549" s="58"/>
      <c r="T549" s="58"/>
    </row>
    <row r="550" spans="1:20" x14ac:dyDescent="0.3">
      <c r="A550" s="89" t="s">
        <v>3870</v>
      </c>
      <c r="B550" s="58"/>
      <c r="C550" s="58"/>
      <c r="D550" s="58"/>
      <c r="E550" s="58"/>
      <c r="F550" s="58"/>
      <c r="G550" s="58"/>
      <c r="H550" s="58"/>
      <c r="I550" s="58"/>
      <c r="J550" s="58"/>
      <c r="K550" s="58"/>
      <c r="L550" s="58"/>
      <c r="M550" s="58"/>
      <c r="N550" s="58"/>
      <c r="O550" s="58"/>
      <c r="P550" s="58"/>
      <c r="Q550" s="58"/>
      <c r="R550" s="58"/>
      <c r="S550" s="58"/>
      <c r="T550" s="58"/>
    </row>
    <row r="551" spans="1:20" x14ac:dyDescent="0.3">
      <c r="A551" s="95" t="s">
        <v>53</v>
      </c>
      <c r="B551" s="58"/>
      <c r="C551" s="58"/>
      <c r="D551" s="58"/>
      <c r="E551" s="58"/>
      <c r="F551" s="58"/>
      <c r="G551" s="58"/>
      <c r="H551" s="58"/>
      <c r="I551" s="58"/>
      <c r="J551" s="58"/>
      <c r="K551" s="58"/>
      <c r="L551" s="58"/>
      <c r="M551" s="58"/>
      <c r="N551" s="58"/>
      <c r="O551" s="58"/>
      <c r="P551" s="58"/>
      <c r="Q551" s="58"/>
      <c r="R551" s="58"/>
      <c r="S551" s="58"/>
      <c r="T551" s="58"/>
    </row>
    <row r="552" spans="1:20" x14ac:dyDescent="0.3">
      <c r="A552" s="89" t="s">
        <v>3137</v>
      </c>
      <c r="B552" s="58"/>
      <c r="C552" s="58"/>
      <c r="D552" s="58"/>
      <c r="E552" s="58"/>
      <c r="F552" s="58"/>
      <c r="G552" s="58"/>
      <c r="H552" s="58"/>
      <c r="I552" s="58"/>
      <c r="J552" s="58"/>
      <c r="K552" s="58"/>
      <c r="L552" s="58"/>
      <c r="M552" s="58"/>
      <c r="N552" s="58"/>
      <c r="O552" s="58"/>
      <c r="P552" s="58"/>
      <c r="Q552" s="58"/>
      <c r="R552" s="58"/>
      <c r="S552" s="58"/>
      <c r="T552" s="58"/>
    </row>
    <row r="553" spans="1:20" x14ac:dyDescent="0.3">
      <c r="A553" s="89" t="s">
        <v>3380</v>
      </c>
      <c r="B553" s="58"/>
      <c r="C553" s="58"/>
      <c r="D553" s="58"/>
      <c r="E553" s="58"/>
      <c r="F553" s="58"/>
      <c r="G553" s="58"/>
      <c r="H553" s="58"/>
      <c r="I553" s="58"/>
      <c r="J553" s="58"/>
      <c r="K553" s="58"/>
      <c r="L553" s="58"/>
      <c r="M553" s="58"/>
      <c r="N553" s="58"/>
      <c r="O553" s="58"/>
      <c r="P553" s="58"/>
      <c r="Q553" s="58"/>
      <c r="R553" s="58"/>
      <c r="S553" s="58"/>
      <c r="T553" s="58"/>
    </row>
    <row r="554" spans="1:20" x14ac:dyDescent="0.3">
      <c r="A554" s="89" t="s">
        <v>3535</v>
      </c>
      <c r="B554" s="58"/>
      <c r="C554" s="58"/>
      <c r="D554" s="58"/>
      <c r="E554" s="58"/>
      <c r="F554" s="58"/>
      <c r="G554" s="58"/>
      <c r="H554" s="58"/>
      <c r="I554" s="58"/>
      <c r="J554" s="58"/>
      <c r="K554" s="58"/>
      <c r="L554" s="58"/>
      <c r="M554" s="58"/>
      <c r="N554" s="58"/>
      <c r="O554" s="58"/>
      <c r="P554" s="58"/>
      <c r="Q554" s="58"/>
      <c r="R554" s="58"/>
      <c r="S554" s="58"/>
      <c r="T554" s="58"/>
    </row>
    <row r="555" spans="1:20" x14ac:dyDescent="0.3">
      <c r="A555" s="89" t="s">
        <v>3935</v>
      </c>
      <c r="B555" s="58"/>
      <c r="C555" s="58"/>
      <c r="D555" s="58"/>
      <c r="E555" s="58"/>
      <c r="F555" s="58"/>
      <c r="G555" s="58"/>
      <c r="H555" s="58"/>
      <c r="I555" s="58"/>
      <c r="J555" s="58"/>
      <c r="K555" s="58"/>
      <c r="L555" s="58"/>
      <c r="M555" s="58"/>
      <c r="N555" s="58"/>
      <c r="O555" s="58"/>
      <c r="P555" s="58"/>
      <c r="Q555" s="58"/>
      <c r="R555" s="58"/>
      <c r="S555" s="58"/>
      <c r="T555" s="58"/>
    </row>
    <row r="556" spans="1:20" x14ac:dyDescent="0.3">
      <c r="A556" s="86" t="s">
        <v>298</v>
      </c>
      <c r="B556" s="58"/>
      <c r="C556" s="58"/>
      <c r="D556" s="58"/>
      <c r="E556" s="58"/>
      <c r="F556" s="58"/>
      <c r="G556" s="58"/>
      <c r="H556" s="58"/>
      <c r="I556" s="58"/>
      <c r="J556" s="58"/>
      <c r="K556" s="58"/>
      <c r="L556" s="58"/>
      <c r="M556" s="58"/>
      <c r="N556" s="58"/>
      <c r="O556" s="58"/>
      <c r="P556" s="58"/>
      <c r="Q556" s="58"/>
      <c r="R556" s="58"/>
      <c r="S556" s="58"/>
      <c r="T556" s="58"/>
    </row>
    <row r="557" spans="1:20" x14ac:dyDescent="0.3">
      <c r="A557" s="95" t="s">
        <v>42</v>
      </c>
      <c r="B557" s="58"/>
      <c r="C557" s="58"/>
      <c r="D557" s="58"/>
      <c r="E557" s="58"/>
      <c r="F557" s="58"/>
      <c r="G557" s="58"/>
      <c r="H557" s="58"/>
      <c r="I557" s="58"/>
      <c r="J557" s="58"/>
      <c r="K557" s="58"/>
      <c r="L557" s="58"/>
      <c r="M557" s="58"/>
      <c r="N557" s="58"/>
      <c r="O557" s="58"/>
      <c r="P557" s="58"/>
      <c r="Q557" s="58"/>
      <c r="R557" s="58"/>
      <c r="S557" s="58"/>
      <c r="T557" s="58"/>
    </row>
    <row r="558" spans="1:20" x14ac:dyDescent="0.3">
      <c r="A558" s="89" t="s">
        <v>2085</v>
      </c>
      <c r="B558" s="58"/>
      <c r="C558" s="58"/>
      <c r="D558" s="58"/>
      <c r="E558" s="58"/>
      <c r="F558" s="58"/>
      <c r="G558" s="58"/>
      <c r="H558" s="58"/>
      <c r="I558" s="58"/>
      <c r="J558" s="58"/>
      <c r="K558" s="58"/>
      <c r="L558" s="58"/>
      <c r="M558" s="58"/>
      <c r="N558" s="58"/>
      <c r="O558" s="58"/>
      <c r="P558" s="58"/>
      <c r="Q558" s="58"/>
      <c r="R558" s="58"/>
      <c r="S558" s="58"/>
      <c r="T558" s="58"/>
    </row>
    <row r="559" spans="1:20" x14ac:dyDescent="0.3">
      <c r="A559" s="89" t="s">
        <v>2084</v>
      </c>
      <c r="B559" s="58"/>
      <c r="C559" s="58"/>
      <c r="D559" s="58"/>
      <c r="E559" s="58"/>
      <c r="F559" s="58"/>
      <c r="G559" s="58"/>
      <c r="H559" s="58"/>
      <c r="I559" s="58"/>
      <c r="J559" s="58"/>
      <c r="K559" s="58"/>
      <c r="L559" s="58"/>
      <c r="M559" s="58"/>
      <c r="N559" s="58"/>
      <c r="O559" s="58"/>
      <c r="P559" s="58"/>
      <c r="Q559" s="58"/>
      <c r="R559" s="58"/>
      <c r="S559" s="58"/>
      <c r="T559" s="58"/>
    </row>
    <row r="560" spans="1:20" x14ac:dyDescent="0.3">
      <c r="A560" s="89" t="s">
        <v>2083</v>
      </c>
      <c r="B560" s="58"/>
      <c r="C560" s="58"/>
      <c r="D560" s="58"/>
      <c r="E560" s="58"/>
      <c r="F560" s="58"/>
      <c r="G560" s="58"/>
      <c r="H560" s="58"/>
      <c r="I560" s="58"/>
      <c r="J560" s="58"/>
      <c r="K560" s="58"/>
      <c r="L560" s="58"/>
      <c r="M560" s="58"/>
      <c r="N560" s="58"/>
      <c r="O560" s="58"/>
      <c r="P560" s="58"/>
      <c r="Q560" s="58"/>
      <c r="R560" s="58"/>
      <c r="S560" s="58"/>
      <c r="T560" s="58"/>
    </row>
    <row r="561" spans="1:20" x14ac:dyDescent="0.3">
      <c r="A561" s="89" t="s">
        <v>2082</v>
      </c>
      <c r="B561" s="58"/>
      <c r="C561" s="58"/>
      <c r="D561" s="58"/>
      <c r="E561" s="58"/>
      <c r="F561" s="58"/>
      <c r="G561" s="58"/>
      <c r="H561" s="58"/>
      <c r="I561" s="58"/>
      <c r="J561" s="58"/>
      <c r="K561" s="58"/>
      <c r="L561" s="58"/>
      <c r="M561" s="58"/>
      <c r="N561" s="58"/>
      <c r="O561" s="58"/>
      <c r="P561" s="58"/>
      <c r="Q561" s="58"/>
      <c r="R561" s="58"/>
      <c r="S561" s="58"/>
      <c r="T561" s="58"/>
    </row>
    <row r="562" spans="1:20" x14ac:dyDescent="0.3">
      <c r="A562" s="89" t="s">
        <v>2081</v>
      </c>
      <c r="B562" s="58"/>
      <c r="C562" s="58"/>
      <c r="D562" s="58"/>
      <c r="E562" s="58"/>
      <c r="F562" s="58"/>
      <c r="G562" s="58"/>
      <c r="H562" s="58"/>
      <c r="I562" s="58"/>
      <c r="J562" s="58"/>
      <c r="K562" s="58"/>
      <c r="L562" s="58"/>
      <c r="M562" s="58"/>
      <c r="N562" s="58"/>
      <c r="O562" s="58"/>
      <c r="P562" s="58"/>
      <c r="Q562" s="58"/>
      <c r="R562" s="58"/>
      <c r="S562" s="58"/>
      <c r="T562" s="58"/>
    </row>
    <row r="563" spans="1:20" x14ac:dyDescent="0.3">
      <c r="A563" s="89" t="s">
        <v>2080</v>
      </c>
      <c r="B563" s="58"/>
      <c r="C563" s="58"/>
      <c r="D563" s="58"/>
      <c r="E563" s="58"/>
      <c r="F563" s="58"/>
      <c r="G563" s="58"/>
      <c r="H563" s="58"/>
      <c r="I563" s="58"/>
      <c r="J563" s="58"/>
      <c r="K563" s="58"/>
      <c r="L563" s="58"/>
      <c r="M563" s="58"/>
      <c r="N563" s="58"/>
      <c r="O563" s="58"/>
      <c r="P563" s="58"/>
      <c r="Q563" s="58"/>
      <c r="R563" s="58"/>
      <c r="S563" s="58"/>
      <c r="T563" s="58"/>
    </row>
    <row r="564" spans="1:20" x14ac:dyDescent="0.3">
      <c r="A564" s="89" t="s">
        <v>3057</v>
      </c>
      <c r="B564" s="58"/>
      <c r="C564" s="58"/>
      <c r="D564" s="58"/>
      <c r="E564" s="58"/>
      <c r="F564" s="58"/>
      <c r="G564" s="58"/>
      <c r="H564" s="58"/>
      <c r="I564" s="58"/>
      <c r="J564" s="58"/>
      <c r="K564" s="58"/>
      <c r="L564" s="58"/>
      <c r="M564" s="58"/>
      <c r="N564" s="58"/>
      <c r="O564" s="58"/>
      <c r="P564" s="58"/>
      <c r="Q564" s="58"/>
      <c r="R564" s="58"/>
      <c r="S564" s="58"/>
      <c r="T564" s="58"/>
    </row>
    <row r="565" spans="1:20" x14ac:dyDescent="0.3">
      <c r="A565" s="89" t="s">
        <v>3056</v>
      </c>
      <c r="B565" s="58"/>
      <c r="C565" s="58"/>
      <c r="D565" s="58"/>
      <c r="E565" s="58"/>
      <c r="F565" s="58"/>
      <c r="G565" s="58"/>
      <c r="H565" s="58"/>
      <c r="I565" s="58"/>
      <c r="J565" s="58"/>
      <c r="K565" s="58"/>
      <c r="L565" s="58"/>
      <c r="M565" s="58"/>
      <c r="N565" s="58"/>
      <c r="O565" s="58"/>
      <c r="P565" s="58"/>
      <c r="Q565" s="58"/>
      <c r="R565" s="58"/>
      <c r="S565" s="58"/>
      <c r="T565" s="58"/>
    </row>
    <row r="566" spans="1:20" x14ac:dyDescent="0.3">
      <c r="A566" s="89" t="s">
        <v>3054</v>
      </c>
      <c r="B566" s="58"/>
      <c r="C566" s="58"/>
      <c r="D566" s="58"/>
      <c r="E566" s="58"/>
      <c r="F566" s="58"/>
      <c r="G566" s="58"/>
      <c r="H566" s="58"/>
      <c r="I566" s="58"/>
      <c r="J566" s="58"/>
      <c r="K566" s="58"/>
      <c r="L566" s="58"/>
      <c r="M566" s="58"/>
      <c r="N566" s="58"/>
      <c r="O566" s="58"/>
      <c r="P566" s="58"/>
      <c r="Q566" s="58"/>
      <c r="R566" s="58"/>
      <c r="S566" s="58"/>
      <c r="T566" s="58"/>
    </row>
    <row r="567" spans="1:20" x14ac:dyDescent="0.3">
      <c r="A567" s="89" t="s">
        <v>3048</v>
      </c>
      <c r="B567" s="58"/>
      <c r="C567" s="58"/>
      <c r="D567" s="58"/>
      <c r="E567" s="58"/>
      <c r="F567" s="58"/>
      <c r="G567" s="58"/>
      <c r="H567" s="58"/>
      <c r="I567" s="58"/>
      <c r="J567" s="58"/>
      <c r="K567" s="58"/>
      <c r="L567" s="58"/>
      <c r="M567" s="58"/>
      <c r="N567" s="58"/>
      <c r="O567" s="58"/>
      <c r="P567" s="58"/>
      <c r="Q567" s="58"/>
      <c r="R567" s="58"/>
      <c r="S567" s="58"/>
      <c r="T567" s="58"/>
    </row>
    <row r="568" spans="1:20" x14ac:dyDescent="0.3">
      <c r="A568" s="89" t="s">
        <v>3237</v>
      </c>
      <c r="B568" s="58"/>
      <c r="C568" s="58"/>
      <c r="D568" s="58"/>
      <c r="E568" s="58"/>
      <c r="F568" s="58"/>
      <c r="G568" s="58"/>
      <c r="H568" s="58"/>
      <c r="I568" s="58"/>
      <c r="J568" s="58"/>
      <c r="K568" s="58"/>
      <c r="L568" s="58"/>
      <c r="M568" s="58"/>
      <c r="N568" s="58"/>
      <c r="O568" s="58"/>
      <c r="P568" s="58"/>
      <c r="Q568" s="58"/>
      <c r="R568" s="58"/>
      <c r="S568" s="58"/>
      <c r="T568" s="58"/>
    </row>
    <row r="569" spans="1:20" x14ac:dyDescent="0.3">
      <c r="A569" s="89" t="s">
        <v>3238</v>
      </c>
      <c r="B569" s="58"/>
      <c r="C569" s="58"/>
      <c r="D569" s="58"/>
      <c r="E569" s="58"/>
      <c r="F569" s="58"/>
      <c r="G569" s="58"/>
      <c r="H569" s="58"/>
      <c r="I569" s="58"/>
      <c r="J569" s="58"/>
      <c r="K569" s="58"/>
      <c r="L569" s="58"/>
      <c r="M569" s="58"/>
      <c r="N569" s="58"/>
      <c r="O569" s="58"/>
      <c r="P569" s="58"/>
      <c r="Q569" s="58"/>
      <c r="R569" s="58"/>
      <c r="S569" s="58"/>
      <c r="T569" s="58"/>
    </row>
    <row r="570" spans="1:20" x14ac:dyDescent="0.3">
      <c r="A570" s="89" t="s">
        <v>3446</v>
      </c>
      <c r="B570" s="58"/>
      <c r="C570" s="58"/>
      <c r="D570" s="58"/>
      <c r="E570" s="58"/>
      <c r="F570" s="58"/>
      <c r="G570" s="58"/>
      <c r="H570" s="58"/>
      <c r="I570" s="58"/>
      <c r="J570" s="58"/>
      <c r="K570" s="58"/>
      <c r="L570" s="58"/>
      <c r="M570" s="58"/>
      <c r="N570" s="58"/>
      <c r="O570" s="58"/>
      <c r="P570" s="58"/>
      <c r="Q570" s="58"/>
      <c r="R570" s="58"/>
      <c r="S570" s="58"/>
      <c r="T570" s="58"/>
    </row>
    <row r="571" spans="1:20" x14ac:dyDescent="0.3">
      <c r="A571" s="89" t="s">
        <v>3445</v>
      </c>
      <c r="B571" s="58"/>
      <c r="C571" s="58"/>
      <c r="D571" s="58"/>
      <c r="E571" s="58"/>
      <c r="F571" s="58"/>
      <c r="G571" s="58"/>
      <c r="H571" s="58"/>
      <c r="I571" s="58"/>
      <c r="J571" s="58"/>
      <c r="K571" s="58"/>
      <c r="L571" s="58"/>
      <c r="M571" s="58"/>
      <c r="N571" s="58"/>
      <c r="O571" s="58"/>
      <c r="P571" s="58"/>
      <c r="Q571" s="58"/>
      <c r="R571" s="58"/>
      <c r="S571" s="58"/>
      <c r="T571" s="58"/>
    </row>
    <row r="572" spans="1:20" x14ac:dyDescent="0.3">
      <c r="A572" s="89" t="s">
        <v>3444</v>
      </c>
      <c r="B572" s="58"/>
      <c r="C572" s="58"/>
      <c r="D572" s="58"/>
      <c r="E572" s="58"/>
      <c r="F572" s="58"/>
      <c r="G572" s="58"/>
      <c r="H572" s="58"/>
      <c r="I572" s="58"/>
      <c r="J572" s="58"/>
      <c r="K572" s="58"/>
      <c r="L572" s="58"/>
      <c r="M572" s="58"/>
      <c r="N572" s="58"/>
      <c r="O572" s="58"/>
      <c r="P572" s="58"/>
      <c r="Q572" s="58"/>
      <c r="R572" s="58"/>
      <c r="S572" s="58"/>
      <c r="T572" s="58"/>
    </row>
    <row r="573" spans="1:20" x14ac:dyDescent="0.3">
      <c r="A573" s="89" t="s">
        <v>3443</v>
      </c>
      <c r="B573" s="58"/>
      <c r="C573" s="58"/>
      <c r="D573" s="58"/>
      <c r="E573" s="58"/>
      <c r="F573" s="58"/>
      <c r="G573" s="58"/>
      <c r="H573" s="58"/>
      <c r="I573" s="58"/>
      <c r="J573" s="58"/>
      <c r="K573" s="58"/>
      <c r="L573" s="58"/>
      <c r="M573" s="58"/>
      <c r="N573" s="58"/>
      <c r="O573" s="58"/>
      <c r="P573" s="58"/>
      <c r="Q573" s="58"/>
      <c r="R573" s="58"/>
      <c r="S573" s="58"/>
      <c r="T573" s="58"/>
    </row>
    <row r="574" spans="1:20" x14ac:dyDescent="0.3">
      <c r="A574" s="89" t="s">
        <v>3441</v>
      </c>
      <c r="B574" s="58"/>
      <c r="C574" s="58"/>
      <c r="D574" s="58"/>
      <c r="E574" s="58"/>
      <c r="F574" s="58"/>
      <c r="G574" s="58"/>
      <c r="H574" s="58"/>
      <c r="I574" s="58"/>
      <c r="J574" s="58"/>
      <c r="K574" s="58"/>
      <c r="L574" s="58"/>
      <c r="M574" s="58"/>
      <c r="N574" s="58"/>
      <c r="O574" s="58"/>
      <c r="P574" s="58"/>
      <c r="Q574" s="58"/>
      <c r="R574" s="58"/>
      <c r="S574" s="58"/>
      <c r="T574" s="58"/>
    </row>
    <row r="575" spans="1:20" x14ac:dyDescent="0.3">
      <c r="A575" s="89" t="s">
        <v>3440</v>
      </c>
      <c r="B575" s="58"/>
      <c r="C575" s="58"/>
      <c r="D575" s="58"/>
      <c r="E575" s="58"/>
      <c r="F575" s="58"/>
      <c r="G575" s="58"/>
      <c r="H575" s="58"/>
      <c r="I575" s="58"/>
      <c r="J575" s="58"/>
      <c r="K575" s="58"/>
      <c r="L575" s="58"/>
      <c r="M575" s="58"/>
      <c r="N575" s="58"/>
      <c r="O575" s="58"/>
      <c r="P575" s="58"/>
      <c r="Q575" s="58"/>
      <c r="R575" s="58"/>
      <c r="S575" s="58"/>
      <c r="T575" s="58"/>
    </row>
    <row r="576" spans="1:20" x14ac:dyDescent="0.3">
      <c r="A576" s="89" t="s">
        <v>3439</v>
      </c>
      <c r="B576" s="58"/>
      <c r="C576" s="58"/>
      <c r="D576" s="58"/>
      <c r="E576" s="58"/>
      <c r="F576" s="58"/>
      <c r="G576" s="58"/>
      <c r="H576" s="58"/>
      <c r="I576" s="58"/>
      <c r="J576" s="58"/>
      <c r="K576" s="58"/>
      <c r="L576" s="58"/>
      <c r="M576" s="58"/>
      <c r="N576" s="58"/>
      <c r="O576" s="58"/>
      <c r="P576" s="58"/>
      <c r="Q576" s="58"/>
      <c r="R576" s="58"/>
      <c r="S576" s="58"/>
      <c r="T576" s="58"/>
    </row>
    <row r="577" spans="1:20" x14ac:dyDescent="0.3">
      <c r="A577" s="89" t="s">
        <v>3438</v>
      </c>
      <c r="B577" s="58"/>
      <c r="C577" s="58"/>
      <c r="D577" s="58"/>
      <c r="E577" s="58"/>
      <c r="F577" s="58"/>
      <c r="G577" s="58"/>
      <c r="H577" s="58"/>
      <c r="I577" s="58"/>
      <c r="J577" s="58"/>
      <c r="K577" s="58"/>
      <c r="L577" s="58"/>
      <c r="M577" s="58"/>
      <c r="N577" s="58"/>
      <c r="O577" s="58"/>
      <c r="P577" s="58"/>
      <c r="Q577" s="58"/>
      <c r="R577" s="58"/>
      <c r="S577" s="58"/>
      <c r="T577" s="58"/>
    </row>
    <row r="578" spans="1:20" x14ac:dyDescent="0.3">
      <c r="A578" s="89" t="s">
        <v>3437</v>
      </c>
      <c r="B578" s="58"/>
      <c r="C578" s="58"/>
      <c r="D578" s="58"/>
      <c r="E578" s="58"/>
      <c r="F578" s="58"/>
      <c r="G578" s="58"/>
      <c r="H578" s="58"/>
      <c r="I578" s="58"/>
      <c r="J578" s="58"/>
      <c r="K578" s="58"/>
      <c r="L578" s="58"/>
      <c r="M578" s="58"/>
      <c r="N578" s="58"/>
      <c r="O578" s="58"/>
      <c r="P578" s="58"/>
      <c r="Q578" s="58"/>
      <c r="R578" s="58"/>
      <c r="S578" s="58"/>
      <c r="T578" s="58"/>
    </row>
    <row r="579" spans="1:20" x14ac:dyDescent="0.3">
      <c r="A579" s="89" t="s">
        <v>3436</v>
      </c>
      <c r="B579" s="58"/>
      <c r="C579" s="58"/>
      <c r="D579" s="58"/>
      <c r="E579" s="58"/>
      <c r="F579" s="58"/>
      <c r="G579" s="58"/>
      <c r="H579" s="58"/>
      <c r="I579" s="58"/>
      <c r="J579" s="58"/>
      <c r="K579" s="58"/>
      <c r="L579" s="58"/>
      <c r="M579" s="58"/>
      <c r="N579" s="58"/>
      <c r="O579" s="58"/>
      <c r="P579" s="58"/>
      <c r="Q579" s="58"/>
      <c r="R579" s="58"/>
      <c r="S579" s="58"/>
      <c r="T579" s="58"/>
    </row>
    <row r="580" spans="1:20" x14ac:dyDescent="0.3">
      <c r="A580" s="89" t="s">
        <v>3435</v>
      </c>
      <c r="B580" s="58"/>
      <c r="C580" s="58"/>
      <c r="D580" s="58"/>
      <c r="E580" s="58"/>
      <c r="F580" s="58"/>
      <c r="G580" s="58"/>
      <c r="H580" s="58"/>
      <c r="I580" s="58"/>
      <c r="J580" s="58"/>
      <c r="K580" s="58"/>
      <c r="L580" s="58"/>
      <c r="M580" s="58"/>
      <c r="N580" s="58"/>
      <c r="O580" s="58"/>
      <c r="P580" s="58"/>
      <c r="Q580" s="58"/>
      <c r="R580" s="58"/>
      <c r="S580" s="58"/>
      <c r="T580" s="58"/>
    </row>
    <row r="581" spans="1:20" x14ac:dyDescent="0.3">
      <c r="A581" s="89" t="s">
        <v>3434</v>
      </c>
      <c r="B581" s="58"/>
      <c r="C581" s="58"/>
      <c r="D581" s="58"/>
      <c r="E581" s="58"/>
      <c r="F581" s="58"/>
      <c r="G581" s="58"/>
      <c r="H581" s="58"/>
      <c r="I581" s="58"/>
      <c r="J581" s="58"/>
      <c r="K581" s="58"/>
      <c r="L581" s="58"/>
      <c r="M581" s="58"/>
      <c r="N581" s="58"/>
      <c r="O581" s="58"/>
      <c r="P581" s="58"/>
      <c r="Q581" s="58"/>
      <c r="R581" s="58"/>
      <c r="S581" s="58"/>
      <c r="T581" s="58"/>
    </row>
    <row r="582" spans="1:20" x14ac:dyDescent="0.3">
      <c r="A582" s="89" t="s">
        <v>3433</v>
      </c>
      <c r="B582" s="58"/>
      <c r="C582" s="58"/>
      <c r="D582" s="58"/>
      <c r="E582" s="58"/>
      <c r="F582" s="58"/>
      <c r="G582" s="58"/>
      <c r="H582" s="58"/>
      <c r="I582" s="58"/>
      <c r="J582" s="58"/>
      <c r="K582" s="58"/>
      <c r="L582" s="58"/>
      <c r="M582" s="58"/>
      <c r="N582" s="58"/>
      <c r="O582" s="58"/>
      <c r="P582" s="58"/>
      <c r="Q582" s="58"/>
      <c r="R582" s="58"/>
      <c r="S582" s="58"/>
      <c r="T582" s="58"/>
    </row>
    <row r="583" spans="1:20" x14ac:dyDescent="0.3">
      <c r="A583" s="89" t="s">
        <v>3432</v>
      </c>
      <c r="B583" s="58"/>
      <c r="C583" s="58"/>
      <c r="D583" s="58"/>
      <c r="E583" s="58"/>
      <c r="F583" s="58"/>
      <c r="G583" s="58"/>
      <c r="H583" s="58"/>
      <c r="I583" s="58"/>
      <c r="J583" s="58"/>
      <c r="K583" s="58"/>
      <c r="L583" s="58"/>
      <c r="M583" s="58"/>
      <c r="N583" s="58"/>
      <c r="O583" s="58"/>
      <c r="P583" s="58"/>
      <c r="Q583" s="58"/>
      <c r="R583" s="58"/>
      <c r="S583" s="58"/>
      <c r="T583" s="58"/>
    </row>
    <row r="584" spans="1:20" x14ac:dyDescent="0.3">
      <c r="A584" s="89" t="s">
        <v>3431</v>
      </c>
      <c r="B584" s="58"/>
      <c r="C584" s="58"/>
      <c r="D584" s="58"/>
      <c r="E584" s="58"/>
      <c r="F584" s="58"/>
      <c r="G584" s="58"/>
      <c r="H584" s="58"/>
      <c r="I584" s="58"/>
      <c r="J584" s="58"/>
      <c r="K584" s="58"/>
      <c r="L584" s="58"/>
      <c r="M584" s="58"/>
      <c r="N584" s="58"/>
      <c r="O584" s="58"/>
      <c r="P584" s="58"/>
      <c r="Q584" s="58"/>
      <c r="R584" s="58"/>
      <c r="S584" s="58"/>
      <c r="T584" s="58"/>
    </row>
    <row r="585" spans="1:20" x14ac:dyDescent="0.3">
      <c r="A585" s="89" t="s">
        <v>3430</v>
      </c>
      <c r="B585" s="58"/>
      <c r="C585" s="58"/>
      <c r="D585" s="58"/>
      <c r="E585" s="58"/>
      <c r="F585" s="58"/>
      <c r="G585" s="58"/>
      <c r="H585" s="58"/>
      <c r="I585" s="58"/>
      <c r="J585" s="58"/>
      <c r="K585" s="58"/>
      <c r="L585" s="58"/>
      <c r="M585" s="58"/>
      <c r="N585" s="58"/>
      <c r="O585" s="58"/>
      <c r="P585" s="58"/>
      <c r="Q585" s="58"/>
      <c r="R585" s="58"/>
      <c r="S585" s="58"/>
      <c r="T585" s="58"/>
    </row>
    <row r="586" spans="1:20" x14ac:dyDescent="0.3">
      <c r="A586" s="89" t="s">
        <v>3562</v>
      </c>
      <c r="B586" s="58"/>
      <c r="C586" s="58"/>
      <c r="D586" s="58"/>
      <c r="E586" s="58"/>
      <c r="F586" s="58"/>
      <c r="G586" s="58"/>
      <c r="H586" s="58"/>
      <c r="I586" s="58"/>
      <c r="J586" s="58"/>
      <c r="K586" s="58"/>
      <c r="L586" s="58"/>
      <c r="M586" s="58"/>
      <c r="N586" s="58"/>
      <c r="O586" s="58"/>
      <c r="P586" s="58"/>
      <c r="Q586" s="58"/>
      <c r="R586" s="58"/>
      <c r="S586" s="58"/>
      <c r="T586" s="58"/>
    </row>
    <row r="587" spans="1:20" x14ac:dyDescent="0.3">
      <c r="A587" s="89" t="s">
        <v>3561</v>
      </c>
      <c r="B587" s="58"/>
      <c r="C587" s="58"/>
      <c r="D587" s="58"/>
      <c r="E587" s="58"/>
      <c r="F587" s="58"/>
      <c r="G587" s="58"/>
      <c r="H587" s="58"/>
      <c r="I587" s="58"/>
      <c r="J587" s="58"/>
      <c r="K587" s="58"/>
      <c r="L587" s="58"/>
      <c r="M587" s="58"/>
      <c r="N587" s="58"/>
      <c r="O587" s="58"/>
      <c r="P587" s="58"/>
      <c r="Q587" s="58"/>
      <c r="R587" s="58"/>
      <c r="S587" s="58"/>
      <c r="T587" s="58"/>
    </row>
    <row r="588" spans="1:20" x14ac:dyDescent="0.3">
      <c r="A588" s="89" t="s">
        <v>3560</v>
      </c>
      <c r="B588" s="58"/>
      <c r="C588" s="58"/>
      <c r="D588" s="58"/>
      <c r="E588" s="58"/>
      <c r="F588" s="58"/>
      <c r="G588" s="58"/>
      <c r="H588" s="58"/>
      <c r="I588" s="58"/>
      <c r="J588" s="58"/>
      <c r="K588" s="58"/>
      <c r="L588" s="58"/>
      <c r="M588" s="58"/>
      <c r="N588" s="58"/>
      <c r="O588" s="58"/>
      <c r="P588" s="58"/>
      <c r="Q588" s="58"/>
      <c r="R588" s="58"/>
      <c r="S588" s="58"/>
      <c r="T588" s="58"/>
    </row>
    <row r="589" spans="1:20" x14ac:dyDescent="0.3">
      <c r="A589" s="89" t="s">
        <v>3565</v>
      </c>
      <c r="B589" s="58"/>
      <c r="C589" s="58"/>
      <c r="D589" s="58"/>
      <c r="E589" s="58"/>
      <c r="F589" s="58"/>
      <c r="G589" s="58"/>
      <c r="H589" s="58"/>
      <c r="I589" s="58"/>
      <c r="J589" s="58"/>
      <c r="K589" s="58"/>
      <c r="L589" s="58"/>
      <c r="M589" s="58"/>
      <c r="N589" s="58"/>
      <c r="O589" s="58"/>
      <c r="P589" s="58"/>
      <c r="Q589" s="58"/>
      <c r="R589" s="58"/>
      <c r="S589" s="58"/>
      <c r="T589" s="58"/>
    </row>
    <row r="590" spans="1:20" x14ac:dyDescent="0.3">
      <c r="A590" s="89" t="s">
        <v>3564</v>
      </c>
      <c r="B590" s="58"/>
      <c r="C590" s="58"/>
      <c r="D590" s="58"/>
      <c r="E590" s="58"/>
      <c r="F590" s="58"/>
      <c r="G590" s="58"/>
      <c r="H590" s="58"/>
      <c r="I590" s="58"/>
      <c r="J590" s="58"/>
      <c r="K590" s="58"/>
      <c r="L590" s="58"/>
      <c r="M590" s="58"/>
      <c r="N590" s="58"/>
      <c r="O590" s="58"/>
      <c r="P590" s="58"/>
      <c r="Q590" s="58"/>
      <c r="R590" s="58"/>
      <c r="S590" s="58"/>
      <c r="T590" s="58"/>
    </row>
    <row r="591" spans="1:20" x14ac:dyDescent="0.3">
      <c r="A591" s="89" t="s">
        <v>3563</v>
      </c>
      <c r="B591" s="58"/>
      <c r="C591" s="58"/>
      <c r="D591" s="58"/>
      <c r="E591" s="58"/>
      <c r="F591" s="58"/>
      <c r="G591" s="58"/>
      <c r="H591" s="58"/>
      <c r="I591" s="58"/>
      <c r="J591" s="58"/>
      <c r="K591" s="58"/>
      <c r="L591" s="58"/>
      <c r="M591" s="58"/>
      <c r="N591" s="58"/>
      <c r="O591" s="58"/>
      <c r="P591" s="58"/>
      <c r="Q591" s="58"/>
      <c r="R591" s="58"/>
      <c r="S591" s="58"/>
      <c r="T591" s="58"/>
    </row>
    <row r="592" spans="1:20" x14ac:dyDescent="0.3">
      <c r="A592" s="89" t="s">
        <v>3655</v>
      </c>
      <c r="B592" s="58"/>
      <c r="C592" s="58"/>
      <c r="D592" s="58"/>
      <c r="E592" s="58"/>
      <c r="F592" s="58"/>
      <c r="G592" s="58"/>
      <c r="H592" s="58"/>
      <c r="I592" s="58"/>
      <c r="J592" s="58"/>
      <c r="K592" s="58"/>
      <c r="L592" s="58"/>
      <c r="M592" s="58"/>
      <c r="N592" s="58"/>
      <c r="O592" s="58"/>
      <c r="P592" s="58"/>
      <c r="Q592" s="58"/>
      <c r="R592" s="58"/>
      <c r="S592" s="58"/>
      <c r="T592" s="58"/>
    </row>
    <row r="593" spans="1:20" x14ac:dyDescent="0.3">
      <c r="A593" s="89" t="s">
        <v>3656</v>
      </c>
      <c r="B593" s="58"/>
      <c r="C593" s="58"/>
      <c r="D593" s="58"/>
      <c r="E593" s="58"/>
      <c r="F593" s="58"/>
      <c r="G593" s="58"/>
      <c r="H593" s="58"/>
      <c r="I593" s="58"/>
      <c r="J593" s="58"/>
      <c r="K593" s="58"/>
      <c r="L593" s="58"/>
      <c r="M593" s="58"/>
      <c r="N593" s="58"/>
      <c r="O593" s="58"/>
      <c r="P593" s="58"/>
      <c r="Q593" s="58"/>
      <c r="R593" s="58"/>
      <c r="S593" s="58"/>
      <c r="T593" s="58"/>
    </row>
    <row r="594" spans="1:20" x14ac:dyDescent="0.3">
      <c r="A594" s="89" t="s">
        <v>3657</v>
      </c>
      <c r="B594" s="58"/>
      <c r="C594" s="58"/>
      <c r="D594" s="58"/>
      <c r="E594" s="58"/>
      <c r="F594" s="58"/>
      <c r="G594" s="58"/>
      <c r="H594" s="58"/>
      <c r="I594" s="58"/>
      <c r="J594" s="58"/>
      <c r="K594" s="58"/>
      <c r="L594" s="58"/>
      <c r="M594" s="58"/>
      <c r="N594" s="58"/>
      <c r="O594" s="58"/>
      <c r="P594" s="58"/>
      <c r="Q594" s="58"/>
      <c r="R594" s="58"/>
      <c r="S594" s="58"/>
      <c r="T594" s="58"/>
    </row>
    <row r="595" spans="1:20" x14ac:dyDescent="0.3">
      <c r="A595" s="89" t="s">
        <v>3658</v>
      </c>
      <c r="B595" s="58"/>
      <c r="C595" s="58"/>
      <c r="D595" s="58"/>
      <c r="E595" s="58"/>
      <c r="F595" s="58"/>
      <c r="G595" s="58"/>
      <c r="H595" s="58"/>
      <c r="I595" s="58"/>
      <c r="J595" s="58"/>
      <c r="K595" s="58"/>
      <c r="L595" s="58"/>
      <c r="M595" s="58"/>
      <c r="N595" s="58"/>
      <c r="O595" s="58"/>
      <c r="P595" s="58"/>
      <c r="Q595" s="58"/>
      <c r="R595" s="58"/>
      <c r="S595" s="58"/>
      <c r="T595" s="58"/>
    </row>
    <row r="596" spans="1:20" x14ac:dyDescent="0.3">
      <c r="A596" s="89" t="s">
        <v>3659</v>
      </c>
      <c r="B596" s="58"/>
      <c r="C596" s="58"/>
      <c r="D596" s="58"/>
      <c r="E596" s="58"/>
      <c r="F596" s="58"/>
      <c r="G596" s="58"/>
      <c r="H596" s="58"/>
      <c r="I596" s="58"/>
      <c r="J596" s="58"/>
      <c r="K596" s="58"/>
      <c r="L596" s="58"/>
      <c r="M596" s="58"/>
      <c r="N596" s="58"/>
      <c r="O596" s="58"/>
      <c r="P596" s="58"/>
      <c r="Q596" s="58"/>
      <c r="R596" s="58"/>
      <c r="S596" s="58"/>
      <c r="T596" s="58"/>
    </row>
    <row r="597" spans="1:20" x14ac:dyDescent="0.3">
      <c r="A597" s="89" t="s">
        <v>3660</v>
      </c>
      <c r="B597" s="58"/>
      <c r="C597" s="58"/>
      <c r="D597" s="58"/>
      <c r="E597" s="58"/>
      <c r="F597" s="58"/>
      <c r="G597" s="58"/>
      <c r="H597" s="58"/>
      <c r="I597" s="58"/>
      <c r="J597" s="58"/>
      <c r="K597" s="58"/>
      <c r="L597" s="58"/>
      <c r="M597" s="58"/>
      <c r="N597" s="58"/>
      <c r="O597" s="58"/>
      <c r="P597" s="58"/>
      <c r="Q597" s="58"/>
      <c r="R597" s="58"/>
      <c r="S597" s="58"/>
      <c r="T597" s="58"/>
    </row>
    <row r="598" spans="1:20" x14ac:dyDescent="0.3">
      <c r="A598" s="89" t="s">
        <v>3661</v>
      </c>
      <c r="B598" s="58"/>
      <c r="C598" s="58"/>
      <c r="D598" s="58"/>
      <c r="E598" s="58"/>
      <c r="F598" s="58"/>
      <c r="G598" s="58"/>
      <c r="H598" s="58"/>
      <c r="I598" s="58"/>
      <c r="J598" s="58"/>
      <c r="K598" s="58"/>
      <c r="L598" s="58"/>
      <c r="M598" s="58"/>
      <c r="N598" s="58"/>
      <c r="O598" s="58"/>
      <c r="P598" s="58"/>
      <c r="Q598" s="58"/>
      <c r="R598" s="58"/>
      <c r="S598" s="58"/>
      <c r="T598" s="58"/>
    </row>
    <row r="599" spans="1:20" x14ac:dyDescent="0.3">
      <c r="A599" s="89" t="s">
        <v>3662</v>
      </c>
      <c r="B599" s="58"/>
      <c r="C599" s="58"/>
      <c r="D599" s="58"/>
      <c r="E599" s="58"/>
      <c r="F599" s="58"/>
      <c r="G599" s="58"/>
      <c r="H599" s="58"/>
      <c r="I599" s="58"/>
      <c r="J599" s="58"/>
      <c r="K599" s="58"/>
      <c r="L599" s="58"/>
      <c r="M599" s="58"/>
      <c r="N599" s="58"/>
      <c r="O599" s="58"/>
      <c r="P599" s="58"/>
      <c r="Q599" s="58"/>
      <c r="R599" s="58"/>
      <c r="S599" s="58"/>
      <c r="T599" s="58"/>
    </row>
    <row r="600" spans="1:20" x14ac:dyDescent="0.3">
      <c r="A600" s="89" t="s">
        <v>3663</v>
      </c>
      <c r="B600" s="58"/>
      <c r="C600" s="58"/>
      <c r="D600" s="58"/>
      <c r="E600" s="58"/>
      <c r="F600" s="58"/>
      <c r="G600" s="58"/>
      <c r="H600" s="58"/>
      <c r="I600" s="58"/>
      <c r="J600" s="58"/>
      <c r="K600" s="58"/>
      <c r="L600" s="58"/>
      <c r="M600" s="58"/>
      <c r="N600" s="58"/>
      <c r="O600" s="58"/>
      <c r="P600" s="58"/>
      <c r="Q600" s="58"/>
      <c r="R600" s="58"/>
      <c r="S600" s="58"/>
      <c r="T600" s="58"/>
    </row>
    <row r="601" spans="1:20" x14ac:dyDescent="0.3">
      <c r="A601" s="89" t="s">
        <v>3716</v>
      </c>
      <c r="B601" s="58"/>
      <c r="C601" s="58"/>
      <c r="D601" s="58"/>
      <c r="E601" s="58"/>
      <c r="F601" s="58"/>
      <c r="G601" s="58"/>
      <c r="H601" s="58"/>
      <c r="I601" s="58"/>
      <c r="J601" s="58"/>
      <c r="K601" s="58"/>
      <c r="L601" s="58"/>
      <c r="M601" s="58"/>
      <c r="N601" s="58"/>
      <c r="O601" s="58"/>
      <c r="P601" s="58"/>
      <c r="Q601" s="58"/>
      <c r="R601" s="58"/>
      <c r="S601" s="58"/>
      <c r="T601" s="58"/>
    </row>
    <row r="602" spans="1:20" x14ac:dyDescent="0.3">
      <c r="A602" s="89" t="s">
        <v>3715</v>
      </c>
      <c r="B602" s="58"/>
      <c r="C602" s="58"/>
      <c r="D602" s="58"/>
      <c r="E602" s="58"/>
      <c r="F602" s="58"/>
      <c r="G602" s="58"/>
      <c r="H602" s="58"/>
      <c r="I602" s="58"/>
      <c r="J602" s="58"/>
      <c r="K602" s="58"/>
      <c r="L602" s="58"/>
      <c r="M602" s="58"/>
      <c r="N602" s="58"/>
      <c r="O602" s="58"/>
      <c r="P602" s="58"/>
      <c r="Q602" s="58"/>
      <c r="R602" s="58"/>
      <c r="S602" s="58"/>
      <c r="T602" s="58"/>
    </row>
    <row r="603" spans="1:20" x14ac:dyDescent="0.3">
      <c r="A603" s="89" t="s">
        <v>4134</v>
      </c>
      <c r="B603" s="58"/>
      <c r="C603" s="58"/>
      <c r="D603" s="58"/>
      <c r="E603" s="58"/>
      <c r="F603" s="58"/>
      <c r="G603" s="58"/>
      <c r="H603" s="58"/>
      <c r="I603" s="58"/>
      <c r="J603" s="58"/>
      <c r="K603" s="58"/>
      <c r="L603" s="58"/>
      <c r="M603" s="58"/>
      <c r="N603" s="58"/>
      <c r="O603" s="58"/>
      <c r="P603" s="58"/>
      <c r="Q603" s="58"/>
      <c r="R603" s="58"/>
      <c r="S603" s="58"/>
      <c r="T603" s="58"/>
    </row>
    <row r="604" spans="1:20" x14ac:dyDescent="0.3">
      <c r="A604" s="95" t="s">
        <v>84</v>
      </c>
      <c r="B604" s="58"/>
      <c r="C604" s="58"/>
      <c r="D604" s="58"/>
      <c r="E604" s="58"/>
      <c r="F604" s="58"/>
      <c r="G604" s="58"/>
      <c r="H604" s="58"/>
      <c r="I604" s="58"/>
      <c r="J604" s="58"/>
      <c r="K604" s="58"/>
      <c r="L604" s="58"/>
      <c r="M604" s="58"/>
      <c r="N604" s="58"/>
      <c r="O604" s="58"/>
      <c r="P604" s="58"/>
      <c r="Q604" s="58"/>
      <c r="R604" s="58"/>
      <c r="S604" s="58"/>
      <c r="T604" s="58"/>
    </row>
    <row r="605" spans="1:20" x14ac:dyDescent="0.3">
      <c r="A605" s="89" t="s">
        <v>764</v>
      </c>
      <c r="B605" s="58"/>
      <c r="C605" s="58"/>
      <c r="D605" s="58"/>
      <c r="E605" s="58"/>
      <c r="F605" s="58"/>
      <c r="G605" s="58"/>
      <c r="H605" s="58"/>
      <c r="I605" s="58"/>
      <c r="J605" s="58"/>
      <c r="K605" s="58"/>
      <c r="L605" s="58"/>
      <c r="M605" s="58"/>
      <c r="N605" s="58"/>
      <c r="O605" s="58"/>
      <c r="P605" s="58"/>
      <c r="Q605" s="58"/>
      <c r="R605" s="58"/>
      <c r="S605" s="58"/>
      <c r="T605" s="58"/>
    </row>
    <row r="606" spans="1:20" x14ac:dyDescent="0.3">
      <c r="A606" s="89" t="s">
        <v>3239</v>
      </c>
      <c r="B606" s="58"/>
      <c r="C606" s="58"/>
      <c r="D606" s="58"/>
      <c r="E606" s="58"/>
      <c r="F606" s="58"/>
      <c r="G606" s="58"/>
      <c r="H606" s="58"/>
      <c r="I606" s="58"/>
      <c r="J606" s="58"/>
      <c r="K606" s="58"/>
      <c r="L606" s="58"/>
      <c r="M606" s="58"/>
      <c r="N606" s="58"/>
      <c r="O606" s="58"/>
      <c r="P606" s="58"/>
      <c r="Q606" s="58"/>
      <c r="R606" s="58"/>
      <c r="S606" s="58"/>
      <c r="T606" s="58"/>
    </row>
    <row r="607" spans="1:20" x14ac:dyDescent="0.3">
      <c r="A607" s="89" t="s">
        <v>3429</v>
      </c>
      <c r="B607" s="58"/>
      <c r="C607" s="58"/>
      <c r="D607" s="58"/>
      <c r="E607" s="58"/>
      <c r="F607" s="58"/>
      <c r="G607" s="58"/>
      <c r="H607" s="58"/>
      <c r="I607" s="58"/>
      <c r="J607" s="58"/>
      <c r="K607" s="58"/>
      <c r="L607" s="58"/>
      <c r="M607" s="58"/>
      <c r="N607" s="58"/>
      <c r="O607" s="58"/>
      <c r="P607" s="58"/>
      <c r="Q607" s="58"/>
      <c r="R607" s="58"/>
      <c r="S607" s="58"/>
      <c r="T607" s="58"/>
    </row>
    <row r="608" spans="1:20" x14ac:dyDescent="0.3">
      <c r="A608" s="89" t="s">
        <v>3559</v>
      </c>
      <c r="B608" s="58"/>
      <c r="C608" s="58"/>
      <c r="D608" s="58"/>
      <c r="E608" s="58"/>
      <c r="F608" s="58"/>
      <c r="G608" s="58"/>
      <c r="H608" s="58"/>
      <c r="I608" s="58"/>
      <c r="J608" s="58"/>
      <c r="K608" s="58"/>
      <c r="L608" s="58"/>
      <c r="M608" s="58"/>
      <c r="N608" s="58"/>
      <c r="O608" s="58"/>
      <c r="P608" s="58"/>
      <c r="Q608" s="58"/>
      <c r="R608" s="58"/>
      <c r="S608" s="58"/>
      <c r="T608" s="58"/>
    </row>
    <row r="609" spans="1:20" x14ac:dyDescent="0.3">
      <c r="A609" s="89" t="s">
        <v>3664</v>
      </c>
      <c r="B609" s="58"/>
      <c r="C609" s="58"/>
      <c r="D609" s="58"/>
      <c r="E609" s="58"/>
      <c r="F609" s="58"/>
      <c r="G609" s="58"/>
      <c r="H609" s="58"/>
      <c r="I609" s="58"/>
      <c r="J609" s="58"/>
      <c r="K609" s="58"/>
      <c r="L609" s="58"/>
      <c r="M609" s="58"/>
      <c r="N609" s="58"/>
      <c r="O609" s="58"/>
      <c r="P609" s="58"/>
      <c r="Q609" s="58"/>
      <c r="R609" s="58"/>
      <c r="S609" s="58"/>
      <c r="T609" s="58"/>
    </row>
    <row r="610" spans="1:20" x14ac:dyDescent="0.3">
      <c r="A610" s="95" t="s">
        <v>53</v>
      </c>
      <c r="B610" s="58"/>
      <c r="C610" s="58"/>
      <c r="D610" s="58"/>
      <c r="E610" s="58"/>
      <c r="F610" s="58"/>
      <c r="G610" s="58"/>
      <c r="H610" s="58"/>
      <c r="I610" s="58"/>
      <c r="J610" s="58"/>
      <c r="K610" s="58"/>
      <c r="L610" s="58"/>
      <c r="M610" s="58"/>
      <c r="N610" s="58"/>
      <c r="O610" s="58"/>
      <c r="P610" s="58"/>
      <c r="Q610" s="58"/>
      <c r="R610" s="58"/>
      <c r="S610" s="58"/>
      <c r="T610" s="58"/>
    </row>
    <row r="611" spans="1:20" x14ac:dyDescent="0.3">
      <c r="A611" s="89" t="s">
        <v>3427</v>
      </c>
      <c r="B611" s="58"/>
      <c r="C611" s="58"/>
      <c r="D611" s="58"/>
      <c r="E611" s="58"/>
      <c r="F611" s="58"/>
      <c r="G611" s="58"/>
      <c r="H611" s="58"/>
      <c r="I611" s="58"/>
      <c r="J611" s="58"/>
      <c r="K611" s="58"/>
      <c r="L611" s="58"/>
      <c r="M611" s="58"/>
      <c r="N611" s="58"/>
      <c r="O611" s="58"/>
      <c r="P611" s="58"/>
      <c r="Q611" s="58"/>
      <c r="R611" s="58"/>
      <c r="S611" s="58"/>
      <c r="T611" s="58"/>
    </row>
    <row r="612" spans="1:20" x14ac:dyDescent="0.3">
      <c r="A612" s="89" t="s">
        <v>3762</v>
      </c>
      <c r="B612" s="58"/>
      <c r="C612" s="58"/>
      <c r="D612" s="58"/>
      <c r="E612" s="58"/>
      <c r="F612" s="58"/>
      <c r="G612" s="58"/>
      <c r="H612" s="58"/>
      <c r="I612" s="58"/>
      <c r="J612" s="58"/>
      <c r="K612" s="58"/>
      <c r="L612" s="58"/>
      <c r="M612" s="58"/>
      <c r="N612" s="58"/>
      <c r="O612" s="58"/>
      <c r="P612" s="58"/>
      <c r="Q612" s="58"/>
      <c r="R612" s="58"/>
      <c r="S612" s="58"/>
      <c r="T612" s="58"/>
    </row>
    <row r="613" spans="1:20" x14ac:dyDescent="0.3">
      <c r="A613" s="89" t="s">
        <v>3818</v>
      </c>
      <c r="B613" s="58"/>
      <c r="C613" s="58"/>
      <c r="D613" s="58"/>
      <c r="E613" s="58"/>
      <c r="F613" s="58"/>
      <c r="G613" s="58"/>
      <c r="H613" s="58"/>
      <c r="I613" s="58"/>
      <c r="J613" s="58"/>
      <c r="K613" s="58"/>
      <c r="L613" s="58"/>
      <c r="M613" s="58"/>
      <c r="N613" s="58"/>
      <c r="O613" s="58"/>
      <c r="P613" s="58"/>
      <c r="Q613" s="58"/>
      <c r="R613" s="58"/>
      <c r="S613" s="58"/>
      <c r="T613" s="58"/>
    </row>
    <row r="614" spans="1:20" x14ac:dyDescent="0.3">
      <c r="A614" s="89" t="s">
        <v>3902</v>
      </c>
      <c r="B614" s="58"/>
      <c r="C614" s="58"/>
      <c r="D614" s="58"/>
      <c r="E614" s="58"/>
      <c r="F614" s="58"/>
      <c r="G614" s="58"/>
      <c r="H614" s="58"/>
      <c r="I614" s="58"/>
      <c r="J614" s="58"/>
      <c r="K614" s="58"/>
      <c r="L614" s="58"/>
      <c r="M614" s="58"/>
      <c r="N614" s="58"/>
      <c r="O614" s="58"/>
      <c r="P614" s="58"/>
      <c r="Q614" s="58"/>
      <c r="R614" s="58"/>
      <c r="S614" s="58"/>
      <c r="T614" s="58"/>
    </row>
    <row r="615" spans="1:20" x14ac:dyDescent="0.3">
      <c r="A615" s="86" t="s">
        <v>326</v>
      </c>
      <c r="B615" s="58"/>
      <c r="C615" s="58"/>
      <c r="D615" s="58"/>
      <c r="E615" s="58"/>
      <c r="F615" s="58"/>
      <c r="G615" s="58"/>
      <c r="H615" s="58"/>
      <c r="I615" s="58"/>
      <c r="J615" s="58"/>
      <c r="K615" s="58"/>
      <c r="L615" s="58"/>
      <c r="M615" s="58"/>
      <c r="N615" s="58"/>
      <c r="O615" s="58"/>
      <c r="P615" s="58"/>
      <c r="Q615" s="58"/>
      <c r="R615" s="58"/>
      <c r="S615" s="58"/>
      <c r="T615" s="58"/>
    </row>
    <row r="616" spans="1:20" x14ac:dyDescent="0.3">
      <c r="A616" s="95" t="s">
        <v>42</v>
      </c>
      <c r="B616" s="58"/>
      <c r="C616" s="58"/>
      <c r="D616" s="58"/>
      <c r="E616" s="58"/>
      <c r="F616" s="58"/>
      <c r="G616" s="58"/>
      <c r="H616" s="58"/>
      <c r="I616" s="58"/>
      <c r="J616" s="58"/>
      <c r="K616" s="58"/>
      <c r="L616" s="58"/>
      <c r="M616" s="58"/>
      <c r="N616" s="58"/>
      <c r="O616" s="58"/>
      <c r="P616" s="58"/>
      <c r="Q616" s="58"/>
      <c r="R616" s="58"/>
      <c r="S616" s="58"/>
      <c r="T616" s="58"/>
    </row>
    <row r="617" spans="1:20" x14ac:dyDescent="0.3">
      <c r="A617" s="89" t="s">
        <v>754</v>
      </c>
      <c r="B617" s="58"/>
      <c r="C617" s="58"/>
      <c r="D617" s="58"/>
      <c r="E617" s="58"/>
      <c r="F617" s="58"/>
      <c r="G617" s="58"/>
      <c r="H617" s="58"/>
      <c r="I617" s="58"/>
      <c r="J617" s="58"/>
      <c r="K617" s="58"/>
      <c r="L617" s="58"/>
      <c r="M617" s="58"/>
      <c r="N617" s="58"/>
      <c r="O617" s="58"/>
      <c r="P617" s="58"/>
      <c r="Q617" s="58"/>
      <c r="R617" s="58"/>
      <c r="S617" s="58"/>
      <c r="T617" s="58"/>
    </row>
    <row r="618" spans="1:20" x14ac:dyDescent="0.3">
      <c r="A618" s="89" t="s">
        <v>752</v>
      </c>
      <c r="B618" s="58"/>
      <c r="C618" s="58"/>
      <c r="D618" s="58"/>
      <c r="E618" s="58"/>
      <c r="F618" s="58"/>
      <c r="G618" s="58"/>
      <c r="H618" s="58"/>
      <c r="I618" s="58"/>
      <c r="J618" s="58"/>
      <c r="K618" s="58"/>
      <c r="L618" s="58"/>
      <c r="M618" s="58"/>
      <c r="N618" s="58"/>
      <c r="O618" s="58"/>
      <c r="P618" s="58"/>
      <c r="Q618" s="58"/>
      <c r="R618" s="58"/>
      <c r="S618" s="58"/>
      <c r="T618" s="58"/>
    </row>
    <row r="619" spans="1:20" x14ac:dyDescent="0.3">
      <c r="A619" s="89" t="s">
        <v>2072</v>
      </c>
      <c r="B619" s="58"/>
      <c r="C619" s="58"/>
      <c r="D619" s="58"/>
      <c r="E619" s="58"/>
      <c r="F619" s="58"/>
      <c r="G619" s="58"/>
      <c r="H619" s="58"/>
      <c r="I619" s="58"/>
      <c r="J619" s="58"/>
      <c r="K619" s="58"/>
      <c r="L619" s="58"/>
      <c r="M619" s="58"/>
      <c r="N619" s="58"/>
      <c r="O619" s="58"/>
      <c r="P619" s="58"/>
      <c r="Q619" s="58"/>
      <c r="R619" s="58"/>
      <c r="S619" s="58"/>
      <c r="T619" s="58"/>
    </row>
    <row r="620" spans="1:20" x14ac:dyDescent="0.3">
      <c r="A620" s="89" t="s">
        <v>2071</v>
      </c>
      <c r="B620" s="58"/>
      <c r="C620" s="58"/>
      <c r="D620" s="58"/>
      <c r="E620" s="58"/>
      <c r="F620" s="58"/>
      <c r="G620" s="58"/>
      <c r="H620" s="58"/>
      <c r="I620" s="58"/>
      <c r="J620" s="58"/>
      <c r="K620" s="58"/>
      <c r="L620" s="58"/>
      <c r="M620" s="58"/>
      <c r="N620" s="58"/>
      <c r="O620" s="58"/>
      <c r="P620" s="58"/>
      <c r="Q620" s="58"/>
      <c r="R620" s="58"/>
      <c r="S620" s="58"/>
      <c r="T620" s="58"/>
    </row>
    <row r="621" spans="1:20" x14ac:dyDescent="0.3">
      <c r="A621" s="89" t="s">
        <v>2070</v>
      </c>
      <c r="B621" s="58"/>
      <c r="C621" s="58"/>
      <c r="D621" s="58"/>
      <c r="E621" s="58"/>
      <c r="F621" s="58"/>
      <c r="G621" s="58"/>
      <c r="H621" s="58"/>
      <c r="I621" s="58"/>
      <c r="J621" s="58"/>
      <c r="K621" s="58"/>
      <c r="L621" s="58"/>
      <c r="M621" s="58"/>
      <c r="N621" s="58"/>
      <c r="O621" s="58"/>
      <c r="P621" s="58"/>
      <c r="Q621" s="58"/>
      <c r="R621" s="58"/>
      <c r="S621" s="58"/>
      <c r="T621" s="58"/>
    </row>
    <row r="622" spans="1:20" x14ac:dyDescent="0.3">
      <c r="A622" s="89" t="s">
        <v>2069</v>
      </c>
      <c r="B622" s="58"/>
      <c r="C622" s="58"/>
      <c r="D622" s="58"/>
      <c r="E622" s="58"/>
      <c r="F622" s="58"/>
      <c r="G622" s="58"/>
      <c r="H622" s="58"/>
      <c r="I622" s="58"/>
      <c r="J622" s="58"/>
      <c r="K622" s="58"/>
      <c r="L622" s="58"/>
      <c r="M622" s="58"/>
      <c r="N622" s="58"/>
      <c r="O622" s="58"/>
      <c r="P622" s="58"/>
      <c r="Q622" s="58"/>
      <c r="R622" s="58"/>
      <c r="S622" s="58"/>
      <c r="T622" s="58"/>
    </row>
    <row r="623" spans="1:20" x14ac:dyDescent="0.3">
      <c r="A623" s="89" t="s">
        <v>3051</v>
      </c>
      <c r="B623" s="58"/>
      <c r="C623" s="58"/>
      <c r="D623" s="58"/>
      <c r="E623" s="58"/>
      <c r="F623" s="58"/>
      <c r="G623" s="58"/>
      <c r="H623" s="58"/>
      <c r="I623" s="58"/>
      <c r="J623" s="58"/>
      <c r="K623" s="58"/>
      <c r="L623" s="58"/>
      <c r="M623" s="58"/>
      <c r="N623" s="58"/>
      <c r="O623" s="58"/>
      <c r="P623" s="58"/>
      <c r="Q623" s="58"/>
      <c r="R623" s="58"/>
      <c r="S623" s="58"/>
      <c r="T623" s="58"/>
    </row>
    <row r="624" spans="1:20" x14ac:dyDescent="0.3">
      <c r="A624" s="89" t="s">
        <v>3049</v>
      </c>
      <c r="B624" s="58"/>
      <c r="C624" s="58"/>
      <c r="D624" s="58"/>
      <c r="E624" s="58"/>
      <c r="F624" s="58"/>
      <c r="G624" s="58"/>
      <c r="H624" s="58"/>
      <c r="I624" s="58"/>
      <c r="J624" s="58"/>
      <c r="K624" s="58"/>
      <c r="L624" s="58"/>
      <c r="M624" s="58"/>
      <c r="N624" s="58"/>
      <c r="O624" s="58"/>
      <c r="P624" s="58"/>
      <c r="Q624" s="58"/>
      <c r="R624" s="58"/>
      <c r="S624" s="58"/>
      <c r="T624" s="58"/>
    </row>
    <row r="625" spans="1:20" x14ac:dyDescent="0.3">
      <c r="A625" s="89" t="s">
        <v>3705</v>
      </c>
      <c r="B625" s="58"/>
      <c r="C625" s="58"/>
      <c r="D625" s="58"/>
      <c r="E625" s="58"/>
      <c r="F625" s="58"/>
      <c r="G625" s="58"/>
      <c r="H625" s="58"/>
      <c r="I625" s="58"/>
      <c r="J625" s="58"/>
      <c r="K625" s="58"/>
      <c r="L625" s="58"/>
      <c r="M625" s="58"/>
      <c r="N625" s="58"/>
      <c r="O625" s="58"/>
      <c r="P625" s="58"/>
      <c r="Q625" s="58"/>
      <c r="R625" s="58"/>
      <c r="S625" s="58"/>
      <c r="T625" s="58"/>
    </row>
    <row r="626" spans="1:20" x14ac:dyDescent="0.3">
      <c r="A626" s="89" t="s">
        <v>3710</v>
      </c>
      <c r="B626" s="58"/>
      <c r="C626" s="58"/>
      <c r="D626" s="58"/>
      <c r="E626" s="58"/>
      <c r="F626" s="58"/>
      <c r="G626" s="58"/>
      <c r="H626" s="58"/>
      <c r="I626" s="58"/>
      <c r="J626" s="58"/>
      <c r="K626" s="58"/>
      <c r="L626" s="58"/>
      <c r="M626" s="58"/>
      <c r="N626" s="58"/>
      <c r="O626" s="58"/>
      <c r="P626" s="58"/>
      <c r="Q626" s="58"/>
      <c r="R626" s="58"/>
      <c r="S626" s="58"/>
      <c r="T626" s="58"/>
    </row>
    <row r="627" spans="1:20" x14ac:dyDescent="0.3">
      <c r="A627" s="89" t="s">
        <v>3708</v>
      </c>
      <c r="B627" s="58"/>
      <c r="C627" s="58"/>
      <c r="D627" s="58"/>
      <c r="E627" s="58"/>
      <c r="F627" s="58"/>
      <c r="G627" s="58"/>
      <c r="H627" s="58"/>
      <c r="I627" s="58"/>
      <c r="J627" s="58"/>
      <c r="K627" s="58"/>
      <c r="L627" s="58"/>
      <c r="M627" s="58"/>
      <c r="N627" s="58"/>
      <c r="O627" s="58"/>
      <c r="P627" s="58"/>
      <c r="Q627" s="58"/>
      <c r="R627" s="58"/>
      <c r="S627" s="58"/>
      <c r="T627" s="58"/>
    </row>
    <row r="628" spans="1:20" x14ac:dyDescent="0.3">
      <c r="A628" s="89" t="s">
        <v>4139</v>
      </c>
      <c r="B628" s="58"/>
      <c r="C628" s="58"/>
      <c r="D628" s="58"/>
      <c r="E628" s="58"/>
      <c r="F628" s="58"/>
      <c r="G628" s="58"/>
      <c r="H628" s="58"/>
      <c r="I628" s="58"/>
      <c r="J628" s="58"/>
      <c r="K628" s="58"/>
      <c r="L628" s="58"/>
      <c r="M628" s="58"/>
      <c r="N628" s="58"/>
      <c r="O628" s="58"/>
      <c r="P628" s="58"/>
      <c r="Q628" s="58"/>
      <c r="R628" s="58"/>
      <c r="S628" s="58"/>
      <c r="T628" s="58"/>
    </row>
    <row r="629" spans="1:20" x14ac:dyDescent="0.3">
      <c r="A629" s="89" t="s">
        <v>4140</v>
      </c>
      <c r="B629" s="58"/>
      <c r="C629" s="58"/>
      <c r="D629" s="58"/>
      <c r="E629" s="58"/>
      <c r="F629" s="58"/>
      <c r="G629" s="58"/>
      <c r="H629" s="58"/>
      <c r="I629" s="58"/>
      <c r="J629" s="58"/>
      <c r="K629" s="58"/>
      <c r="L629" s="58"/>
      <c r="M629" s="58"/>
      <c r="N629" s="58"/>
      <c r="O629" s="58"/>
      <c r="P629" s="58"/>
      <c r="Q629" s="58"/>
      <c r="R629" s="58"/>
      <c r="S629" s="58"/>
      <c r="T629" s="58"/>
    </row>
    <row r="630" spans="1:20" x14ac:dyDescent="0.3">
      <c r="A630" s="95" t="s">
        <v>84</v>
      </c>
      <c r="B630" s="58"/>
      <c r="C630" s="58"/>
      <c r="D630" s="58"/>
      <c r="E630" s="58"/>
      <c r="F630" s="58"/>
      <c r="G630" s="58"/>
      <c r="H630" s="58"/>
      <c r="I630" s="58"/>
      <c r="J630" s="58"/>
      <c r="K630" s="58"/>
      <c r="L630" s="58"/>
      <c r="M630" s="58"/>
      <c r="N630" s="58"/>
      <c r="O630" s="58"/>
      <c r="P630" s="58"/>
      <c r="Q630" s="58"/>
      <c r="R630" s="58"/>
      <c r="S630" s="58"/>
      <c r="T630" s="58"/>
    </row>
    <row r="631" spans="1:20" x14ac:dyDescent="0.3">
      <c r="A631" s="89" t="s">
        <v>3121</v>
      </c>
      <c r="B631" s="58"/>
      <c r="C631" s="58"/>
      <c r="D631" s="58"/>
      <c r="E631" s="58"/>
      <c r="F631" s="58"/>
      <c r="G631" s="58"/>
      <c r="H631" s="58"/>
      <c r="I631" s="58"/>
      <c r="J631" s="58"/>
      <c r="K631" s="58"/>
      <c r="L631" s="58"/>
      <c r="M631" s="58"/>
      <c r="N631" s="58"/>
      <c r="O631" s="58"/>
      <c r="P631" s="58"/>
      <c r="Q631" s="58"/>
      <c r="R631" s="58"/>
      <c r="S631" s="58"/>
      <c r="T631" s="58"/>
    </row>
    <row r="632" spans="1:20" x14ac:dyDescent="0.3">
      <c r="A632" s="95" t="s">
        <v>53</v>
      </c>
      <c r="B632" s="58"/>
      <c r="C632" s="58"/>
      <c r="D632" s="58"/>
      <c r="E632" s="58"/>
      <c r="F632" s="58"/>
      <c r="G632" s="58"/>
      <c r="H632" s="58"/>
      <c r="I632" s="58"/>
      <c r="J632" s="58"/>
      <c r="K632" s="58"/>
      <c r="L632" s="58"/>
      <c r="M632" s="58"/>
      <c r="N632" s="58"/>
      <c r="O632" s="58"/>
      <c r="P632" s="58"/>
      <c r="Q632" s="58"/>
      <c r="R632" s="58"/>
      <c r="S632" s="58"/>
      <c r="T632" s="58"/>
    </row>
    <row r="633" spans="1:20" x14ac:dyDescent="0.3">
      <c r="A633" s="89" t="s">
        <v>3046</v>
      </c>
      <c r="B633" s="58"/>
      <c r="C633" s="58"/>
      <c r="D633" s="58"/>
      <c r="E633" s="58"/>
      <c r="F633" s="58"/>
      <c r="G633" s="58"/>
      <c r="H633" s="58"/>
      <c r="I633" s="58"/>
      <c r="J633" s="58"/>
      <c r="K633" s="58"/>
      <c r="L633" s="58"/>
      <c r="M633" s="58"/>
      <c r="N633" s="58"/>
      <c r="O633" s="58"/>
      <c r="P633" s="58"/>
      <c r="Q633" s="58"/>
      <c r="R633" s="58"/>
      <c r="S633" s="58"/>
      <c r="T633" s="58"/>
    </row>
    <row r="634" spans="1:20" x14ac:dyDescent="0.3">
      <c r="A634" s="89" t="s">
        <v>3044</v>
      </c>
      <c r="B634" s="58"/>
      <c r="C634" s="58"/>
      <c r="D634" s="58"/>
      <c r="E634" s="58"/>
      <c r="F634" s="58"/>
      <c r="G634" s="58"/>
      <c r="H634" s="58"/>
      <c r="I634" s="58"/>
      <c r="J634" s="58"/>
      <c r="K634" s="58"/>
      <c r="L634" s="58"/>
      <c r="M634" s="58"/>
      <c r="N634" s="58"/>
      <c r="O634" s="58"/>
      <c r="P634" s="58"/>
      <c r="Q634" s="58"/>
      <c r="R634" s="58"/>
      <c r="S634" s="58"/>
      <c r="T634" s="58"/>
    </row>
    <row r="635" spans="1:20" x14ac:dyDescent="0.3">
      <c r="A635" s="89" t="s">
        <v>3042</v>
      </c>
      <c r="B635" s="58"/>
      <c r="C635" s="58"/>
      <c r="D635" s="58"/>
      <c r="E635" s="58"/>
      <c r="F635" s="58"/>
      <c r="G635" s="58"/>
      <c r="H635" s="58"/>
      <c r="I635" s="58"/>
      <c r="J635" s="58"/>
      <c r="K635" s="58"/>
      <c r="L635" s="58"/>
      <c r="M635" s="58"/>
      <c r="N635" s="58"/>
      <c r="O635" s="58"/>
      <c r="P635" s="58"/>
      <c r="Q635" s="58"/>
      <c r="R635" s="58"/>
      <c r="S635" s="58"/>
      <c r="T635" s="58"/>
    </row>
    <row r="636" spans="1:20" x14ac:dyDescent="0.3">
      <c r="A636" s="86" t="s">
        <v>225</v>
      </c>
      <c r="B636" s="58"/>
      <c r="C636" s="58"/>
      <c r="D636" s="58"/>
      <c r="E636" s="58"/>
      <c r="F636" s="58"/>
      <c r="G636" s="58"/>
      <c r="H636" s="58"/>
      <c r="I636" s="58"/>
      <c r="J636" s="58"/>
      <c r="K636" s="58"/>
      <c r="L636" s="58"/>
      <c r="M636" s="58"/>
      <c r="N636" s="58"/>
      <c r="O636" s="58"/>
      <c r="P636" s="58"/>
      <c r="Q636" s="58"/>
      <c r="R636" s="58"/>
      <c r="S636" s="58"/>
      <c r="T636" s="58"/>
    </row>
    <row r="637" spans="1:20" x14ac:dyDescent="0.3">
      <c r="A637" s="95" t="s">
        <v>42</v>
      </c>
      <c r="B637" s="58"/>
      <c r="C637" s="58"/>
      <c r="D637" s="58"/>
      <c r="E637" s="58"/>
      <c r="F637" s="58"/>
      <c r="G637" s="58"/>
      <c r="H637" s="58"/>
      <c r="I637" s="58"/>
      <c r="J637" s="58"/>
      <c r="K637" s="58"/>
      <c r="L637" s="58"/>
      <c r="M637" s="58"/>
      <c r="N637" s="58"/>
      <c r="O637" s="58"/>
      <c r="P637" s="58"/>
      <c r="Q637" s="58"/>
      <c r="R637" s="58"/>
      <c r="S637" s="58"/>
      <c r="T637" s="58"/>
    </row>
    <row r="638" spans="1:20" x14ac:dyDescent="0.3">
      <c r="A638" s="89" t="s">
        <v>1589</v>
      </c>
      <c r="B638" s="58"/>
      <c r="C638" s="58"/>
      <c r="D638" s="58"/>
      <c r="E638" s="58"/>
      <c r="F638" s="58"/>
      <c r="G638" s="58"/>
      <c r="H638" s="58"/>
      <c r="I638" s="58"/>
      <c r="J638" s="58"/>
      <c r="K638" s="58"/>
      <c r="L638" s="58"/>
      <c r="M638" s="58"/>
      <c r="N638" s="58"/>
      <c r="O638" s="58"/>
      <c r="P638" s="58"/>
      <c r="Q638" s="58"/>
      <c r="R638" s="58"/>
      <c r="S638" s="58"/>
      <c r="T638" s="58"/>
    </row>
    <row r="639" spans="1:20" x14ac:dyDescent="0.3">
      <c r="A639" s="89" t="s">
        <v>2120</v>
      </c>
      <c r="B639" s="58"/>
      <c r="C639" s="58"/>
      <c r="D639" s="58"/>
      <c r="E639" s="58"/>
      <c r="F639" s="58"/>
      <c r="G639" s="58"/>
      <c r="H639" s="58"/>
      <c r="I639" s="58"/>
      <c r="J639" s="58"/>
      <c r="K639" s="58"/>
      <c r="L639" s="58"/>
      <c r="M639" s="58"/>
      <c r="N639" s="58"/>
      <c r="O639" s="58"/>
      <c r="P639" s="58"/>
      <c r="Q639" s="58"/>
      <c r="R639" s="58"/>
      <c r="S639" s="58"/>
      <c r="T639" s="58"/>
    </row>
    <row r="640" spans="1:20" x14ac:dyDescent="0.3">
      <c r="A640" s="89" t="s">
        <v>3102</v>
      </c>
      <c r="B640" s="58"/>
      <c r="C640" s="58"/>
      <c r="D640" s="58"/>
      <c r="E640" s="58"/>
      <c r="F640" s="58"/>
      <c r="G640" s="58"/>
      <c r="H640" s="58"/>
      <c r="I640" s="58"/>
      <c r="J640" s="58"/>
      <c r="K640" s="58"/>
      <c r="L640" s="58"/>
      <c r="M640" s="58"/>
      <c r="N640" s="58"/>
      <c r="O640" s="58"/>
      <c r="P640" s="58"/>
      <c r="Q640" s="58"/>
      <c r="R640" s="58"/>
      <c r="S640" s="58"/>
      <c r="T640" s="58"/>
    </row>
    <row r="641" spans="1:20" x14ac:dyDescent="0.3">
      <c r="A641" s="89" t="s">
        <v>3458</v>
      </c>
      <c r="B641" s="58"/>
      <c r="C641" s="58"/>
      <c r="D641" s="58"/>
      <c r="E641" s="58"/>
      <c r="F641" s="58"/>
      <c r="G641" s="58"/>
      <c r="H641" s="58"/>
      <c r="I641" s="58"/>
      <c r="J641" s="58"/>
      <c r="K641" s="58"/>
      <c r="L641" s="58"/>
      <c r="M641" s="58"/>
      <c r="N641" s="58"/>
      <c r="O641" s="58"/>
      <c r="P641" s="58"/>
      <c r="Q641" s="58"/>
      <c r="R641" s="58"/>
      <c r="S641" s="58"/>
      <c r="T641" s="58"/>
    </row>
    <row r="642" spans="1:20" x14ac:dyDescent="0.3">
      <c r="A642" s="95" t="s">
        <v>84</v>
      </c>
      <c r="B642" s="58"/>
      <c r="C642" s="58"/>
      <c r="D642" s="58"/>
      <c r="E642" s="58"/>
      <c r="F642" s="58"/>
      <c r="G642" s="58"/>
      <c r="H642" s="58"/>
      <c r="I642" s="58"/>
      <c r="J642" s="58"/>
      <c r="K642" s="58"/>
      <c r="L642" s="58"/>
      <c r="M642" s="58"/>
      <c r="N642" s="58"/>
      <c r="O642" s="58"/>
      <c r="P642" s="58"/>
      <c r="Q642" s="58"/>
      <c r="R642" s="58"/>
      <c r="S642" s="58"/>
      <c r="T642" s="58"/>
    </row>
    <row r="643" spans="1:20" x14ac:dyDescent="0.3">
      <c r="A643" s="89" t="s">
        <v>770</v>
      </c>
      <c r="B643" s="58"/>
      <c r="C643" s="58"/>
      <c r="D643" s="58"/>
      <c r="E643" s="58"/>
      <c r="F643" s="58"/>
      <c r="G643" s="58"/>
      <c r="H643" s="58"/>
      <c r="I643" s="58"/>
      <c r="J643" s="58"/>
      <c r="K643" s="58"/>
      <c r="L643" s="58"/>
      <c r="M643" s="58"/>
      <c r="N643" s="58"/>
      <c r="O643" s="58"/>
      <c r="P643" s="58"/>
      <c r="Q643" s="58"/>
      <c r="R643" s="58"/>
      <c r="S643" s="58"/>
      <c r="T643" s="58"/>
    </row>
    <row r="644" spans="1:20" x14ac:dyDescent="0.3">
      <c r="A644" s="89" t="s">
        <v>768</v>
      </c>
      <c r="B644" s="58"/>
      <c r="C644" s="58"/>
      <c r="D644" s="58"/>
      <c r="E644" s="58"/>
      <c r="F644" s="58"/>
      <c r="G644" s="58"/>
      <c r="H644" s="58"/>
      <c r="I644" s="58"/>
      <c r="J644" s="58"/>
      <c r="K644" s="58"/>
      <c r="L644" s="58"/>
      <c r="M644" s="58"/>
      <c r="N644" s="58"/>
      <c r="O644" s="58"/>
      <c r="P644" s="58"/>
      <c r="Q644" s="58"/>
      <c r="R644" s="58"/>
      <c r="S644" s="58"/>
      <c r="T644" s="58"/>
    </row>
    <row r="645" spans="1:20" x14ac:dyDescent="0.3">
      <c r="A645" s="89" t="s">
        <v>2119</v>
      </c>
      <c r="B645" s="58"/>
      <c r="C645" s="58"/>
      <c r="D645" s="58"/>
      <c r="E645" s="58"/>
      <c r="F645" s="58"/>
      <c r="G645" s="58"/>
      <c r="H645" s="58"/>
      <c r="I645" s="58"/>
      <c r="J645" s="58"/>
      <c r="K645" s="58"/>
      <c r="L645" s="58"/>
      <c r="M645" s="58"/>
      <c r="N645" s="58"/>
      <c r="O645" s="58"/>
      <c r="P645" s="58"/>
      <c r="Q645" s="58"/>
      <c r="R645" s="58"/>
      <c r="S645" s="58"/>
      <c r="T645" s="58"/>
    </row>
    <row r="646" spans="1:20" x14ac:dyDescent="0.3">
      <c r="A646" s="89" t="s">
        <v>2118</v>
      </c>
      <c r="B646" s="58"/>
      <c r="C646" s="58"/>
      <c r="D646" s="58"/>
      <c r="E646" s="58"/>
      <c r="F646" s="58"/>
      <c r="G646" s="58"/>
      <c r="H646" s="58"/>
      <c r="I646" s="58"/>
      <c r="J646" s="58"/>
      <c r="K646" s="58"/>
      <c r="L646" s="58"/>
      <c r="M646" s="58"/>
      <c r="N646" s="58"/>
      <c r="O646" s="58"/>
      <c r="P646" s="58"/>
      <c r="Q646" s="58"/>
      <c r="R646" s="58"/>
      <c r="S646" s="58"/>
      <c r="T646" s="58"/>
    </row>
    <row r="647" spans="1:20" x14ac:dyDescent="0.3">
      <c r="A647" s="89" t="s">
        <v>3123</v>
      </c>
      <c r="B647" s="58"/>
      <c r="C647" s="58"/>
      <c r="D647" s="58"/>
      <c r="E647" s="58"/>
      <c r="F647" s="58"/>
      <c r="G647" s="58"/>
      <c r="H647" s="58"/>
      <c r="I647" s="58"/>
      <c r="J647" s="58"/>
      <c r="K647" s="58"/>
      <c r="L647" s="58"/>
      <c r="M647" s="58"/>
      <c r="N647" s="58"/>
      <c r="O647" s="58"/>
      <c r="P647" s="58"/>
      <c r="Q647" s="58"/>
      <c r="R647" s="58"/>
      <c r="S647" s="58"/>
      <c r="T647" s="58"/>
    </row>
    <row r="648" spans="1:20" x14ac:dyDescent="0.3">
      <c r="A648" s="95" t="s">
        <v>211</v>
      </c>
      <c r="B648" s="58"/>
      <c r="C648" s="58"/>
      <c r="D648" s="58"/>
      <c r="E648" s="58"/>
      <c r="F648" s="58"/>
      <c r="G648" s="58"/>
      <c r="H648" s="58"/>
      <c r="I648" s="58"/>
      <c r="J648" s="58"/>
      <c r="K648" s="58"/>
      <c r="L648" s="58"/>
      <c r="M648" s="58"/>
      <c r="N648" s="58"/>
      <c r="O648" s="58"/>
      <c r="P648" s="58"/>
      <c r="Q648" s="58"/>
      <c r="R648" s="58"/>
      <c r="S648" s="58"/>
      <c r="T648" s="58"/>
    </row>
    <row r="649" spans="1:20" x14ac:dyDescent="0.3">
      <c r="A649" s="89" t="s">
        <v>748</v>
      </c>
      <c r="B649" s="58"/>
      <c r="C649" s="58"/>
      <c r="D649" s="58"/>
      <c r="E649" s="58"/>
      <c r="F649" s="58"/>
      <c r="G649" s="58"/>
      <c r="H649" s="58"/>
      <c r="I649" s="58"/>
      <c r="J649" s="58"/>
      <c r="K649" s="58"/>
      <c r="L649" s="58"/>
      <c r="M649" s="58"/>
      <c r="N649" s="58"/>
      <c r="O649" s="58"/>
      <c r="P649" s="58"/>
      <c r="Q649" s="58"/>
      <c r="R649" s="58"/>
      <c r="S649" s="58"/>
      <c r="T649" s="58"/>
    </row>
    <row r="650" spans="1:20" x14ac:dyDescent="0.3">
      <c r="A650" s="89" t="s">
        <v>746</v>
      </c>
      <c r="B650" s="58"/>
      <c r="C650" s="58"/>
      <c r="D650" s="58"/>
      <c r="E650" s="58"/>
      <c r="F650" s="58"/>
      <c r="G650" s="58"/>
      <c r="H650" s="58"/>
      <c r="I650" s="58"/>
      <c r="J650" s="58"/>
      <c r="K650" s="58"/>
      <c r="L650" s="58"/>
      <c r="M650" s="58"/>
      <c r="N650" s="58"/>
      <c r="O650" s="58"/>
      <c r="P650" s="58"/>
      <c r="Q650" s="58"/>
      <c r="R650" s="58"/>
      <c r="S650" s="58"/>
      <c r="T650" s="58"/>
    </row>
    <row r="651" spans="1:20" x14ac:dyDescent="0.3">
      <c r="A651" s="89" t="s">
        <v>2117</v>
      </c>
      <c r="B651" s="58"/>
      <c r="C651" s="58"/>
      <c r="D651" s="58"/>
      <c r="E651" s="58"/>
      <c r="F651" s="58"/>
      <c r="G651" s="58"/>
      <c r="H651" s="58"/>
      <c r="I651" s="58"/>
      <c r="J651" s="58"/>
      <c r="K651" s="58"/>
      <c r="L651" s="58"/>
      <c r="M651" s="58"/>
      <c r="N651" s="58"/>
      <c r="O651" s="58"/>
      <c r="P651" s="58"/>
      <c r="Q651" s="58"/>
      <c r="R651" s="58"/>
      <c r="S651" s="58"/>
      <c r="T651" s="58"/>
    </row>
    <row r="652" spans="1:20" x14ac:dyDescent="0.3">
      <c r="A652" s="89" t="s">
        <v>2116</v>
      </c>
      <c r="B652" s="58"/>
      <c r="C652" s="58"/>
      <c r="D652" s="58"/>
      <c r="E652" s="58"/>
      <c r="F652" s="58"/>
      <c r="G652" s="58"/>
      <c r="H652" s="58"/>
      <c r="I652" s="58"/>
      <c r="J652" s="58"/>
      <c r="K652" s="58"/>
      <c r="L652" s="58"/>
      <c r="M652" s="58"/>
      <c r="N652" s="58"/>
      <c r="O652" s="58"/>
      <c r="P652" s="58"/>
      <c r="Q652" s="58"/>
      <c r="R652" s="58"/>
      <c r="S652" s="58"/>
      <c r="T652" s="58"/>
    </row>
    <row r="653" spans="1:20" x14ac:dyDescent="0.3">
      <c r="A653" s="89" t="s">
        <v>3100</v>
      </c>
      <c r="B653" s="58"/>
      <c r="C653" s="58"/>
      <c r="D653" s="58"/>
      <c r="E653" s="58"/>
      <c r="F653" s="58"/>
      <c r="G653" s="58"/>
      <c r="H653" s="58"/>
      <c r="I653" s="58"/>
      <c r="J653" s="58"/>
      <c r="K653" s="58"/>
      <c r="L653" s="58"/>
      <c r="M653" s="58"/>
      <c r="N653" s="58"/>
      <c r="O653" s="58"/>
      <c r="P653" s="58"/>
      <c r="Q653" s="58"/>
      <c r="R653" s="58"/>
      <c r="S653" s="58"/>
      <c r="T653" s="58"/>
    </row>
    <row r="654" spans="1:20" x14ac:dyDescent="0.3">
      <c r="A654" s="89" t="s">
        <v>3871</v>
      </c>
      <c r="B654" s="58"/>
      <c r="C654" s="58"/>
      <c r="D654" s="58"/>
      <c r="E654" s="58"/>
      <c r="F654" s="58"/>
      <c r="G654" s="58"/>
      <c r="H654" s="58"/>
      <c r="I654" s="58"/>
      <c r="J654" s="58"/>
      <c r="K654" s="58"/>
      <c r="L654" s="58"/>
      <c r="M654" s="58"/>
      <c r="N654" s="58"/>
      <c r="O654" s="58"/>
      <c r="P654" s="58"/>
      <c r="Q654" s="58"/>
      <c r="R654" s="58"/>
      <c r="S654" s="58"/>
      <c r="T654" s="58"/>
    </row>
    <row r="655" spans="1:20" x14ac:dyDescent="0.3">
      <c r="A655" s="89" t="s">
        <v>3869</v>
      </c>
      <c r="B655" s="58"/>
      <c r="C655" s="58"/>
      <c r="D655" s="58"/>
      <c r="E655" s="58"/>
      <c r="F655" s="58"/>
      <c r="G655" s="58"/>
      <c r="H655" s="58"/>
      <c r="I655" s="58"/>
      <c r="J655" s="58"/>
      <c r="K655" s="58"/>
      <c r="L655" s="58"/>
      <c r="M655" s="58"/>
      <c r="N655" s="58"/>
      <c r="O655" s="58"/>
      <c r="P655" s="58"/>
      <c r="Q655" s="58"/>
      <c r="R655" s="58"/>
      <c r="S655" s="58"/>
      <c r="T655" s="58"/>
    </row>
    <row r="656" spans="1:20" x14ac:dyDescent="0.3">
      <c r="A656" s="86" t="s">
        <v>359</v>
      </c>
      <c r="B656" s="58"/>
      <c r="C656" s="58"/>
      <c r="D656" s="58"/>
      <c r="E656" s="58"/>
      <c r="F656" s="58"/>
      <c r="G656" s="58"/>
      <c r="H656" s="58"/>
      <c r="I656" s="58"/>
      <c r="J656" s="58"/>
      <c r="K656" s="58"/>
      <c r="L656" s="58"/>
      <c r="M656" s="58"/>
      <c r="N656" s="58"/>
      <c r="O656" s="58"/>
      <c r="P656" s="58"/>
      <c r="Q656" s="58"/>
      <c r="R656" s="58"/>
      <c r="S656" s="58"/>
      <c r="T656" s="58"/>
    </row>
    <row r="657" spans="1:20" x14ac:dyDescent="0.3">
      <c r="A657" s="95" t="s">
        <v>42</v>
      </c>
      <c r="B657" s="58"/>
      <c r="C657" s="58"/>
      <c r="D657" s="58"/>
      <c r="E657" s="58"/>
      <c r="F657" s="58"/>
      <c r="G657" s="58"/>
      <c r="H657" s="58"/>
      <c r="I657" s="58"/>
      <c r="J657" s="58"/>
      <c r="K657" s="58"/>
      <c r="L657" s="58"/>
      <c r="M657" s="58"/>
      <c r="N657" s="58"/>
      <c r="O657" s="58"/>
      <c r="P657" s="58"/>
      <c r="Q657" s="58"/>
      <c r="R657" s="58"/>
      <c r="S657" s="58"/>
      <c r="T657" s="58"/>
    </row>
    <row r="658" spans="1:20" x14ac:dyDescent="0.3">
      <c r="A658" s="89" t="s">
        <v>3250</v>
      </c>
      <c r="B658" s="58"/>
      <c r="C658" s="58"/>
      <c r="D658" s="58"/>
      <c r="E658" s="58"/>
      <c r="F658" s="58"/>
      <c r="G658" s="58"/>
      <c r="H658" s="58"/>
      <c r="I658" s="58"/>
      <c r="J658" s="58"/>
      <c r="K658" s="58"/>
      <c r="L658" s="58"/>
      <c r="M658" s="58"/>
      <c r="N658" s="58"/>
      <c r="O658" s="58"/>
      <c r="P658" s="58"/>
      <c r="Q658" s="58"/>
      <c r="R658" s="58"/>
      <c r="S658" s="58"/>
      <c r="T658" s="58"/>
    </row>
    <row r="659" spans="1:20" x14ac:dyDescent="0.3">
      <c r="A659" s="89" t="s">
        <v>3251</v>
      </c>
      <c r="B659" s="58"/>
      <c r="C659" s="58"/>
      <c r="D659" s="58"/>
      <c r="E659" s="58"/>
      <c r="F659" s="58"/>
      <c r="G659" s="58"/>
      <c r="H659" s="58"/>
      <c r="I659" s="58"/>
      <c r="J659" s="58"/>
      <c r="K659" s="58"/>
      <c r="L659" s="58"/>
      <c r="M659" s="58"/>
      <c r="N659" s="58"/>
      <c r="O659" s="58"/>
      <c r="P659" s="58"/>
      <c r="Q659" s="58"/>
      <c r="R659" s="58"/>
      <c r="S659" s="58"/>
      <c r="T659" s="58"/>
    </row>
    <row r="660" spans="1:20" x14ac:dyDescent="0.3">
      <c r="A660" s="89" t="s">
        <v>3252</v>
      </c>
      <c r="B660" s="58"/>
      <c r="C660" s="58"/>
      <c r="D660" s="58"/>
      <c r="E660" s="58"/>
      <c r="F660" s="58"/>
      <c r="G660" s="58"/>
      <c r="H660" s="58"/>
      <c r="I660" s="58"/>
      <c r="J660" s="58"/>
      <c r="K660" s="58"/>
      <c r="L660" s="58"/>
      <c r="M660" s="58"/>
      <c r="N660" s="58"/>
      <c r="O660" s="58"/>
      <c r="P660" s="58"/>
      <c r="Q660" s="58"/>
      <c r="R660" s="58"/>
      <c r="S660" s="58"/>
      <c r="T660" s="58"/>
    </row>
    <row r="661" spans="1:20" x14ac:dyDescent="0.3">
      <c r="A661" s="89" t="s">
        <v>3253</v>
      </c>
      <c r="B661" s="58"/>
      <c r="C661" s="58"/>
      <c r="D661" s="58"/>
      <c r="E661" s="58"/>
      <c r="F661" s="58"/>
      <c r="G661" s="58"/>
      <c r="H661" s="58"/>
      <c r="I661" s="58"/>
      <c r="J661" s="58"/>
      <c r="K661" s="58"/>
      <c r="L661" s="58"/>
      <c r="M661" s="58"/>
      <c r="N661" s="58"/>
      <c r="O661" s="58"/>
      <c r="P661" s="58"/>
      <c r="Q661" s="58"/>
      <c r="R661" s="58"/>
      <c r="S661" s="58"/>
      <c r="T661" s="58"/>
    </row>
    <row r="662" spans="1:20" x14ac:dyDescent="0.3">
      <c r="A662" s="89" t="s">
        <v>3254</v>
      </c>
      <c r="B662" s="58"/>
      <c r="C662" s="58"/>
      <c r="D662" s="58"/>
      <c r="E662" s="58"/>
      <c r="F662" s="58"/>
      <c r="G662" s="58"/>
      <c r="H662" s="58"/>
      <c r="I662" s="58"/>
      <c r="J662" s="58"/>
      <c r="K662" s="58"/>
      <c r="L662" s="58"/>
      <c r="M662" s="58"/>
      <c r="N662" s="58"/>
      <c r="O662" s="58"/>
      <c r="P662" s="58"/>
      <c r="Q662" s="58"/>
      <c r="R662" s="58"/>
      <c r="S662" s="58"/>
      <c r="T662" s="58"/>
    </row>
    <row r="663" spans="1:20" x14ac:dyDescent="0.3">
      <c r="A663" s="89" t="s">
        <v>3255</v>
      </c>
      <c r="B663" s="58"/>
      <c r="C663" s="58"/>
      <c r="D663" s="58"/>
      <c r="E663" s="58"/>
      <c r="F663" s="58"/>
      <c r="G663" s="58"/>
      <c r="H663" s="58"/>
      <c r="I663" s="58"/>
      <c r="J663" s="58"/>
      <c r="K663" s="58"/>
      <c r="L663" s="58"/>
      <c r="M663" s="58"/>
      <c r="N663" s="58"/>
      <c r="O663" s="58"/>
      <c r="P663" s="58"/>
      <c r="Q663" s="58"/>
      <c r="R663" s="58"/>
      <c r="S663" s="58"/>
      <c r="T663" s="58"/>
    </row>
    <row r="664" spans="1:20" x14ac:dyDescent="0.3">
      <c r="A664" s="89" t="s">
        <v>3698</v>
      </c>
      <c r="B664" s="58"/>
      <c r="C664" s="58"/>
      <c r="D664" s="58"/>
      <c r="E664" s="58"/>
      <c r="F664" s="58"/>
      <c r="G664" s="58"/>
      <c r="H664" s="58"/>
      <c r="I664" s="58"/>
      <c r="J664" s="58"/>
      <c r="K664" s="58"/>
      <c r="L664" s="58"/>
      <c r="M664" s="58"/>
      <c r="N664" s="58"/>
      <c r="O664" s="58"/>
      <c r="P664" s="58"/>
      <c r="Q664" s="58"/>
      <c r="R664" s="58"/>
      <c r="S664" s="58"/>
      <c r="T664" s="58"/>
    </row>
    <row r="665" spans="1:20" x14ac:dyDescent="0.3">
      <c r="A665" s="89" t="s">
        <v>3764</v>
      </c>
      <c r="B665" s="58"/>
      <c r="C665" s="58"/>
      <c r="D665" s="58"/>
      <c r="E665" s="58"/>
      <c r="F665" s="58"/>
      <c r="G665" s="58"/>
      <c r="H665" s="58"/>
      <c r="I665" s="58"/>
      <c r="J665" s="58"/>
      <c r="K665" s="58"/>
      <c r="L665" s="58"/>
      <c r="M665" s="58"/>
      <c r="N665" s="58"/>
      <c r="O665" s="58"/>
      <c r="P665" s="58"/>
      <c r="Q665" s="58"/>
      <c r="R665" s="58"/>
      <c r="S665" s="58"/>
      <c r="T665" s="58"/>
    </row>
    <row r="666" spans="1:20" x14ac:dyDescent="0.3">
      <c r="A666" s="89" t="s">
        <v>3765</v>
      </c>
      <c r="B666" s="58"/>
      <c r="C666" s="58"/>
      <c r="D666" s="58"/>
      <c r="E666" s="58"/>
      <c r="F666" s="58"/>
      <c r="G666" s="58"/>
      <c r="H666" s="58"/>
      <c r="I666" s="58"/>
      <c r="J666" s="58"/>
      <c r="K666" s="58"/>
      <c r="L666" s="58"/>
      <c r="M666" s="58"/>
      <c r="N666" s="58"/>
      <c r="O666" s="58"/>
      <c r="P666" s="58"/>
      <c r="Q666" s="58"/>
      <c r="R666" s="58"/>
      <c r="S666" s="58"/>
      <c r="T666" s="58"/>
    </row>
    <row r="667" spans="1:20" x14ac:dyDescent="0.3">
      <c r="A667" s="89" t="s">
        <v>3767</v>
      </c>
      <c r="B667" s="58"/>
      <c r="C667" s="58"/>
      <c r="D667" s="58"/>
      <c r="E667" s="58"/>
      <c r="F667" s="58"/>
      <c r="G667" s="58"/>
      <c r="H667" s="58"/>
      <c r="I667" s="58"/>
      <c r="J667" s="58"/>
      <c r="K667" s="58"/>
      <c r="L667" s="58"/>
      <c r="M667" s="58"/>
      <c r="N667" s="58"/>
      <c r="O667" s="58"/>
      <c r="P667" s="58"/>
      <c r="Q667" s="58"/>
      <c r="R667" s="58"/>
      <c r="S667" s="58"/>
      <c r="T667" s="58"/>
    </row>
    <row r="668" spans="1:20" x14ac:dyDescent="0.3">
      <c r="A668" s="89" t="s">
        <v>3766</v>
      </c>
      <c r="B668" s="58"/>
      <c r="C668" s="58"/>
      <c r="D668" s="58"/>
      <c r="E668" s="58"/>
      <c r="F668" s="58"/>
      <c r="G668" s="58"/>
      <c r="H668" s="58"/>
      <c r="I668" s="58"/>
      <c r="J668" s="58"/>
      <c r="K668" s="58"/>
      <c r="L668" s="58"/>
      <c r="M668" s="58"/>
      <c r="N668" s="58"/>
      <c r="O668" s="58"/>
      <c r="P668" s="58"/>
      <c r="Q668" s="58"/>
      <c r="R668" s="58"/>
      <c r="S668" s="58"/>
      <c r="T668" s="58"/>
    </row>
    <row r="669" spans="1:20" x14ac:dyDescent="0.3">
      <c r="A669" s="89" t="s">
        <v>3783</v>
      </c>
      <c r="B669" s="58"/>
      <c r="C669" s="58"/>
      <c r="D669" s="58"/>
      <c r="E669" s="58"/>
      <c r="F669" s="58"/>
      <c r="G669" s="58"/>
      <c r="H669" s="58"/>
      <c r="I669" s="58"/>
      <c r="J669" s="58"/>
      <c r="K669" s="58"/>
      <c r="L669" s="58"/>
      <c r="M669" s="58"/>
      <c r="N669" s="58"/>
      <c r="O669" s="58"/>
      <c r="P669" s="58"/>
      <c r="Q669" s="58"/>
      <c r="R669" s="58"/>
      <c r="S669" s="58"/>
      <c r="T669" s="58"/>
    </row>
    <row r="670" spans="1:20" x14ac:dyDescent="0.3">
      <c r="A670" s="89" t="s">
        <v>3784</v>
      </c>
      <c r="B670" s="58"/>
      <c r="C670" s="58"/>
      <c r="D670" s="58"/>
      <c r="E670" s="58"/>
      <c r="F670" s="58"/>
      <c r="G670" s="58"/>
      <c r="H670" s="58"/>
      <c r="I670" s="58"/>
      <c r="J670" s="58"/>
      <c r="K670" s="58"/>
      <c r="L670" s="58"/>
      <c r="M670" s="58"/>
      <c r="N670" s="58"/>
      <c r="O670" s="58"/>
      <c r="P670" s="58"/>
      <c r="Q670" s="58"/>
      <c r="R670" s="58"/>
      <c r="S670" s="58"/>
      <c r="T670" s="58"/>
    </row>
    <row r="671" spans="1:20" x14ac:dyDescent="0.3">
      <c r="A671" s="89" t="s">
        <v>3787</v>
      </c>
      <c r="B671" s="58"/>
      <c r="C671" s="58"/>
      <c r="D671" s="58"/>
      <c r="E671" s="58"/>
      <c r="F671" s="58"/>
      <c r="G671" s="58"/>
      <c r="H671" s="58"/>
      <c r="I671" s="58"/>
      <c r="J671" s="58"/>
      <c r="K671" s="58"/>
      <c r="L671" s="58"/>
      <c r="M671" s="58"/>
      <c r="N671" s="58"/>
      <c r="O671" s="58"/>
      <c r="P671" s="58"/>
      <c r="Q671" s="58"/>
      <c r="R671" s="58"/>
      <c r="S671" s="58"/>
      <c r="T671" s="58"/>
    </row>
    <row r="672" spans="1:20" x14ac:dyDescent="0.3">
      <c r="A672" s="89" t="s">
        <v>3789</v>
      </c>
      <c r="B672" s="58"/>
      <c r="C672" s="58"/>
      <c r="D672" s="58"/>
      <c r="E672" s="58"/>
      <c r="F672" s="58"/>
      <c r="G672" s="58"/>
      <c r="H672" s="58"/>
      <c r="I672" s="58"/>
      <c r="J672" s="58"/>
      <c r="K672" s="58"/>
      <c r="L672" s="58"/>
      <c r="M672" s="58"/>
      <c r="N672" s="58"/>
      <c r="O672" s="58"/>
      <c r="P672" s="58"/>
      <c r="Q672" s="58"/>
      <c r="R672" s="58"/>
      <c r="S672" s="58"/>
      <c r="T672" s="58"/>
    </row>
    <row r="673" spans="1:20" x14ac:dyDescent="0.3">
      <c r="A673" s="89" t="s">
        <v>3854</v>
      </c>
      <c r="B673" s="58"/>
      <c r="C673" s="58"/>
      <c r="D673" s="58"/>
      <c r="E673" s="58"/>
      <c r="F673" s="58"/>
      <c r="G673" s="58"/>
      <c r="H673" s="58"/>
      <c r="I673" s="58"/>
      <c r="J673" s="58"/>
      <c r="K673" s="58"/>
      <c r="L673" s="58"/>
      <c r="M673" s="58"/>
      <c r="N673" s="58"/>
      <c r="O673" s="58"/>
      <c r="P673" s="58"/>
      <c r="Q673" s="58"/>
      <c r="R673" s="58"/>
      <c r="S673" s="58"/>
      <c r="T673" s="58"/>
    </row>
    <row r="674" spans="1:20" x14ac:dyDescent="0.3">
      <c r="A674" s="89" t="s">
        <v>3853</v>
      </c>
      <c r="B674" s="58"/>
      <c r="C674" s="58"/>
      <c r="D674" s="58"/>
      <c r="E674" s="58"/>
      <c r="F674" s="58"/>
      <c r="G674" s="58"/>
      <c r="H674" s="58"/>
      <c r="I674" s="58"/>
      <c r="J674" s="58"/>
      <c r="K674" s="58"/>
      <c r="L674" s="58"/>
      <c r="M674" s="58"/>
      <c r="N674" s="58"/>
      <c r="O674" s="58"/>
      <c r="P674" s="58"/>
      <c r="Q674" s="58"/>
      <c r="R674" s="58"/>
      <c r="S674" s="58"/>
      <c r="T674" s="58"/>
    </row>
    <row r="675" spans="1:20" x14ac:dyDescent="0.3">
      <c r="A675" s="89" t="s">
        <v>3931</v>
      </c>
      <c r="B675" s="58"/>
      <c r="C675" s="58"/>
      <c r="D675" s="58"/>
      <c r="E675" s="58"/>
      <c r="F675" s="58"/>
      <c r="G675" s="58"/>
      <c r="H675" s="58"/>
      <c r="I675" s="58"/>
      <c r="J675" s="58"/>
      <c r="K675" s="58"/>
      <c r="L675" s="58"/>
      <c r="M675" s="58"/>
      <c r="N675" s="58"/>
      <c r="O675" s="58"/>
      <c r="P675" s="58"/>
      <c r="Q675" s="58"/>
      <c r="R675" s="58"/>
      <c r="S675" s="58"/>
      <c r="T675" s="58"/>
    </row>
    <row r="676" spans="1:20" x14ac:dyDescent="0.3">
      <c r="A676" s="89" t="s">
        <v>3929</v>
      </c>
      <c r="B676" s="58"/>
      <c r="C676" s="58"/>
      <c r="D676" s="58"/>
      <c r="E676" s="58"/>
      <c r="F676" s="58"/>
      <c r="G676" s="58"/>
      <c r="H676" s="58"/>
      <c r="I676" s="58"/>
      <c r="J676" s="58"/>
      <c r="K676" s="58"/>
      <c r="L676" s="58"/>
      <c r="M676" s="58"/>
      <c r="N676" s="58"/>
      <c r="O676" s="58"/>
      <c r="P676" s="58"/>
      <c r="Q676" s="58"/>
      <c r="R676" s="58"/>
      <c r="S676" s="58"/>
      <c r="T676" s="58"/>
    </row>
    <row r="677" spans="1:20" x14ac:dyDescent="0.3">
      <c r="A677" s="89" t="s">
        <v>3927</v>
      </c>
      <c r="B677" s="58"/>
      <c r="C677" s="58"/>
      <c r="D677" s="58"/>
      <c r="E677" s="58"/>
      <c r="F677" s="58"/>
      <c r="G677" s="58"/>
      <c r="H677" s="58"/>
      <c r="I677" s="58"/>
      <c r="J677" s="58"/>
      <c r="K677" s="58"/>
      <c r="L677" s="58"/>
      <c r="M677" s="58"/>
      <c r="N677" s="58"/>
      <c r="O677" s="58"/>
      <c r="P677" s="58"/>
      <c r="Q677" s="58"/>
      <c r="R677" s="58"/>
      <c r="S677" s="58"/>
      <c r="T677" s="58"/>
    </row>
    <row r="678" spans="1:20" x14ac:dyDescent="0.3">
      <c r="A678" s="89" t="s">
        <v>3925</v>
      </c>
      <c r="B678" s="58"/>
      <c r="C678" s="58"/>
      <c r="D678" s="58"/>
      <c r="E678" s="58"/>
      <c r="F678" s="58"/>
      <c r="G678" s="58"/>
      <c r="H678" s="58"/>
      <c r="I678" s="58"/>
      <c r="J678" s="58"/>
      <c r="K678" s="58"/>
      <c r="L678" s="58"/>
      <c r="M678" s="58"/>
      <c r="N678" s="58"/>
      <c r="O678" s="58"/>
      <c r="P678" s="58"/>
      <c r="Q678" s="58"/>
      <c r="R678" s="58"/>
      <c r="S678" s="58"/>
      <c r="T678" s="58"/>
    </row>
    <row r="679" spans="1:20" x14ac:dyDescent="0.3">
      <c r="A679" s="89" t="s">
        <v>4156</v>
      </c>
      <c r="B679" s="58"/>
      <c r="C679" s="58"/>
      <c r="D679" s="58"/>
      <c r="E679" s="58"/>
      <c r="F679" s="58"/>
      <c r="G679" s="58"/>
      <c r="H679" s="58"/>
      <c r="I679" s="58"/>
      <c r="J679" s="58"/>
      <c r="K679" s="58"/>
      <c r="L679" s="58"/>
      <c r="M679" s="58"/>
      <c r="N679" s="58"/>
      <c r="O679" s="58"/>
      <c r="P679" s="58"/>
      <c r="Q679" s="58"/>
      <c r="R679" s="58"/>
      <c r="S679" s="58"/>
      <c r="T679" s="58"/>
    </row>
    <row r="680" spans="1:20" x14ac:dyDescent="0.3">
      <c r="A680" s="89" t="s">
        <v>4155</v>
      </c>
      <c r="B680" s="58"/>
      <c r="C680" s="58"/>
      <c r="D680" s="58"/>
      <c r="E680" s="58"/>
      <c r="F680" s="58"/>
      <c r="G680" s="58"/>
      <c r="H680" s="58"/>
      <c r="I680" s="58"/>
      <c r="J680" s="58"/>
      <c r="K680" s="58"/>
      <c r="L680" s="58"/>
      <c r="M680" s="58"/>
      <c r="N680" s="58"/>
      <c r="O680" s="58"/>
      <c r="P680" s="58"/>
      <c r="Q680" s="58"/>
      <c r="R680" s="58"/>
      <c r="S680" s="58"/>
      <c r="T680" s="58"/>
    </row>
    <row r="681" spans="1:20" x14ac:dyDescent="0.3">
      <c r="A681" s="95" t="s">
        <v>84</v>
      </c>
      <c r="B681" s="58"/>
      <c r="C681" s="58"/>
      <c r="D681" s="58"/>
      <c r="E681" s="58"/>
      <c r="F681" s="58"/>
      <c r="G681" s="58"/>
      <c r="H681" s="58"/>
      <c r="I681" s="58"/>
      <c r="J681" s="58"/>
      <c r="K681" s="58"/>
      <c r="L681" s="58"/>
      <c r="M681" s="58"/>
      <c r="N681" s="58"/>
      <c r="O681" s="58"/>
      <c r="P681" s="58"/>
      <c r="Q681" s="58"/>
      <c r="R681" s="58"/>
      <c r="S681" s="58"/>
      <c r="T681" s="58"/>
    </row>
    <row r="682" spans="1:20" x14ac:dyDescent="0.3">
      <c r="A682" s="89" t="s">
        <v>3923</v>
      </c>
      <c r="B682" s="58"/>
      <c r="C682" s="58"/>
      <c r="D682" s="58"/>
      <c r="E682" s="58"/>
      <c r="F682" s="58"/>
      <c r="G682" s="58"/>
      <c r="H682" s="58"/>
      <c r="I682" s="58"/>
      <c r="J682" s="58"/>
      <c r="K682" s="58"/>
      <c r="L682" s="58"/>
      <c r="M682" s="58"/>
      <c r="N682" s="58"/>
      <c r="O682" s="58"/>
      <c r="P682" s="58"/>
      <c r="Q682" s="58"/>
      <c r="R682" s="58"/>
      <c r="S682" s="58"/>
      <c r="T682" s="58"/>
    </row>
    <row r="683" spans="1:20" x14ac:dyDescent="0.3">
      <c r="A683" s="95" t="s">
        <v>211</v>
      </c>
      <c r="B683" s="58"/>
      <c r="C683" s="58"/>
      <c r="D683" s="58"/>
      <c r="E683" s="58"/>
      <c r="F683" s="58"/>
      <c r="G683" s="58"/>
      <c r="H683" s="58"/>
      <c r="I683" s="58"/>
      <c r="J683" s="58"/>
      <c r="K683" s="58"/>
      <c r="L683" s="58"/>
      <c r="M683" s="58"/>
      <c r="N683" s="58"/>
      <c r="O683" s="58"/>
      <c r="P683" s="58"/>
      <c r="Q683" s="58"/>
      <c r="R683" s="58"/>
      <c r="S683" s="58"/>
      <c r="T683" s="58"/>
    </row>
    <row r="684" spans="1:20" x14ac:dyDescent="0.3">
      <c r="A684" s="89" t="s">
        <v>2103</v>
      </c>
      <c r="B684" s="58"/>
      <c r="C684" s="58"/>
      <c r="D684" s="58"/>
      <c r="E684" s="58"/>
      <c r="F684" s="58"/>
      <c r="G684" s="58"/>
      <c r="H684" s="58"/>
      <c r="I684" s="58"/>
      <c r="J684" s="58"/>
      <c r="K684" s="58"/>
      <c r="L684" s="58"/>
      <c r="M684" s="58"/>
      <c r="N684" s="58"/>
      <c r="O684" s="58"/>
      <c r="P684" s="58"/>
      <c r="Q684" s="58"/>
      <c r="R684" s="58"/>
      <c r="S684" s="58"/>
      <c r="T684" s="58"/>
    </row>
    <row r="685" spans="1:20" x14ac:dyDescent="0.3">
      <c r="A685" s="89" t="s">
        <v>2102</v>
      </c>
      <c r="B685" s="58"/>
      <c r="C685" s="58"/>
      <c r="D685" s="58"/>
      <c r="E685" s="58"/>
      <c r="F685" s="58"/>
      <c r="G685" s="58"/>
      <c r="H685" s="58"/>
      <c r="I685" s="58"/>
      <c r="J685" s="58"/>
      <c r="K685" s="58"/>
      <c r="L685" s="58"/>
      <c r="M685" s="58"/>
      <c r="N685" s="58"/>
      <c r="O685" s="58"/>
      <c r="P685" s="58"/>
      <c r="Q685" s="58"/>
      <c r="R685" s="58"/>
      <c r="S685" s="58"/>
      <c r="T685" s="58"/>
    </row>
    <row r="686" spans="1:20" x14ac:dyDescent="0.3">
      <c r="A686" s="89" t="s">
        <v>2101</v>
      </c>
      <c r="B686" s="58"/>
      <c r="C686" s="58"/>
      <c r="D686" s="58"/>
      <c r="E686" s="58"/>
      <c r="F686" s="58"/>
      <c r="G686" s="58"/>
      <c r="H686" s="58"/>
      <c r="I686" s="58"/>
      <c r="J686" s="58"/>
      <c r="K686" s="58"/>
      <c r="L686" s="58"/>
      <c r="M686" s="58"/>
      <c r="N686" s="58"/>
      <c r="O686" s="58"/>
      <c r="P686" s="58"/>
      <c r="Q686" s="58"/>
      <c r="R686" s="58"/>
      <c r="S686" s="58"/>
      <c r="T686" s="58"/>
    </row>
    <row r="687" spans="1:20" x14ac:dyDescent="0.3">
      <c r="A687" s="89" t="s">
        <v>2100</v>
      </c>
      <c r="B687" s="58"/>
      <c r="C687" s="58"/>
      <c r="D687" s="58"/>
      <c r="E687" s="58"/>
      <c r="F687" s="58"/>
      <c r="G687" s="58"/>
      <c r="H687" s="58"/>
      <c r="I687" s="58"/>
      <c r="J687" s="58"/>
      <c r="K687" s="58"/>
      <c r="L687" s="58"/>
      <c r="M687" s="58"/>
      <c r="N687" s="58"/>
      <c r="O687" s="58"/>
      <c r="P687" s="58"/>
      <c r="Q687" s="58"/>
      <c r="R687" s="58"/>
      <c r="S687" s="58"/>
      <c r="T687" s="58"/>
    </row>
    <row r="688" spans="1:20" x14ac:dyDescent="0.3">
      <c r="A688" s="89" t="s">
        <v>3081</v>
      </c>
      <c r="B688" s="58"/>
      <c r="C688" s="58"/>
      <c r="D688" s="58"/>
      <c r="E688" s="58"/>
      <c r="F688" s="58"/>
      <c r="G688" s="58"/>
      <c r="H688" s="58"/>
      <c r="I688" s="58"/>
      <c r="J688" s="58"/>
      <c r="K688" s="58"/>
      <c r="L688" s="58"/>
      <c r="M688" s="58"/>
      <c r="N688" s="58"/>
      <c r="O688" s="58"/>
      <c r="P688" s="58"/>
      <c r="Q688" s="58"/>
      <c r="R688" s="58"/>
      <c r="S688" s="58"/>
      <c r="T688" s="58"/>
    </row>
    <row r="689" spans="1:20" x14ac:dyDescent="0.3">
      <c r="A689" s="89" t="s">
        <v>3079</v>
      </c>
      <c r="B689" s="58"/>
      <c r="C689" s="58"/>
      <c r="D689" s="58"/>
      <c r="E689" s="58"/>
      <c r="F689" s="58"/>
      <c r="G689" s="58"/>
      <c r="H689" s="58"/>
      <c r="I689" s="58"/>
      <c r="J689" s="58"/>
      <c r="K689" s="58"/>
      <c r="L689" s="58"/>
      <c r="M689" s="58"/>
      <c r="N689" s="58"/>
      <c r="O689" s="58"/>
      <c r="P689" s="58"/>
      <c r="Q689" s="58"/>
      <c r="R689" s="58"/>
      <c r="S689" s="58"/>
      <c r="T689" s="58"/>
    </row>
    <row r="690" spans="1:20" x14ac:dyDescent="0.3">
      <c r="A690" s="89" t="s">
        <v>3077</v>
      </c>
      <c r="B690" s="58"/>
      <c r="C690" s="58"/>
      <c r="D690" s="58"/>
      <c r="E690" s="58"/>
      <c r="F690" s="58"/>
      <c r="G690" s="58"/>
      <c r="H690" s="58"/>
      <c r="I690" s="58"/>
      <c r="J690" s="58"/>
      <c r="K690" s="58"/>
      <c r="L690" s="58"/>
      <c r="M690" s="58"/>
      <c r="N690" s="58"/>
      <c r="O690" s="58"/>
      <c r="P690" s="58"/>
      <c r="Q690" s="58"/>
      <c r="R690" s="58"/>
      <c r="S690" s="58"/>
      <c r="T690" s="58"/>
    </row>
    <row r="691" spans="1:20" x14ac:dyDescent="0.3">
      <c r="A691" s="89" t="s">
        <v>3075</v>
      </c>
      <c r="B691" s="58"/>
      <c r="C691" s="58"/>
      <c r="D691" s="58"/>
      <c r="E691" s="58"/>
      <c r="F691" s="58"/>
      <c r="G691" s="58"/>
      <c r="H691" s="58"/>
      <c r="I691" s="58"/>
      <c r="J691" s="58"/>
      <c r="K691" s="58"/>
      <c r="L691" s="58"/>
      <c r="M691" s="58"/>
      <c r="N691" s="58"/>
      <c r="O691" s="58"/>
      <c r="P691" s="58"/>
      <c r="Q691" s="58"/>
      <c r="R691" s="58"/>
      <c r="S691" s="58"/>
      <c r="T691" s="58"/>
    </row>
    <row r="692" spans="1:20" x14ac:dyDescent="0.3">
      <c r="A692" s="89" t="s">
        <v>3377</v>
      </c>
      <c r="B692" s="58"/>
      <c r="C692" s="58"/>
      <c r="D692" s="58"/>
      <c r="E692" s="58"/>
      <c r="F692" s="58"/>
      <c r="G692" s="58"/>
      <c r="H692" s="58"/>
      <c r="I692" s="58"/>
      <c r="J692" s="58"/>
      <c r="K692" s="58"/>
      <c r="L692" s="58"/>
      <c r="M692" s="58"/>
      <c r="N692" s="58"/>
      <c r="O692" s="58"/>
      <c r="P692" s="58"/>
      <c r="Q692" s="58"/>
      <c r="R692" s="58"/>
      <c r="S692" s="58"/>
      <c r="T692" s="58"/>
    </row>
    <row r="693" spans="1:20" x14ac:dyDescent="0.3">
      <c r="A693" s="89" t="s">
        <v>3515</v>
      </c>
      <c r="B693" s="58"/>
      <c r="C693" s="58"/>
      <c r="D693" s="58"/>
      <c r="E693" s="58"/>
      <c r="F693" s="58"/>
      <c r="G693" s="58"/>
      <c r="H693" s="58"/>
      <c r="I693" s="58"/>
      <c r="J693" s="58"/>
      <c r="K693" s="58"/>
      <c r="L693" s="58"/>
      <c r="M693" s="58"/>
      <c r="N693" s="58"/>
      <c r="O693" s="58"/>
      <c r="P693" s="58"/>
      <c r="Q693" s="58"/>
      <c r="R693" s="58"/>
      <c r="S693" s="58"/>
      <c r="T693" s="58"/>
    </row>
    <row r="694" spans="1:20" x14ac:dyDescent="0.3">
      <c r="A694" s="89" t="s">
        <v>3863</v>
      </c>
      <c r="B694" s="58"/>
      <c r="C694" s="58"/>
      <c r="D694" s="58"/>
      <c r="E694" s="58"/>
      <c r="F694" s="58"/>
      <c r="G694" s="58"/>
      <c r="H694" s="58"/>
      <c r="I694" s="58"/>
      <c r="J694" s="58"/>
      <c r="K694" s="58"/>
      <c r="L694" s="58"/>
      <c r="M694" s="58"/>
      <c r="N694" s="58"/>
      <c r="O694" s="58"/>
      <c r="P694" s="58"/>
      <c r="Q694" s="58"/>
      <c r="R694" s="58"/>
      <c r="S694" s="58"/>
      <c r="T694" s="58"/>
    </row>
    <row r="695" spans="1:20" x14ac:dyDescent="0.3">
      <c r="A695" s="89" t="s">
        <v>3861</v>
      </c>
      <c r="B695" s="58"/>
      <c r="C695" s="58"/>
      <c r="D695" s="58"/>
      <c r="E695" s="58"/>
      <c r="F695" s="58"/>
      <c r="G695" s="58"/>
      <c r="H695" s="58"/>
      <c r="I695" s="58"/>
      <c r="J695" s="58"/>
      <c r="K695" s="58"/>
      <c r="L695" s="58"/>
      <c r="M695" s="58"/>
      <c r="N695" s="58"/>
      <c r="O695" s="58"/>
      <c r="P695" s="58"/>
      <c r="Q695" s="58"/>
      <c r="R695" s="58"/>
      <c r="S695" s="58"/>
      <c r="T695" s="58"/>
    </row>
    <row r="696" spans="1:20" x14ac:dyDescent="0.3">
      <c r="A696" s="89" t="s">
        <v>4118</v>
      </c>
      <c r="B696" s="58"/>
      <c r="C696" s="58"/>
      <c r="D696" s="58"/>
      <c r="E696" s="58"/>
      <c r="F696" s="58"/>
      <c r="G696" s="58"/>
      <c r="H696" s="58"/>
      <c r="I696" s="58"/>
      <c r="J696" s="58"/>
      <c r="K696" s="58"/>
      <c r="L696" s="58"/>
      <c r="M696" s="58"/>
      <c r="N696" s="58"/>
      <c r="O696" s="58"/>
      <c r="P696" s="58"/>
      <c r="Q696" s="58"/>
      <c r="R696" s="58"/>
      <c r="S696" s="58"/>
      <c r="T696" s="58"/>
    </row>
    <row r="697" spans="1:20" x14ac:dyDescent="0.3">
      <c r="A697" s="95" t="s">
        <v>1415</v>
      </c>
      <c r="B697" s="58"/>
      <c r="C697" s="58"/>
      <c r="D697" s="58"/>
      <c r="E697" s="58"/>
      <c r="F697" s="58"/>
      <c r="G697" s="58"/>
      <c r="H697" s="58"/>
      <c r="I697" s="58"/>
      <c r="J697" s="58"/>
      <c r="K697" s="58"/>
      <c r="L697" s="58"/>
      <c r="M697" s="58"/>
      <c r="N697" s="58"/>
      <c r="O697" s="58"/>
      <c r="P697" s="58"/>
      <c r="Q697" s="58"/>
      <c r="R697" s="58"/>
      <c r="S697" s="58"/>
      <c r="T697" s="58"/>
    </row>
    <row r="698" spans="1:20" x14ac:dyDescent="0.3">
      <c r="A698" s="89" t="s">
        <v>3357</v>
      </c>
      <c r="B698" s="58"/>
      <c r="C698" s="58"/>
      <c r="D698" s="58"/>
      <c r="E698" s="58"/>
      <c r="F698" s="58"/>
      <c r="G698" s="58"/>
      <c r="H698" s="58"/>
      <c r="I698" s="58"/>
      <c r="J698" s="58"/>
      <c r="K698" s="58"/>
      <c r="L698" s="58"/>
      <c r="M698" s="58"/>
      <c r="N698" s="58"/>
      <c r="O698" s="58"/>
      <c r="P698" s="58"/>
      <c r="Q698" s="58"/>
      <c r="R698" s="58"/>
      <c r="S698" s="58"/>
      <c r="T698" s="58"/>
    </row>
    <row r="699" spans="1:20" x14ac:dyDescent="0.3">
      <c r="A699" s="89" t="s">
        <v>3355</v>
      </c>
      <c r="B699" s="58"/>
      <c r="C699" s="58"/>
      <c r="D699" s="58"/>
      <c r="E699" s="58"/>
      <c r="F699" s="58"/>
      <c r="G699" s="58"/>
      <c r="H699" s="58"/>
      <c r="I699" s="58"/>
      <c r="J699" s="58"/>
      <c r="K699" s="58"/>
      <c r="L699" s="58"/>
      <c r="M699" s="58"/>
      <c r="N699" s="58"/>
      <c r="O699" s="58"/>
      <c r="P699" s="58"/>
      <c r="Q699" s="58"/>
      <c r="R699" s="58"/>
      <c r="S699" s="58"/>
      <c r="T699" s="58"/>
    </row>
    <row r="700" spans="1:20" x14ac:dyDescent="0.3">
      <c r="A700" s="89" t="s">
        <v>3782</v>
      </c>
      <c r="B700" s="58"/>
      <c r="C700" s="58"/>
      <c r="D700" s="58"/>
      <c r="E700" s="58"/>
      <c r="F700" s="58"/>
      <c r="G700" s="58"/>
      <c r="H700" s="58"/>
      <c r="I700" s="58"/>
      <c r="J700" s="58"/>
      <c r="K700" s="58"/>
      <c r="L700" s="58"/>
      <c r="M700" s="58"/>
      <c r="N700" s="58"/>
      <c r="O700" s="58"/>
      <c r="P700" s="58"/>
      <c r="Q700" s="58"/>
      <c r="R700" s="58"/>
      <c r="S700" s="58"/>
      <c r="T700" s="58"/>
    </row>
    <row r="701" spans="1:20" x14ac:dyDescent="0.3">
      <c r="A701" s="95" t="s">
        <v>53</v>
      </c>
      <c r="B701" s="58"/>
      <c r="C701" s="58"/>
      <c r="D701" s="58"/>
      <c r="E701" s="58"/>
      <c r="F701" s="58"/>
      <c r="G701" s="58"/>
      <c r="H701" s="58"/>
      <c r="I701" s="58"/>
      <c r="J701" s="58"/>
      <c r="K701" s="58"/>
      <c r="L701" s="58"/>
      <c r="M701" s="58"/>
      <c r="N701" s="58"/>
      <c r="O701" s="58"/>
      <c r="P701" s="58"/>
      <c r="Q701" s="58"/>
      <c r="R701" s="58"/>
      <c r="S701" s="58"/>
      <c r="T701" s="58"/>
    </row>
    <row r="702" spans="1:20" x14ac:dyDescent="0.3">
      <c r="A702" s="89" t="s">
        <v>3376</v>
      </c>
      <c r="B702" s="58"/>
      <c r="C702" s="58"/>
      <c r="D702" s="58"/>
      <c r="E702" s="58"/>
      <c r="F702" s="58"/>
      <c r="G702" s="58"/>
      <c r="H702" s="58"/>
      <c r="I702" s="58"/>
      <c r="J702" s="58"/>
      <c r="K702" s="58"/>
      <c r="L702" s="58"/>
      <c r="M702" s="58"/>
      <c r="N702" s="58"/>
      <c r="O702" s="58"/>
      <c r="P702" s="58"/>
      <c r="Q702" s="58"/>
      <c r="R702" s="58"/>
      <c r="S702" s="58"/>
      <c r="T702" s="58"/>
    </row>
    <row r="703" spans="1:20" x14ac:dyDescent="0.3">
      <c r="A703" s="89" t="s">
        <v>3573</v>
      </c>
      <c r="B703" s="58"/>
      <c r="C703" s="58"/>
      <c r="D703" s="58"/>
      <c r="E703" s="58"/>
      <c r="F703" s="58"/>
      <c r="G703" s="58"/>
      <c r="H703" s="58"/>
      <c r="I703" s="58"/>
      <c r="J703" s="58"/>
      <c r="K703" s="58"/>
      <c r="L703" s="58"/>
      <c r="M703" s="58"/>
      <c r="N703" s="58"/>
      <c r="O703" s="58"/>
      <c r="P703" s="58"/>
      <c r="Q703" s="58"/>
      <c r="R703" s="58"/>
      <c r="S703" s="58"/>
      <c r="T703" s="58"/>
    </row>
    <row r="704" spans="1:20" x14ac:dyDescent="0.3">
      <c r="A704" s="89" t="s">
        <v>3572</v>
      </c>
      <c r="B704" s="58"/>
      <c r="C704" s="58"/>
      <c r="D704" s="58"/>
      <c r="E704" s="58"/>
      <c r="F704" s="58"/>
      <c r="G704" s="58"/>
      <c r="H704" s="58"/>
      <c r="I704" s="58"/>
      <c r="J704" s="58"/>
      <c r="K704" s="58"/>
      <c r="L704" s="58"/>
      <c r="M704" s="58"/>
      <c r="N704" s="58"/>
      <c r="O704" s="58"/>
      <c r="P704" s="58"/>
      <c r="Q704" s="58"/>
      <c r="R704" s="58"/>
      <c r="S704" s="58"/>
      <c r="T704" s="58"/>
    </row>
    <row r="705" spans="1:20" x14ac:dyDescent="0.3">
      <c r="A705" s="89" t="s">
        <v>3571</v>
      </c>
      <c r="B705" s="58"/>
      <c r="C705" s="58"/>
      <c r="D705" s="58"/>
      <c r="E705" s="58"/>
      <c r="F705" s="58"/>
      <c r="G705" s="58"/>
      <c r="H705" s="58"/>
      <c r="I705" s="58"/>
      <c r="J705" s="58"/>
      <c r="K705" s="58"/>
      <c r="L705" s="58"/>
      <c r="M705" s="58"/>
      <c r="N705" s="58"/>
      <c r="O705" s="58"/>
      <c r="P705" s="58"/>
      <c r="Q705" s="58"/>
      <c r="R705" s="58"/>
      <c r="S705" s="58"/>
      <c r="T705" s="58"/>
    </row>
    <row r="706" spans="1:20" x14ac:dyDescent="0.3">
      <c r="A706" s="89" t="s">
        <v>3570</v>
      </c>
      <c r="B706" s="58"/>
      <c r="C706" s="58"/>
      <c r="D706" s="58"/>
      <c r="E706" s="58"/>
      <c r="F706" s="58"/>
      <c r="G706" s="58"/>
      <c r="H706" s="58"/>
      <c r="I706" s="58"/>
      <c r="J706" s="58"/>
      <c r="K706" s="58"/>
      <c r="L706" s="58"/>
      <c r="M706" s="58"/>
      <c r="N706" s="58"/>
      <c r="O706" s="58"/>
      <c r="P706" s="58"/>
      <c r="Q706" s="58"/>
      <c r="R706" s="58"/>
      <c r="S706" s="58"/>
      <c r="T706" s="58"/>
    </row>
    <row r="707" spans="1:20" x14ac:dyDescent="0.3">
      <c r="A707" s="89" t="s">
        <v>3569</v>
      </c>
      <c r="B707" s="58"/>
      <c r="C707" s="58"/>
      <c r="D707" s="58"/>
      <c r="E707" s="58"/>
      <c r="F707" s="58"/>
      <c r="G707" s="58"/>
      <c r="H707" s="58"/>
      <c r="I707" s="58"/>
      <c r="J707" s="58"/>
      <c r="K707" s="58"/>
      <c r="L707" s="58"/>
      <c r="M707" s="58"/>
      <c r="N707" s="58"/>
      <c r="O707" s="58"/>
      <c r="P707" s="58"/>
      <c r="Q707" s="58"/>
      <c r="R707" s="58"/>
      <c r="S707" s="58"/>
      <c r="T707" s="58"/>
    </row>
    <row r="708" spans="1:20" x14ac:dyDescent="0.3">
      <c r="A708" s="89" t="s">
        <v>3556</v>
      </c>
      <c r="B708" s="58"/>
      <c r="C708" s="58"/>
      <c r="D708" s="58"/>
      <c r="E708" s="58"/>
      <c r="F708" s="58"/>
      <c r="G708" s="58"/>
      <c r="H708" s="58"/>
      <c r="I708" s="58"/>
      <c r="J708" s="58"/>
      <c r="K708" s="58"/>
      <c r="L708" s="58"/>
      <c r="M708" s="58"/>
      <c r="N708" s="58"/>
      <c r="O708" s="58"/>
      <c r="P708" s="58"/>
      <c r="Q708" s="58"/>
      <c r="R708" s="58"/>
      <c r="S708" s="58"/>
      <c r="T708" s="58"/>
    </row>
    <row r="709" spans="1:20" x14ac:dyDescent="0.3">
      <c r="A709" s="89" t="s">
        <v>3615</v>
      </c>
      <c r="B709" s="58"/>
      <c r="C709" s="58"/>
      <c r="D709" s="58"/>
      <c r="E709" s="58"/>
      <c r="F709" s="58"/>
      <c r="G709" s="58"/>
      <c r="H709" s="58"/>
      <c r="I709" s="58"/>
      <c r="J709" s="58"/>
      <c r="K709" s="58"/>
      <c r="L709" s="58"/>
      <c r="M709" s="58"/>
      <c r="N709" s="58"/>
      <c r="O709" s="58"/>
      <c r="P709" s="58"/>
      <c r="Q709" s="58"/>
      <c r="R709" s="58"/>
      <c r="S709" s="58"/>
      <c r="T709" s="58"/>
    </row>
    <row r="710" spans="1:20" x14ac:dyDescent="0.3">
      <c r="A710" s="89" t="s">
        <v>3613</v>
      </c>
      <c r="B710" s="58"/>
      <c r="C710" s="58"/>
      <c r="D710" s="58"/>
      <c r="E710" s="58"/>
      <c r="F710" s="58"/>
      <c r="G710" s="58"/>
      <c r="H710" s="58"/>
      <c r="I710" s="58"/>
      <c r="J710" s="58"/>
      <c r="K710" s="58"/>
      <c r="L710" s="58"/>
      <c r="M710" s="58"/>
      <c r="N710" s="58"/>
      <c r="O710" s="58"/>
      <c r="P710" s="58"/>
      <c r="Q710" s="58"/>
      <c r="R710" s="58"/>
      <c r="S710" s="58"/>
      <c r="T710" s="58"/>
    </row>
    <row r="711" spans="1:20" x14ac:dyDescent="0.3">
      <c r="A711" s="89" t="s">
        <v>3612</v>
      </c>
      <c r="B711" s="58"/>
      <c r="C711" s="58"/>
      <c r="D711" s="58"/>
      <c r="E711" s="58"/>
      <c r="F711" s="58"/>
      <c r="G711" s="58"/>
      <c r="H711" s="58"/>
      <c r="I711" s="58"/>
      <c r="J711" s="58"/>
      <c r="K711" s="58"/>
      <c r="L711" s="58"/>
      <c r="M711" s="58"/>
      <c r="N711" s="58"/>
      <c r="O711" s="58"/>
      <c r="P711" s="58"/>
      <c r="Q711" s="58"/>
      <c r="R711" s="58"/>
      <c r="S711" s="58"/>
      <c r="T711" s="58"/>
    </row>
    <row r="712" spans="1:20" x14ac:dyDescent="0.3">
      <c r="A712" s="89" t="s">
        <v>3611</v>
      </c>
      <c r="B712" s="58"/>
      <c r="C712" s="58"/>
      <c r="D712" s="58"/>
      <c r="E712" s="58"/>
      <c r="F712" s="58"/>
      <c r="G712" s="58"/>
      <c r="H712" s="58"/>
      <c r="I712" s="58"/>
      <c r="J712" s="58"/>
      <c r="K712" s="58"/>
      <c r="L712" s="58"/>
      <c r="M712" s="58"/>
      <c r="N712" s="58"/>
      <c r="O712" s="58"/>
      <c r="P712" s="58"/>
      <c r="Q712" s="58"/>
      <c r="R712" s="58"/>
      <c r="S712" s="58"/>
      <c r="T712" s="58"/>
    </row>
    <row r="713" spans="1:20" x14ac:dyDescent="0.3">
      <c r="A713" s="89" t="s">
        <v>3668</v>
      </c>
      <c r="B713" s="58"/>
      <c r="C713" s="58"/>
      <c r="D713" s="58"/>
      <c r="E713" s="58"/>
      <c r="F713" s="58"/>
      <c r="G713" s="58"/>
      <c r="H713" s="58"/>
      <c r="I713" s="58"/>
      <c r="J713" s="58"/>
      <c r="K713" s="58"/>
      <c r="L713" s="58"/>
      <c r="M713" s="58"/>
      <c r="N713" s="58"/>
      <c r="O713" s="58"/>
      <c r="P713" s="58"/>
      <c r="Q713" s="58"/>
      <c r="R713" s="58"/>
      <c r="S713" s="58"/>
      <c r="T713" s="58"/>
    </row>
    <row r="714" spans="1:20" x14ac:dyDescent="0.3">
      <c r="A714" s="89" t="s">
        <v>3737</v>
      </c>
      <c r="B714" s="58"/>
      <c r="C714" s="58"/>
      <c r="D714" s="58"/>
      <c r="E714" s="58"/>
      <c r="F714" s="58"/>
      <c r="G714" s="58"/>
      <c r="H714" s="58"/>
      <c r="I714" s="58"/>
      <c r="J714" s="58"/>
      <c r="K714" s="58"/>
      <c r="L714" s="58"/>
      <c r="M714" s="58"/>
      <c r="N714" s="58"/>
      <c r="O714" s="58"/>
      <c r="P714" s="58"/>
      <c r="Q714" s="58"/>
      <c r="R714" s="58"/>
      <c r="S714" s="58"/>
      <c r="T714" s="58"/>
    </row>
    <row r="715" spans="1:20" x14ac:dyDescent="0.3">
      <c r="A715" s="89" t="s">
        <v>3736</v>
      </c>
      <c r="B715" s="58"/>
      <c r="C715" s="58"/>
      <c r="D715" s="58"/>
      <c r="E715" s="58"/>
      <c r="F715" s="58"/>
      <c r="G715" s="58"/>
      <c r="H715" s="58"/>
      <c r="I715" s="58"/>
      <c r="J715" s="58"/>
      <c r="K715" s="58"/>
      <c r="L715" s="58"/>
      <c r="M715" s="58"/>
      <c r="N715" s="58"/>
      <c r="O715" s="58"/>
      <c r="P715" s="58"/>
      <c r="Q715" s="58"/>
      <c r="R715" s="58"/>
      <c r="S715" s="58"/>
      <c r="T715" s="58"/>
    </row>
    <row r="716" spans="1:20" x14ac:dyDescent="0.3">
      <c r="A716" s="89" t="s">
        <v>3735</v>
      </c>
      <c r="B716" s="58"/>
      <c r="C716" s="58"/>
      <c r="D716" s="58"/>
      <c r="E716" s="58"/>
      <c r="F716" s="58"/>
      <c r="G716" s="58"/>
      <c r="H716" s="58"/>
      <c r="I716" s="58"/>
      <c r="J716" s="58"/>
      <c r="K716" s="58"/>
      <c r="L716" s="58"/>
      <c r="M716" s="58"/>
      <c r="N716" s="58"/>
      <c r="O716" s="58"/>
      <c r="P716" s="58"/>
      <c r="Q716" s="58"/>
      <c r="R716" s="58"/>
      <c r="S716" s="58"/>
      <c r="T716" s="58"/>
    </row>
    <row r="717" spans="1:20" x14ac:dyDescent="0.3">
      <c r="A717" s="89" t="s">
        <v>3734</v>
      </c>
      <c r="B717" s="58"/>
      <c r="C717" s="58"/>
      <c r="D717" s="58"/>
      <c r="E717" s="58"/>
      <c r="F717" s="58"/>
      <c r="G717" s="58"/>
      <c r="H717" s="58"/>
      <c r="I717" s="58"/>
      <c r="J717" s="58"/>
      <c r="K717" s="58"/>
      <c r="L717" s="58"/>
      <c r="M717" s="58"/>
      <c r="N717" s="58"/>
      <c r="O717" s="58"/>
      <c r="P717" s="58"/>
      <c r="Q717" s="58"/>
      <c r="R717" s="58"/>
      <c r="S717" s="58"/>
      <c r="T717" s="58"/>
    </row>
    <row r="718" spans="1:20" x14ac:dyDescent="0.3">
      <c r="A718" s="89" t="s">
        <v>3733</v>
      </c>
      <c r="B718" s="58"/>
      <c r="C718" s="58"/>
      <c r="D718" s="58"/>
      <c r="E718" s="58"/>
      <c r="F718" s="58"/>
      <c r="G718" s="58"/>
      <c r="H718" s="58"/>
      <c r="I718" s="58"/>
      <c r="J718" s="58"/>
      <c r="K718" s="58"/>
      <c r="L718" s="58"/>
      <c r="M718" s="58"/>
      <c r="N718" s="58"/>
      <c r="O718" s="58"/>
      <c r="P718" s="58"/>
      <c r="Q718" s="58"/>
      <c r="R718" s="58"/>
      <c r="S718" s="58"/>
      <c r="T718" s="58"/>
    </row>
    <row r="719" spans="1:20" x14ac:dyDescent="0.3">
      <c r="A719" s="89" t="s">
        <v>3768</v>
      </c>
      <c r="B719" s="58"/>
      <c r="C719" s="58"/>
      <c r="D719" s="58"/>
      <c r="E719" s="58"/>
      <c r="F719" s="58"/>
      <c r="G719" s="58"/>
      <c r="H719" s="58"/>
      <c r="I719" s="58"/>
      <c r="J719" s="58"/>
      <c r="K719" s="58"/>
      <c r="L719" s="58"/>
      <c r="M719" s="58"/>
      <c r="N719" s="58"/>
      <c r="O719" s="58"/>
      <c r="P719" s="58"/>
      <c r="Q719" s="58"/>
      <c r="R719" s="58"/>
      <c r="S719" s="58"/>
      <c r="T719" s="58"/>
    </row>
    <row r="720" spans="1:20" x14ac:dyDescent="0.3">
      <c r="A720" s="89" t="s">
        <v>3779</v>
      </c>
      <c r="B720" s="58"/>
      <c r="C720" s="58"/>
      <c r="D720" s="58"/>
      <c r="E720" s="58"/>
      <c r="F720" s="58"/>
      <c r="G720" s="58"/>
      <c r="H720" s="58"/>
      <c r="I720" s="58"/>
      <c r="J720" s="58"/>
      <c r="K720" s="58"/>
      <c r="L720" s="58"/>
      <c r="M720" s="58"/>
      <c r="N720" s="58"/>
      <c r="O720" s="58"/>
      <c r="P720" s="58"/>
      <c r="Q720" s="58"/>
      <c r="R720" s="58"/>
      <c r="S720" s="58"/>
      <c r="T720" s="58"/>
    </row>
    <row r="721" spans="1:20" x14ac:dyDescent="0.3">
      <c r="A721" s="89" t="s">
        <v>3851</v>
      </c>
      <c r="B721" s="58"/>
      <c r="C721" s="58"/>
      <c r="D721" s="58"/>
      <c r="E721" s="58"/>
      <c r="F721" s="58"/>
      <c r="G721" s="58"/>
      <c r="H721" s="58"/>
      <c r="I721" s="58"/>
      <c r="J721" s="58"/>
      <c r="K721" s="58"/>
      <c r="L721" s="58"/>
      <c r="M721" s="58"/>
      <c r="N721" s="58"/>
      <c r="O721" s="58"/>
      <c r="P721" s="58"/>
      <c r="Q721" s="58"/>
      <c r="R721" s="58"/>
      <c r="S721" s="58"/>
      <c r="T721" s="58"/>
    </row>
    <row r="722" spans="1:20" x14ac:dyDescent="0.3">
      <c r="A722" s="89" t="s">
        <v>3849</v>
      </c>
      <c r="B722" s="58"/>
      <c r="C722" s="58"/>
      <c r="D722" s="58"/>
      <c r="E722" s="58"/>
      <c r="F722" s="58"/>
      <c r="G722" s="58"/>
      <c r="H722" s="58"/>
      <c r="I722" s="58"/>
      <c r="J722" s="58"/>
      <c r="K722" s="58"/>
      <c r="L722" s="58"/>
      <c r="M722" s="58"/>
      <c r="N722" s="58"/>
      <c r="O722" s="58"/>
      <c r="P722" s="58"/>
      <c r="Q722" s="58"/>
      <c r="R722" s="58"/>
      <c r="S722" s="58"/>
      <c r="T722" s="58"/>
    </row>
    <row r="723" spans="1:20" x14ac:dyDescent="0.3">
      <c r="A723" s="89" t="s">
        <v>3847</v>
      </c>
      <c r="B723" s="58"/>
      <c r="C723" s="58"/>
      <c r="D723" s="58"/>
      <c r="E723" s="58"/>
      <c r="F723" s="58"/>
      <c r="G723" s="58"/>
      <c r="H723" s="58"/>
      <c r="I723" s="58"/>
      <c r="J723" s="58"/>
      <c r="K723" s="58"/>
      <c r="L723" s="58"/>
      <c r="M723" s="58"/>
      <c r="N723" s="58"/>
      <c r="O723" s="58"/>
      <c r="P723" s="58"/>
      <c r="Q723" s="58"/>
      <c r="R723" s="58"/>
      <c r="S723" s="58"/>
      <c r="T723" s="58"/>
    </row>
    <row r="724" spans="1:20" x14ac:dyDescent="0.3">
      <c r="A724" s="89" t="s">
        <v>3845</v>
      </c>
      <c r="B724" s="58"/>
      <c r="C724" s="58"/>
      <c r="D724" s="58"/>
      <c r="E724" s="58"/>
      <c r="F724" s="58"/>
      <c r="G724" s="58"/>
      <c r="H724" s="58"/>
      <c r="I724" s="58"/>
      <c r="J724" s="58"/>
      <c r="K724" s="58"/>
      <c r="L724" s="58"/>
      <c r="M724" s="58"/>
      <c r="N724" s="58"/>
      <c r="O724" s="58"/>
      <c r="P724" s="58"/>
      <c r="Q724" s="58"/>
      <c r="R724" s="58"/>
      <c r="S724" s="58"/>
      <c r="T724" s="58"/>
    </row>
    <row r="725" spans="1:20" x14ac:dyDescent="0.3">
      <c r="A725" s="89" t="s">
        <v>3843</v>
      </c>
      <c r="B725" s="58"/>
      <c r="C725" s="58"/>
      <c r="D725" s="58"/>
      <c r="E725" s="58"/>
      <c r="F725" s="58"/>
      <c r="G725" s="58"/>
      <c r="H725" s="58"/>
      <c r="I725" s="58"/>
      <c r="J725" s="58"/>
      <c r="K725" s="58"/>
      <c r="L725" s="58"/>
      <c r="M725" s="58"/>
      <c r="N725" s="58"/>
      <c r="O725" s="58"/>
      <c r="P725" s="58"/>
      <c r="Q725" s="58"/>
      <c r="R725" s="58"/>
      <c r="S725" s="58"/>
      <c r="T725" s="58"/>
    </row>
    <row r="726" spans="1:20" x14ac:dyDescent="0.3">
      <c r="A726" s="89" t="s">
        <v>3841</v>
      </c>
      <c r="B726" s="58"/>
      <c r="C726" s="58"/>
      <c r="D726" s="58"/>
      <c r="E726" s="58"/>
      <c r="F726" s="58"/>
      <c r="G726" s="58"/>
      <c r="H726" s="58"/>
      <c r="I726" s="58"/>
      <c r="J726" s="58"/>
      <c r="K726" s="58"/>
      <c r="L726" s="58"/>
      <c r="M726" s="58"/>
      <c r="N726" s="58"/>
      <c r="O726" s="58"/>
      <c r="P726" s="58"/>
      <c r="Q726" s="58"/>
      <c r="R726" s="58"/>
      <c r="S726" s="58"/>
      <c r="T726" s="58"/>
    </row>
    <row r="727" spans="1:20" x14ac:dyDescent="0.3">
      <c r="A727" s="89" t="s">
        <v>3839</v>
      </c>
      <c r="B727" s="58"/>
      <c r="C727" s="58"/>
      <c r="D727" s="58"/>
      <c r="E727" s="58"/>
      <c r="F727" s="58"/>
      <c r="G727" s="58"/>
      <c r="H727" s="58"/>
      <c r="I727" s="58"/>
      <c r="J727" s="58"/>
      <c r="K727" s="58"/>
      <c r="L727" s="58"/>
      <c r="M727" s="58"/>
      <c r="N727" s="58"/>
      <c r="O727" s="58"/>
      <c r="P727" s="58"/>
      <c r="Q727" s="58"/>
      <c r="R727" s="58"/>
      <c r="S727" s="58"/>
      <c r="T727" s="58"/>
    </row>
    <row r="728" spans="1:20" x14ac:dyDescent="0.3">
      <c r="A728" s="89" t="s">
        <v>3837</v>
      </c>
      <c r="B728" s="58"/>
      <c r="C728" s="58"/>
      <c r="D728" s="58"/>
      <c r="E728" s="58"/>
      <c r="F728" s="58"/>
      <c r="G728" s="58"/>
      <c r="H728" s="58"/>
      <c r="I728" s="58"/>
      <c r="J728" s="58"/>
      <c r="K728" s="58"/>
      <c r="L728" s="58"/>
      <c r="M728" s="58"/>
      <c r="N728" s="58"/>
      <c r="O728" s="58"/>
      <c r="P728" s="58"/>
      <c r="Q728" s="58"/>
      <c r="R728" s="58"/>
      <c r="S728" s="58"/>
      <c r="T728" s="58"/>
    </row>
    <row r="729" spans="1:20" x14ac:dyDescent="0.3">
      <c r="A729" s="89" t="s">
        <v>3835</v>
      </c>
      <c r="B729" s="58"/>
      <c r="C729" s="58"/>
      <c r="D729" s="58"/>
      <c r="E729" s="58"/>
      <c r="F729" s="58"/>
      <c r="G729" s="58"/>
      <c r="H729" s="58"/>
      <c r="I729" s="58"/>
      <c r="J729" s="58"/>
      <c r="K729" s="58"/>
      <c r="L729" s="58"/>
      <c r="M729" s="58"/>
      <c r="N729" s="58"/>
      <c r="O729" s="58"/>
      <c r="P729" s="58"/>
      <c r="Q729" s="58"/>
      <c r="R729" s="58"/>
      <c r="S729" s="58"/>
      <c r="T729" s="58"/>
    </row>
    <row r="730" spans="1:20" x14ac:dyDescent="0.3">
      <c r="A730" s="89" t="s">
        <v>3834</v>
      </c>
      <c r="B730" s="58"/>
      <c r="C730" s="58"/>
      <c r="D730" s="58"/>
      <c r="E730" s="58"/>
      <c r="F730" s="58"/>
      <c r="G730" s="58"/>
      <c r="H730" s="58"/>
      <c r="I730" s="58"/>
      <c r="J730" s="58"/>
      <c r="K730" s="58"/>
      <c r="L730" s="58"/>
      <c r="M730" s="58"/>
      <c r="N730" s="58"/>
      <c r="O730" s="58"/>
      <c r="P730" s="58"/>
      <c r="Q730" s="58"/>
      <c r="R730" s="58"/>
      <c r="S730" s="58"/>
      <c r="T730" s="58"/>
    </row>
    <row r="731" spans="1:20" x14ac:dyDescent="0.3">
      <c r="A731" s="89" t="s">
        <v>3832</v>
      </c>
      <c r="B731" s="58"/>
      <c r="C731" s="58"/>
      <c r="D731" s="58"/>
      <c r="E731" s="58"/>
      <c r="F731" s="58"/>
      <c r="G731" s="58"/>
      <c r="H731" s="58"/>
      <c r="I731" s="58"/>
      <c r="J731" s="58"/>
      <c r="K731" s="58"/>
      <c r="L731" s="58"/>
      <c r="M731" s="58"/>
      <c r="N731" s="58"/>
      <c r="O731" s="58"/>
      <c r="P731" s="58"/>
      <c r="Q731" s="58"/>
      <c r="R731" s="58"/>
      <c r="S731" s="58"/>
      <c r="T731" s="58"/>
    </row>
    <row r="732" spans="1:20" x14ac:dyDescent="0.3">
      <c r="A732" s="89" t="s">
        <v>3830</v>
      </c>
      <c r="B732" s="58"/>
      <c r="C732" s="58"/>
      <c r="D732" s="58"/>
      <c r="E732" s="58"/>
      <c r="F732" s="58"/>
      <c r="G732" s="58"/>
      <c r="H732" s="58"/>
      <c r="I732" s="58"/>
      <c r="J732" s="58"/>
      <c r="K732" s="58"/>
      <c r="L732" s="58"/>
      <c r="M732" s="58"/>
      <c r="N732" s="58"/>
      <c r="O732" s="58"/>
      <c r="P732" s="58"/>
      <c r="Q732" s="58"/>
      <c r="R732" s="58"/>
      <c r="S732" s="58"/>
      <c r="T732" s="58"/>
    </row>
    <row r="733" spans="1:20" x14ac:dyDescent="0.3">
      <c r="A733" s="89" t="s">
        <v>3828</v>
      </c>
      <c r="B733" s="58"/>
      <c r="C733" s="58"/>
      <c r="D733" s="58"/>
      <c r="E733" s="58"/>
      <c r="F733" s="58"/>
      <c r="G733" s="58"/>
      <c r="H733" s="58"/>
      <c r="I733" s="58"/>
      <c r="J733" s="58"/>
      <c r="K733" s="58"/>
      <c r="L733" s="58"/>
      <c r="M733" s="58"/>
      <c r="N733" s="58"/>
      <c r="O733" s="58"/>
      <c r="P733" s="58"/>
      <c r="Q733" s="58"/>
      <c r="R733" s="58"/>
      <c r="S733" s="58"/>
      <c r="T733" s="58"/>
    </row>
    <row r="734" spans="1:20" x14ac:dyDescent="0.3">
      <c r="A734" s="89" t="s">
        <v>3814</v>
      </c>
      <c r="B734" s="58"/>
      <c r="C734" s="58"/>
      <c r="D734" s="58"/>
      <c r="E734" s="58"/>
      <c r="F734" s="58"/>
      <c r="G734" s="58"/>
      <c r="H734" s="58"/>
      <c r="I734" s="58"/>
      <c r="J734" s="58"/>
      <c r="K734" s="58"/>
      <c r="L734" s="58"/>
      <c r="M734" s="58"/>
      <c r="N734" s="58"/>
      <c r="O734" s="58"/>
      <c r="P734" s="58"/>
      <c r="Q734" s="58"/>
      <c r="R734" s="58"/>
      <c r="S734" s="58"/>
      <c r="T734" s="58"/>
    </row>
    <row r="735" spans="1:20" x14ac:dyDescent="0.3">
      <c r="A735" s="89" t="s">
        <v>3826</v>
      </c>
      <c r="B735" s="58"/>
      <c r="C735" s="58"/>
      <c r="D735" s="58"/>
      <c r="E735" s="58"/>
      <c r="F735" s="58"/>
      <c r="G735" s="58"/>
      <c r="H735" s="58"/>
      <c r="I735" s="58"/>
      <c r="J735" s="58"/>
      <c r="K735" s="58"/>
      <c r="L735" s="58"/>
      <c r="M735" s="58"/>
      <c r="N735" s="58"/>
      <c r="O735" s="58"/>
      <c r="P735" s="58"/>
      <c r="Q735" s="58"/>
      <c r="R735" s="58"/>
      <c r="S735" s="58"/>
      <c r="T735" s="58"/>
    </row>
    <row r="736" spans="1:20" x14ac:dyDescent="0.3">
      <c r="A736" s="89" t="s">
        <v>3824</v>
      </c>
      <c r="B736" s="58"/>
      <c r="C736" s="58"/>
      <c r="D736" s="58"/>
      <c r="E736" s="58"/>
      <c r="F736" s="58"/>
      <c r="G736" s="58"/>
      <c r="H736" s="58"/>
      <c r="I736" s="58"/>
      <c r="J736" s="58"/>
      <c r="K736" s="58"/>
      <c r="L736" s="58"/>
      <c r="M736" s="58"/>
      <c r="N736" s="58"/>
      <c r="O736" s="58"/>
      <c r="P736" s="58"/>
      <c r="Q736" s="58"/>
      <c r="R736" s="58"/>
      <c r="S736" s="58"/>
      <c r="T736" s="58"/>
    </row>
    <row r="737" spans="1:20" x14ac:dyDescent="0.3">
      <c r="A737" s="89" t="s">
        <v>3822</v>
      </c>
      <c r="B737" s="58"/>
      <c r="C737" s="58"/>
      <c r="D737" s="58"/>
      <c r="E737" s="58"/>
      <c r="F737" s="58"/>
      <c r="G737" s="58"/>
      <c r="H737" s="58"/>
      <c r="I737" s="58"/>
      <c r="J737" s="58"/>
      <c r="K737" s="58"/>
      <c r="L737" s="58"/>
      <c r="M737" s="58"/>
      <c r="N737" s="58"/>
      <c r="O737" s="58"/>
      <c r="P737" s="58"/>
      <c r="Q737" s="58"/>
      <c r="R737" s="58"/>
      <c r="S737" s="58"/>
      <c r="T737" s="58"/>
    </row>
    <row r="738" spans="1:20" x14ac:dyDescent="0.3">
      <c r="A738" s="89" t="s">
        <v>4170</v>
      </c>
      <c r="B738" s="58"/>
      <c r="C738" s="58"/>
      <c r="D738" s="58"/>
      <c r="E738" s="58"/>
      <c r="F738" s="58"/>
      <c r="G738" s="58"/>
      <c r="H738" s="58"/>
      <c r="I738" s="58"/>
      <c r="J738" s="58"/>
      <c r="K738" s="58"/>
      <c r="L738" s="58"/>
      <c r="M738" s="58"/>
      <c r="N738" s="58"/>
      <c r="O738" s="58"/>
      <c r="P738" s="58"/>
      <c r="Q738" s="58"/>
      <c r="R738" s="58"/>
      <c r="S738" s="58"/>
      <c r="T738" s="58"/>
    </row>
    <row r="739" spans="1:20" x14ac:dyDescent="0.3">
      <c r="A739" s="89" t="s">
        <v>4169</v>
      </c>
      <c r="B739" s="58"/>
      <c r="C739" s="58"/>
      <c r="D739" s="58"/>
      <c r="E739" s="58"/>
      <c r="F739" s="58"/>
      <c r="G739" s="58"/>
      <c r="H739" s="58"/>
      <c r="I739" s="58"/>
      <c r="J739" s="58"/>
      <c r="K739" s="58"/>
      <c r="L739" s="58"/>
      <c r="M739" s="58"/>
      <c r="N739" s="58"/>
      <c r="O739" s="58"/>
      <c r="P739" s="58"/>
      <c r="Q739" s="58"/>
      <c r="R739" s="58"/>
      <c r="S739" s="58"/>
      <c r="T739" s="58"/>
    </row>
    <row r="740" spans="1:20" x14ac:dyDescent="0.3">
      <c r="A740" s="86" t="s">
        <v>164</v>
      </c>
      <c r="B740" s="58"/>
      <c r="C740" s="58"/>
      <c r="D740" s="58"/>
      <c r="E740" s="58"/>
      <c r="F740" s="58"/>
      <c r="G740" s="58"/>
      <c r="H740" s="58"/>
      <c r="I740" s="58"/>
      <c r="J740" s="58"/>
      <c r="K740" s="58"/>
      <c r="L740" s="58"/>
      <c r="M740" s="58"/>
      <c r="N740" s="58"/>
      <c r="O740" s="58"/>
      <c r="P740" s="58"/>
      <c r="Q740" s="58"/>
      <c r="R740" s="58"/>
      <c r="S740" s="58"/>
      <c r="T740" s="58"/>
    </row>
    <row r="741" spans="1:20" x14ac:dyDescent="0.3">
      <c r="A741" s="95" t="s">
        <v>42</v>
      </c>
      <c r="B741" s="58"/>
      <c r="C741" s="58"/>
      <c r="D741" s="58"/>
      <c r="E741" s="58"/>
      <c r="F741" s="58"/>
      <c r="G741" s="58"/>
      <c r="H741" s="58"/>
      <c r="I741" s="58"/>
      <c r="J741" s="58"/>
      <c r="K741" s="58"/>
      <c r="L741" s="58"/>
      <c r="M741" s="58"/>
      <c r="N741" s="58"/>
      <c r="O741" s="58"/>
      <c r="P741" s="58"/>
      <c r="Q741" s="58"/>
      <c r="R741" s="58"/>
      <c r="S741" s="58"/>
      <c r="T741" s="58"/>
    </row>
    <row r="742" spans="1:20" x14ac:dyDescent="0.3">
      <c r="A742" s="89" t="s">
        <v>760</v>
      </c>
      <c r="B742" s="58"/>
      <c r="C742" s="58"/>
      <c r="D742" s="58"/>
      <c r="E742" s="58"/>
      <c r="F742" s="58"/>
      <c r="G742" s="58"/>
      <c r="H742" s="58"/>
      <c r="I742" s="58"/>
      <c r="J742" s="58"/>
      <c r="K742" s="58"/>
      <c r="L742" s="58"/>
      <c r="M742" s="58"/>
      <c r="N742" s="58"/>
      <c r="O742" s="58"/>
      <c r="P742" s="58"/>
      <c r="Q742" s="58"/>
      <c r="R742" s="58"/>
      <c r="S742" s="58"/>
      <c r="T742" s="58"/>
    </row>
    <row r="743" spans="1:20" x14ac:dyDescent="0.3">
      <c r="A743" s="89" t="s">
        <v>757</v>
      </c>
      <c r="B743" s="58"/>
      <c r="C743" s="58"/>
      <c r="D743" s="58"/>
      <c r="E743" s="58"/>
      <c r="F743" s="58"/>
      <c r="G743" s="58"/>
      <c r="H743" s="58"/>
      <c r="I743" s="58"/>
      <c r="J743" s="58"/>
      <c r="K743" s="58"/>
      <c r="L743" s="58"/>
      <c r="M743" s="58"/>
      <c r="N743" s="58"/>
      <c r="O743" s="58"/>
      <c r="P743" s="58"/>
      <c r="Q743" s="58"/>
      <c r="R743" s="58"/>
      <c r="S743" s="58"/>
      <c r="T743" s="58"/>
    </row>
    <row r="744" spans="1:20" x14ac:dyDescent="0.3">
      <c r="A744" s="89" t="s">
        <v>2079</v>
      </c>
      <c r="B744" s="58"/>
      <c r="C744" s="58"/>
      <c r="D744" s="58"/>
      <c r="E744" s="58"/>
      <c r="F744" s="58"/>
      <c r="G744" s="58"/>
      <c r="H744" s="58"/>
      <c r="I744" s="58"/>
      <c r="J744" s="58"/>
      <c r="K744" s="58"/>
      <c r="L744" s="58"/>
      <c r="M744" s="58"/>
      <c r="N744" s="58"/>
      <c r="O744" s="58"/>
      <c r="P744" s="58"/>
      <c r="Q744" s="58"/>
      <c r="R744" s="58"/>
      <c r="S744" s="58"/>
      <c r="T744" s="58"/>
    </row>
    <row r="745" spans="1:20" x14ac:dyDescent="0.3">
      <c r="A745" s="89" t="s">
        <v>2078</v>
      </c>
      <c r="B745" s="58"/>
      <c r="C745" s="58"/>
      <c r="D745" s="58"/>
      <c r="E745" s="58"/>
      <c r="F745" s="58"/>
      <c r="G745" s="58"/>
      <c r="H745" s="58"/>
      <c r="I745" s="58"/>
      <c r="J745" s="58"/>
      <c r="K745" s="58"/>
      <c r="L745" s="58"/>
      <c r="M745" s="58"/>
      <c r="N745" s="58"/>
      <c r="O745" s="58"/>
      <c r="P745" s="58"/>
      <c r="Q745" s="58"/>
      <c r="R745" s="58"/>
      <c r="S745" s="58"/>
      <c r="T745" s="58"/>
    </row>
    <row r="746" spans="1:20" x14ac:dyDescent="0.3">
      <c r="A746" s="89" t="s">
        <v>2235</v>
      </c>
      <c r="B746" s="58"/>
      <c r="C746" s="58"/>
      <c r="D746" s="58"/>
      <c r="E746" s="58"/>
      <c r="F746" s="58"/>
      <c r="G746" s="58"/>
      <c r="H746" s="58"/>
      <c r="I746" s="58"/>
      <c r="J746" s="58"/>
      <c r="K746" s="58"/>
      <c r="L746" s="58"/>
      <c r="M746" s="58"/>
      <c r="N746" s="58"/>
      <c r="O746" s="58"/>
      <c r="P746" s="58"/>
      <c r="Q746" s="58"/>
      <c r="R746" s="58"/>
      <c r="S746" s="58"/>
      <c r="T746" s="58"/>
    </row>
    <row r="747" spans="1:20" x14ac:dyDescent="0.3">
      <c r="A747" s="89" t="s">
        <v>2234</v>
      </c>
      <c r="B747" s="58"/>
      <c r="C747" s="58"/>
      <c r="D747" s="58"/>
      <c r="E747" s="58"/>
      <c r="F747" s="58"/>
      <c r="G747" s="58"/>
      <c r="H747" s="58"/>
      <c r="I747" s="58"/>
      <c r="J747" s="58"/>
      <c r="K747" s="58"/>
      <c r="L747" s="58"/>
      <c r="M747" s="58"/>
      <c r="N747" s="58"/>
      <c r="O747" s="58"/>
      <c r="P747" s="58"/>
      <c r="Q747" s="58"/>
      <c r="R747" s="58"/>
      <c r="S747" s="58"/>
      <c r="T747" s="58"/>
    </row>
    <row r="748" spans="1:20" x14ac:dyDescent="0.3">
      <c r="A748" s="89" t="s">
        <v>2233</v>
      </c>
      <c r="B748" s="58"/>
      <c r="C748" s="58"/>
      <c r="D748" s="58"/>
      <c r="E748" s="58"/>
      <c r="F748" s="58"/>
      <c r="G748" s="58"/>
      <c r="H748" s="58"/>
      <c r="I748" s="58"/>
      <c r="J748" s="58"/>
      <c r="K748" s="58"/>
      <c r="L748" s="58"/>
      <c r="M748" s="58"/>
      <c r="N748" s="58"/>
      <c r="O748" s="58"/>
      <c r="P748" s="58"/>
      <c r="Q748" s="58"/>
      <c r="R748" s="58"/>
      <c r="S748" s="58"/>
      <c r="T748" s="58"/>
    </row>
    <row r="749" spans="1:20" x14ac:dyDescent="0.3">
      <c r="A749" s="89" t="s">
        <v>2232</v>
      </c>
      <c r="B749" s="58"/>
      <c r="C749" s="58"/>
      <c r="D749" s="58"/>
      <c r="E749" s="58"/>
      <c r="F749" s="58"/>
      <c r="G749" s="58"/>
      <c r="H749" s="58"/>
      <c r="I749" s="58"/>
      <c r="J749" s="58"/>
      <c r="K749" s="58"/>
      <c r="L749" s="58"/>
      <c r="M749" s="58"/>
      <c r="N749" s="58"/>
      <c r="O749" s="58"/>
      <c r="P749" s="58"/>
      <c r="Q749" s="58"/>
      <c r="R749" s="58"/>
      <c r="S749" s="58"/>
      <c r="T749" s="58"/>
    </row>
    <row r="750" spans="1:20" x14ac:dyDescent="0.3">
      <c r="A750" s="89" t="s">
        <v>3713</v>
      </c>
      <c r="B750" s="58"/>
      <c r="C750" s="58"/>
      <c r="D750" s="58"/>
      <c r="E750" s="58"/>
      <c r="F750" s="58"/>
      <c r="G750" s="58"/>
      <c r="H750" s="58"/>
      <c r="I750" s="58"/>
      <c r="J750" s="58"/>
      <c r="K750" s="58"/>
      <c r="L750" s="58"/>
      <c r="M750" s="58"/>
      <c r="N750" s="58"/>
      <c r="O750" s="58"/>
      <c r="P750" s="58"/>
      <c r="Q750" s="58"/>
      <c r="R750" s="58"/>
      <c r="S750" s="58"/>
      <c r="T750" s="58"/>
    </row>
    <row r="751" spans="1:20" x14ac:dyDescent="0.3">
      <c r="A751" s="89" t="s">
        <v>3706</v>
      </c>
      <c r="B751" s="58"/>
      <c r="C751" s="58"/>
      <c r="D751" s="58"/>
      <c r="E751" s="58"/>
      <c r="F751" s="58"/>
      <c r="G751" s="58"/>
      <c r="H751" s="58"/>
      <c r="I751" s="58"/>
      <c r="J751" s="58"/>
      <c r="K751" s="58"/>
      <c r="L751" s="58"/>
      <c r="M751" s="58"/>
      <c r="N751" s="58"/>
      <c r="O751" s="58"/>
      <c r="P751" s="58"/>
      <c r="Q751" s="58"/>
      <c r="R751" s="58"/>
      <c r="S751" s="58"/>
      <c r="T751" s="58"/>
    </row>
    <row r="752" spans="1:20" x14ac:dyDescent="0.3">
      <c r="A752" s="89" t="s">
        <v>4136</v>
      </c>
      <c r="B752" s="58"/>
      <c r="C752" s="58"/>
      <c r="D752" s="58"/>
      <c r="E752" s="58"/>
      <c r="F752" s="58"/>
      <c r="G752" s="58"/>
      <c r="H752" s="58"/>
      <c r="I752" s="58"/>
      <c r="J752" s="58"/>
      <c r="K752" s="58"/>
      <c r="L752" s="58"/>
      <c r="M752" s="58"/>
      <c r="N752" s="58"/>
      <c r="O752" s="58"/>
      <c r="P752" s="58"/>
      <c r="Q752" s="58"/>
      <c r="R752" s="58"/>
      <c r="S752" s="58"/>
      <c r="T752" s="58"/>
    </row>
    <row r="753" spans="1:20" x14ac:dyDescent="0.3">
      <c r="A753" s="89" t="s">
        <v>4137</v>
      </c>
      <c r="B753" s="58"/>
      <c r="C753" s="58"/>
      <c r="D753" s="58"/>
      <c r="E753" s="58"/>
      <c r="F753" s="58"/>
      <c r="G753" s="58"/>
      <c r="H753" s="58"/>
      <c r="I753" s="58"/>
      <c r="J753" s="58"/>
      <c r="K753" s="58"/>
      <c r="L753" s="58"/>
      <c r="M753" s="58"/>
      <c r="N753" s="58"/>
      <c r="O753" s="58"/>
      <c r="P753" s="58"/>
      <c r="Q753" s="58"/>
      <c r="R753" s="58"/>
      <c r="S753" s="58"/>
      <c r="T753" s="58"/>
    </row>
    <row r="754" spans="1:20" x14ac:dyDescent="0.3">
      <c r="A754" s="95" t="s">
        <v>84</v>
      </c>
      <c r="B754" s="58"/>
      <c r="C754" s="58"/>
      <c r="D754" s="58"/>
      <c r="E754" s="58"/>
      <c r="F754" s="58"/>
      <c r="G754" s="58"/>
      <c r="H754" s="58"/>
      <c r="I754" s="58"/>
      <c r="J754" s="58"/>
      <c r="K754" s="58"/>
      <c r="L754" s="58"/>
      <c r="M754" s="58"/>
      <c r="N754" s="58"/>
      <c r="O754" s="58"/>
      <c r="P754" s="58"/>
      <c r="Q754" s="58"/>
      <c r="R754" s="58"/>
      <c r="S754" s="58"/>
      <c r="T754" s="58"/>
    </row>
    <row r="755" spans="1:20" x14ac:dyDescent="0.3">
      <c r="A755" s="89" t="s">
        <v>1996</v>
      </c>
      <c r="B755" s="58"/>
      <c r="C755" s="58"/>
      <c r="D755" s="58"/>
      <c r="E755" s="58"/>
      <c r="F755" s="58"/>
      <c r="G755" s="58"/>
      <c r="H755" s="58"/>
      <c r="I755" s="58"/>
      <c r="J755" s="58"/>
      <c r="K755" s="58"/>
      <c r="L755" s="58"/>
      <c r="M755" s="58"/>
      <c r="N755" s="58"/>
      <c r="O755" s="58"/>
      <c r="P755" s="58"/>
      <c r="Q755" s="58"/>
      <c r="R755" s="58"/>
      <c r="S755" s="58"/>
      <c r="T755" s="58"/>
    </row>
    <row r="756" spans="1:20" x14ac:dyDescent="0.3">
      <c r="A756" s="89" t="s">
        <v>2077</v>
      </c>
      <c r="B756" s="58"/>
      <c r="C756" s="58"/>
      <c r="D756" s="58"/>
      <c r="E756" s="58"/>
      <c r="F756" s="58"/>
      <c r="G756" s="58"/>
      <c r="H756" s="58"/>
      <c r="I756" s="58"/>
      <c r="J756" s="58"/>
      <c r="K756" s="58"/>
      <c r="L756" s="58"/>
      <c r="M756" s="58"/>
      <c r="N756" s="58"/>
      <c r="O756" s="58"/>
      <c r="P756" s="58"/>
      <c r="Q756" s="58"/>
      <c r="R756" s="58"/>
      <c r="S756" s="58"/>
      <c r="T756" s="58"/>
    </row>
    <row r="757" spans="1:20" x14ac:dyDescent="0.3">
      <c r="A757" s="89" t="s">
        <v>3052</v>
      </c>
      <c r="B757" s="58"/>
      <c r="C757" s="58"/>
      <c r="D757" s="58"/>
      <c r="E757" s="58"/>
      <c r="F757" s="58"/>
      <c r="G757" s="58"/>
      <c r="H757" s="58"/>
      <c r="I757" s="58"/>
      <c r="J757" s="58"/>
      <c r="K757" s="58"/>
      <c r="L757" s="58"/>
      <c r="M757" s="58"/>
      <c r="N757" s="58"/>
      <c r="O757" s="58"/>
      <c r="P757" s="58"/>
      <c r="Q757" s="58"/>
      <c r="R757" s="58"/>
      <c r="S757" s="58"/>
      <c r="T757" s="58"/>
    </row>
    <row r="758" spans="1:20" x14ac:dyDescent="0.3">
      <c r="A758" s="89" t="s">
        <v>3558</v>
      </c>
      <c r="B758" s="58"/>
      <c r="C758" s="58"/>
      <c r="D758" s="58"/>
      <c r="E758" s="58"/>
      <c r="F758" s="58"/>
      <c r="G758" s="58"/>
      <c r="H758" s="58"/>
      <c r="I758" s="58"/>
      <c r="J758" s="58"/>
      <c r="K758" s="58"/>
      <c r="L758" s="58"/>
      <c r="M758" s="58"/>
      <c r="N758" s="58"/>
      <c r="O758" s="58"/>
      <c r="P758" s="58"/>
      <c r="Q758" s="58"/>
      <c r="R758" s="58"/>
      <c r="S758" s="58"/>
      <c r="T758" s="58"/>
    </row>
    <row r="759" spans="1:20" x14ac:dyDescent="0.3">
      <c r="A759" s="89" t="s">
        <v>3665</v>
      </c>
      <c r="B759" s="58"/>
      <c r="C759" s="58"/>
      <c r="D759" s="58"/>
      <c r="E759" s="58"/>
      <c r="F759" s="58"/>
      <c r="G759" s="58"/>
      <c r="H759" s="58"/>
      <c r="I759" s="58"/>
      <c r="J759" s="58"/>
      <c r="K759" s="58"/>
      <c r="L759" s="58"/>
      <c r="M759" s="58"/>
      <c r="N759" s="58"/>
      <c r="O759" s="58"/>
      <c r="P759" s="58"/>
      <c r="Q759" s="58"/>
      <c r="R759" s="58"/>
      <c r="S759" s="58"/>
      <c r="T759" s="58"/>
    </row>
    <row r="760" spans="1:20" x14ac:dyDescent="0.3">
      <c r="A760" s="89" t="s">
        <v>3816</v>
      </c>
      <c r="B760" s="58"/>
      <c r="C760" s="58"/>
      <c r="D760" s="58"/>
      <c r="E760" s="58"/>
      <c r="F760" s="58"/>
      <c r="G760" s="58"/>
      <c r="H760" s="58"/>
      <c r="I760" s="58"/>
      <c r="J760" s="58"/>
      <c r="K760" s="58"/>
      <c r="L760" s="58"/>
      <c r="M760" s="58"/>
      <c r="N760" s="58"/>
      <c r="O760" s="58"/>
      <c r="P760" s="58"/>
      <c r="Q760" s="58"/>
      <c r="R760" s="58"/>
      <c r="S760" s="58"/>
      <c r="T760" s="58"/>
    </row>
    <row r="761" spans="1:20" x14ac:dyDescent="0.3">
      <c r="A761" s="89" t="s">
        <v>3875</v>
      </c>
      <c r="B761" s="58"/>
      <c r="C761" s="58"/>
      <c r="D761" s="58"/>
      <c r="E761" s="58"/>
      <c r="F761" s="58"/>
      <c r="G761" s="58"/>
      <c r="H761" s="58"/>
      <c r="I761" s="58"/>
      <c r="J761" s="58"/>
      <c r="K761" s="58"/>
      <c r="L761" s="58"/>
      <c r="M761" s="58"/>
      <c r="N761" s="58"/>
      <c r="O761" s="58"/>
      <c r="P761" s="58"/>
      <c r="Q761" s="58"/>
      <c r="R761" s="58"/>
      <c r="S761" s="58"/>
      <c r="T761" s="58"/>
    </row>
    <row r="762" spans="1:20" x14ac:dyDescent="0.3">
      <c r="A762" s="89" t="s">
        <v>4138</v>
      </c>
      <c r="B762" s="58"/>
      <c r="C762" s="58"/>
      <c r="D762" s="58"/>
      <c r="E762" s="58"/>
      <c r="F762" s="58"/>
      <c r="G762" s="58"/>
      <c r="H762" s="58"/>
      <c r="I762" s="58"/>
      <c r="J762" s="58"/>
      <c r="K762" s="58"/>
      <c r="L762" s="58"/>
      <c r="M762" s="58"/>
      <c r="N762" s="58"/>
      <c r="O762" s="58"/>
      <c r="P762" s="58"/>
      <c r="Q762" s="58"/>
      <c r="R762" s="58"/>
      <c r="S762" s="58"/>
      <c r="T762" s="58"/>
    </row>
    <row r="763" spans="1:20" x14ac:dyDescent="0.3">
      <c r="A763" s="95" t="s">
        <v>53</v>
      </c>
      <c r="B763" s="58"/>
      <c r="C763" s="58"/>
      <c r="D763" s="58"/>
      <c r="E763" s="58"/>
      <c r="F763" s="58"/>
      <c r="G763" s="58"/>
      <c r="H763" s="58"/>
      <c r="I763" s="58"/>
      <c r="J763" s="58"/>
      <c r="K763" s="58"/>
      <c r="L763" s="58"/>
      <c r="M763" s="58"/>
      <c r="N763" s="58"/>
      <c r="O763" s="58"/>
      <c r="P763" s="58"/>
      <c r="Q763" s="58"/>
      <c r="R763" s="58"/>
      <c r="S763" s="58"/>
      <c r="T763" s="58"/>
    </row>
    <row r="764" spans="1:20" x14ac:dyDescent="0.3">
      <c r="A764" s="89" t="s">
        <v>2076</v>
      </c>
      <c r="B764" s="58"/>
      <c r="C764" s="58"/>
      <c r="D764" s="58"/>
      <c r="E764" s="58"/>
      <c r="F764" s="58"/>
      <c r="G764" s="58"/>
      <c r="H764" s="58"/>
      <c r="I764" s="58"/>
      <c r="J764" s="58"/>
      <c r="K764" s="58"/>
      <c r="L764" s="58"/>
      <c r="M764" s="58"/>
      <c r="N764" s="58"/>
      <c r="O764" s="58"/>
      <c r="P764" s="58"/>
      <c r="Q764" s="58"/>
      <c r="R764" s="58"/>
      <c r="S764" s="58"/>
      <c r="T764" s="58"/>
    </row>
    <row r="765" spans="1:20" x14ac:dyDescent="0.3">
      <c r="A765" s="89" t="s">
        <v>2075</v>
      </c>
      <c r="B765" s="58"/>
      <c r="C765" s="58"/>
      <c r="D765" s="58"/>
      <c r="E765" s="58"/>
      <c r="F765" s="58"/>
      <c r="G765" s="58"/>
      <c r="H765" s="58"/>
      <c r="I765" s="58"/>
      <c r="J765" s="58"/>
      <c r="K765" s="58"/>
      <c r="L765" s="58"/>
      <c r="M765" s="58"/>
      <c r="N765" s="58"/>
      <c r="O765" s="58"/>
      <c r="P765" s="58"/>
      <c r="Q765" s="58"/>
      <c r="R765" s="58"/>
      <c r="S765" s="58"/>
      <c r="T765" s="58"/>
    </row>
    <row r="766" spans="1:20" x14ac:dyDescent="0.3">
      <c r="A766" s="89" t="s">
        <v>2074</v>
      </c>
      <c r="B766" s="58"/>
      <c r="C766" s="58"/>
      <c r="D766" s="58"/>
      <c r="E766" s="58"/>
      <c r="F766" s="58"/>
      <c r="G766" s="58"/>
      <c r="H766" s="58"/>
      <c r="I766" s="58"/>
      <c r="J766" s="58"/>
      <c r="K766" s="58"/>
      <c r="L766" s="58"/>
      <c r="M766" s="58"/>
      <c r="N766" s="58"/>
      <c r="O766" s="58"/>
      <c r="P766" s="58"/>
      <c r="Q766" s="58"/>
      <c r="R766" s="58"/>
      <c r="S766" s="58"/>
      <c r="T766" s="58"/>
    </row>
    <row r="767" spans="1:20" x14ac:dyDescent="0.3">
      <c r="A767" s="89" t="s">
        <v>2073</v>
      </c>
      <c r="B767" s="58"/>
      <c r="C767" s="58"/>
      <c r="D767" s="58"/>
      <c r="E767" s="58"/>
      <c r="F767" s="58"/>
      <c r="G767" s="58"/>
      <c r="H767" s="58"/>
      <c r="I767" s="58"/>
      <c r="J767" s="58"/>
      <c r="K767" s="58"/>
      <c r="L767" s="58"/>
      <c r="M767" s="58"/>
      <c r="N767" s="58"/>
      <c r="O767" s="58"/>
      <c r="P767" s="58"/>
      <c r="Q767" s="58"/>
      <c r="R767" s="58"/>
      <c r="S767" s="58"/>
      <c r="T767" s="58"/>
    </row>
    <row r="768" spans="1:20" x14ac:dyDescent="0.3">
      <c r="A768" s="86" t="s">
        <v>367</v>
      </c>
      <c r="B768" s="58"/>
      <c r="C768" s="58"/>
      <c r="D768" s="58"/>
      <c r="E768" s="58"/>
      <c r="F768" s="58"/>
      <c r="G768" s="58"/>
      <c r="H768" s="58"/>
      <c r="I768" s="58"/>
      <c r="J768" s="58"/>
      <c r="K768" s="58"/>
      <c r="L768" s="58"/>
      <c r="M768" s="58"/>
      <c r="N768" s="58"/>
      <c r="O768" s="58"/>
      <c r="P768" s="58"/>
      <c r="Q768" s="58"/>
      <c r="R768" s="58"/>
      <c r="S768" s="58"/>
      <c r="T768" s="58"/>
    </row>
    <row r="769" spans="1:20" x14ac:dyDescent="0.3">
      <c r="A769" s="95" t="s">
        <v>42</v>
      </c>
      <c r="B769" s="58"/>
      <c r="C769" s="58"/>
      <c r="D769" s="58"/>
      <c r="E769" s="58"/>
      <c r="F769" s="58"/>
      <c r="G769" s="58"/>
      <c r="H769" s="58"/>
      <c r="I769" s="58"/>
      <c r="J769" s="58"/>
      <c r="K769" s="58"/>
      <c r="L769" s="58"/>
      <c r="M769" s="58"/>
      <c r="N769" s="58"/>
      <c r="O769" s="58"/>
      <c r="P769" s="58"/>
      <c r="Q769" s="58"/>
      <c r="R769" s="58"/>
      <c r="S769" s="58"/>
      <c r="T769" s="58"/>
    </row>
    <row r="770" spans="1:20" x14ac:dyDescent="0.3">
      <c r="A770" s="89" t="s">
        <v>2099</v>
      </c>
      <c r="B770" s="58"/>
      <c r="C770" s="58"/>
      <c r="D770" s="58"/>
      <c r="E770" s="58"/>
      <c r="F770" s="58"/>
      <c r="G770" s="58"/>
      <c r="H770" s="58"/>
      <c r="I770" s="58"/>
      <c r="J770" s="58"/>
      <c r="K770" s="58"/>
      <c r="L770" s="58"/>
      <c r="M770" s="58"/>
      <c r="N770" s="58"/>
      <c r="O770" s="58"/>
      <c r="P770" s="58"/>
      <c r="Q770" s="58"/>
      <c r="R770" s="58"/>
      <c r="S770" s="58"/>
      <c r="T770" s="58"/>
    </row>
    <row r="771" spans="1:20" x14ac:dyDescent="0.3">
      <c r="A771" s="89" t="s">
        <v>2231</v>
      </c>
      <c r="B771" s="58"/>
      <c r="C771" s="58"/>
      <c r="D771" s="58"/>
      <c r="E771" s="58"/>
      <c r="F771" s="58"/>
      <c r="G771" s="58"/>
      <c r="H771" s="58"/>
      <c r="I771" s="58"/>
      <c r="J771" s="58"/>
      <c r="K771" s="58"/>
      <c r="L771" s="58"/>
      <c r="M771" s="58"/>
      <c r="N771" s="58"/>
      <c r="O771" s="58"/>
      <c r="P771" s="58"/>
      <c r="Q771" s="58"/>
      <c r="R771" s="58"/>
      <c r="S771" s="58"/>
      <c r="T771" s="58"/>
    </row>
    <row r="772" spans="1:20" x14ac:dyDescent="0.3">
      <c r="A772" s="89" t="s">
        <v>3073</v>
      </c>
      <c r="B772" s="58"/>
      <c r="C772" s="58"/>
      <c r="D772" s="58"/>
      <c r="E772" s="58"/>
      <c r="F772" s="58"/>
      <c r="G772" s="58"/>
      <c r="H772" s="58"/>
      <c r="I772" s="58"/>
      <c r="J772" s="58"/>
      <c r="K772" s="58"/>
      <c r="L772" s="58"/>
      <c r="M772" s="58"/>
      <c r="N772" s="58"/>
      <c r="O772" s="58"/>
      <c r="P772" s="58"/>
      <c r="Q772" s="58"/>
      <c r="R772" s="58"/>
      <c r="S772" s="58"/>
      <c r="T772" s="58"/>
    </row>
    <row r="773" spans="1:20" x14ac:dyDescent="0.3">
      <c r="A773" s="89" t="s">
        <v>3071</v>
      </c>
      <c r="B773" s="58"/>
      <c r="C773" s="58"/>
      <c r="D773" s="58"/>
      <c r="E773" s="58"/>
      <c r="F773" s="58"/>
      <c r="G773" s="58"/>
      <c r="H773" s="58"/>
      <c r="I773" s="58"/>
      <c r="J773" s="58"/>
      <c r="K773" s="58"/>
      <c r="L773" s="58"/>
      <c r="M773" s="58"/>
      <c r="N773" s="58"/>
      <c r="O773" s="58"/>
      <c r="P773" s="58"/>
      <c r="Q773" s="58"/>
      <c r="R773" s="58"/>
      <c r="S773" s="58"/>
      <c r="T773" s="58"/>
    </row>
    <row r="774" spans="1:20" x14ac:dyDescent="0.3">
      <c r="A774" s="89" t="s">
        <v>3135</v>
      </c>
      <c r="B774" s="58"/>
      <c r="C774" s="58"/>
      <c r="D774" s="58"/>
      <c r="E774" s="58"/>
      <c r="F774" s="58"/>
      <c r="G774" s="58"/>
      <c r="H774" s="58"/>
      <c r="I774" s="58"/>
      <c r="J774" s="58"/>
      <c r="K774" s="58"/>
      <c r="L774" s="58"/>
      <c r="M774" s="58"/>
      <c r="N774" s="58"/>
      <c r="O774" s="58"/>
      <c r="P774" s="58"/>
      <c r="Q774" s="58"/>
      <c r="R774" s="58"/>
      <c r="S774" s="58"/>
      <c r="T774" s="58"/>
    </row>
    <row r="775" spans="1:20" x14ac:dyDescent="0.3">
      <c r="A775" s="89" t="s">
        <v>3451</v>
      </c>
      <c r="B775" s="58"/>
      <c r="C775" s="58"/>
      <c r="D775" s="58"/>
      <c r="E775" s="58"/>
      <c r="F775" s="58"/>
      <c r="G775" s="58"/>
      <c r="H775" s="58"/>
      <c r="I775" s="58"/>
      <c r="J775" s="58"/>
      <c r="K775" s="58"/>
      <c r="L775" s="58"/>
      <c r="M775" s="58"/>
      <c r="N775" s="58"/>
      <c r="O775" s="58"/>
      <c r="P775" s="58"/>
      <c r="Q775" s="58"/>
      <c r="R775" s="58"/>
      <c r="S775" s="58"/>
      <c r="T775" s="58"/>
    </row>
    <row r="776" spans="1:20" x14ac:dyDescent="0.3">
      <c r="A776" s="89" t="s">
        <v>3450</v>
      </c>
      <c r="B776" s="58"/>
      <c r="C776" s="58"/>
      <c r="D776" s="58"/>
      <c r="E776" s="58"/>
      <c r="F776" s="58"/>
      <c r="G776" s="58"/>
      <c r="H776" s="58"/>
      <c r="I776" s="58"/>
      <c r="J776" s="58"/>
      <c r="K776" s="58"/>
      <c r="L776" s="58"/>
      <c r="M776" s="58"/>
      <c r="N776" s="58"/>
      <c r="O776" s="58"/>
      <c r="P776" s="58"/>
      <c r="Q776" s="58"/>
      <c r="R776" s="58"/>
      <c r="S776" s="58"/>
      <c r="T776" s="58"/>
    </row>
    <row r="777" spans="1:20" x14ac:dyDescent="0.3">
      <c r="A777" s="89" t="s">
        <v>3732</v>
      </c>
      <c r="B777" s="58"/>
      <c r="C777" s="58"/>
      <c r="D777" s="58"/>
      <c r="E777" s="58"/>
      <c r="F777" s="58"/>
      <c r="G777" s="58"/>
      <c r="H777" s="58"/>
      <c r="I777" s="58"/>
      <c r="J777" s="58"/>
      <c r="K777" s="58"/>
      <c r="L777" s="58"/>
      <c r="M777" s="58"/>
      <c r="N777" s="58"/>
      <c r="O777" s="58"/>
      <c r="P777" s="58"/>
      <c r="Q777" s="58"/>
      <c r="R777" s="58"/>
      <c r="S777" s="58"/>
      <c r="T777" s="58"/>
    </row>
    <row r="778" spans="1:20" x14ac:dyDescent="0.3">
      <c r="A778" s="89" t="s">
        <v>3731</v>
      </c>
      <c r="B778" s="58"/>
      <c r="C778" s="58"/>
      <c r="D778" s="58"/>
      <c r="E778" s="58"/>
      <c r="F778" s="58"/>
      <c r="G778" s="58"/>
      <c r="H778" s="58"/>
      <c r="I778" s="58"/>
      <c r="J778" s="58"/>
      <c r="K778" s="58"/>
      <c r="L778" s="58"/>
      <c r="M778" s="58"/>
      <c r="N778" s="58"/>
      <c r="O778" s="58"/>
      <c r="P778" s="58"/>
      <c r="Q778" s="58"/>
      <c r="R778" s="58"/>
      <c r="S778" s="58"/>
      <c r="T778" s="58"/>
    </row>
    <row r="779" spans="1:20" x14ac:dyDescent="0.3">
      <c r="A779" s="89" t="s">
        <v>3730</v>
      </c>
      <c r="B779" s="58"/>
      <c r="C779" s="58"/>
      <c r="D779" s="58"/>
      <c r="E779" s="58"/>
      <c r="F779" s="58"/>
      <c r="G779" s="58"/>
      <c r="H779" s="58"/>
      <c r="I779" s="58"/>
      <c r="J779" s="58"/>
      <c r="K779" s="58"/>
      <c r="L779" s="58"/>
      <c r="M779" s="58"/>
      <c r="N779" s="58"/>
      <c r="O779" s="58"/>
      <c r="P779" s="58"/>
      <c r="Q779" s="58"/>
      <c r="R779" s="58"/>
      <c r="S779" s="58"/>
      <c r="T779" s="58"/>
    </row>
    <row r="780" spans="1:20" x14ac:dyDescent="0.3">
      <c r="A780" s="89" t="s">
        <v>3728</v>
      </c>
      <c r="B780" s="58"/>
      <c r="C780" s="58"/>
      <c r="D780" s="58"/>
      <c r="E780" s="58"/>
      <c r="F780" s="58"/>
      <c r="G780" s="58"/>
      <c r="H780" s="58"/>
      <c r="I780" s="58"/>
      <c r="J780" s="58"/>
      <c r="K780" s="58"/>
      <c r="L780" s="58"/>
      <c r="M780" s="58"/>
      <c r="N780" s="58"/>
      <c r="O780" s="58"/>
      <c r="P780" s="58"/>
      <c r="Q780" s="58"/>
      <c r="R780" s="58"/>
      <c r="S780" s="58"/>
      <c r="T780" s="58"/>
    </row>
    <row r="781" spans="1:20" x14ac:dyDescent="0.3">
      <c r="A781" s="89" t="s">
        <v>3726</v>
      </c>
      <c r="B781" s="58"/>
      <c r="C781" s="58"/>
      <c r="D781" s="58"/>
      <c r="E781" s="58"/>
      <c r="F781" s="58"/>
      <c r="G781" s="58"/>
      <c r="H781" s="58"/>
      <c r="I781" s="58"/>
      <c r="J781" s="58"/>
      <c r="K781" s="58"/>
      <c r="L781" s="58"/>
      <c r="M781" s="58"/>
      <c r="N781" s="58"/>
      <c r="O781" s="58"/>
      <c r="P781" s="58"/>
      <c r="Q781" s="58"/>
      <c r="R781" s="58"/>
      <c r="S781" s="58"/>
      <c r="T781" s="58"/>
    </row>
    <row r="782" spans="1:20" x14ac:dyDescent="0.3">
      <c r="A782" s="89" t="s">
        <v>3769</v>
      </c>
      <c r="B782" s="58"/>
      <c r="C782" s="58"/>
      <c r="D782" s="58"/>
      <c r="E782" s="58"/>
      <c r="F782" s="58"/>
      <c r="G782" s="58"/>
      <c r="H782" s="58"/>
      <c r="I782" s="58"/>
      <c r="J782" s="58"/>
      <c r="K782" s="58"/>
      <c r="L782" s="58"/>
      <c r="M782" s="58"/>
      <c r="N782" s="58"/>
      <c r="O782" s="58"/>
      <c r="P782" s="58"/>
      <c r="Q782" s="58"/>
      <c r="R782" s="58"/>
      <c r="S782" s="58"/>
      <c r="T782" s="58"/>
    </row>
    <row r="783" spans="1:20" x14ac:dyDescent="0.3">
      <c r="A783" s="89" t="s">
        <v>3770</v>
      </c>
      <c r="B783" s="58"/>
      <c r="C783" s="58"/>
      <c r="D783" s="58"/>
      <c r="E783" s="58"/>
      <c r="F783" s="58"/>
      <c r="G783" s="58"/>
      <c r="H783" s="58"/>
      <c r="I783" s="58"/>
      <c r="J783" s="58"/>
      <c r="K783" s="58"/>
      <c r="L783" s="58"/>
      <c r="M783" s="58"/>
      <c r="N783" s="58"/>
      <c r="O783" s="58"/>
      <c r="P783" s="58"/>
      <c r="Q783" s="58"/>
      <c r="R783" s="58"/>
      <c r="S783" s="58"/>
      <c r="T783" s="58"/>
    </row>
    <row r="784" spans="1:20" x14ac:dyDescent="0.3">
      <c r="A784" s="89" t="s">
        <v>3771</v>
      </c>
      <c r="B784" s="58"/>
      <c r="C784" s="58"/>
      <c r="D784" s="58"/>
      <c r="E784" s="58"/>
      <c r="F784" s="58"/>
      <c r="G784" s="58"/>
      <c r="H784" s="58"/>
      <c r="I784" s="58"/>
      <c r="J784" s="58"/>
      <c r="K784" s="58"/>
      <c r="L784" s="58"/>
      <c r="M784" s="58"/>
      <c r="N784" s="58"/>
      <c r="O784" s="58"/>
      <c r="P784" s="58"/>
      <c r="Q784" s="58"/>
      <c r="R784" s="58"/>
      <c r="S784" s="58"/>
      <c r="T784" s="58"/>
    </row>
    <row r="785" spans="1:20" x14ac:dyDescent="0.3">
      <c r="A785" s="89" t="s">
        <v>3852</v>
      </c>
      <c r="B785" s="58"/>
      <c r="C785" s="58"/>
      <c r="D785" s="58"/>
      <c r="E785" s="58"/>
      <c r="F785" s="58"/>
      <c r="G785" s="58"/>
      <c r="H785" s="58"/>
      <c r="I785" s="58"/>
      <c r="J785" s="58"/>
      <c r="K785" s="58"/>
      <c r="L785" s="58"/>
      <c r="M785" s="58"/>
      <c r="N785" s="58"/>
      <c r="O785" s="58"/>
      <c r="P785" s="58"/>
      <c r="Q785" s="58"/>
      <c r="R785" s="58"/>
      <c r="S785" s="58"/>
      <c r="T785" s="58"/>
    </row>
    <row r="786" spans="1:20" x14ac:dyDescent="0.3">
      <c r="A786" s="89" t="s">
        <v>3921</v>
      </c>
      <c r="B786" s="58"/>
      <c r="C786" s="58"/>
      <c r="D786" s="58"/>
      <c r="E786" s="58"/>
      <c r="F786" s="58"/>
      <c r="G786" s="58"/>
      <c r="H786" s="58"/>
      <c r="I786" s="58"/>
      <c r="J786" s="58"/>
      <c r="K786" s="58"/>
      <c r="L786" s="58"/>
      <c r="M786" s="58"/>
      <c r="N786" s="58"/>
      <c r="O786" s="58"/>
      <c r="P786" s="58"/>
      <c r="Q786" s="58"/>
      <c r="R786" s="58"/>
      <c r="S786" s="58"/>
      <c r="T786" s="58"/>
    </row>
    <row r="787" spans="1:20" x14ac:dyDescent="0.3">
      <c r="A787" s="89" t="s">
        <v>4168</v>
      </c>
      <c r="B787" s="58"/>
      <c r="C787" s="58"/>
      <c r="D787" s="58"/>
      <c r="E787" s="58"/>
      <c r="F787" s="58"/>
      <c r="G787" s="58"/>
      <c r="H787" s="58"/>
      <c r="I787" s="58"/>
      <c r="J787" s="58"/>
      <c r="K787" s="58"/>
      <c r="L787" s="58"/>
      <c r="M787" s="58"/>
      <c r="N787" s="58"/>
      <c r="O787" s="58"/>
      <c r="P787" s="58"/>
      <c r="Q787" s="58"/>
      <c r="R787" s="58"/>
      <c r="S787" s="58"/>
      <c r="T787" s="58"/>
    </row>
    <row r="788" spans="1:20" x14ac:dyDescent="0.3">
      <c r="A788" s="89" t="s">
        <v>4167</v>
      </c>
      <c r="B788" s="58"/>
      <c r="C788" s="58"/>
      <c r="D788" s="58"/>
      <c r="E788" s="58"/>
      <c r="F788" s="58"/>
      <c r="G788" s="58"/>
      <c r="H788" s="58"/>
      <c r="I788" s="58"/>
      <c r="J788" s="58"/>
      <c r="K788" s="58"/>
      <c r="L788" s="58"/>
      <c r="M788" s="58"/>
      <c r="N788" s="58"/>
      <c r="O788" s="58"/>
      <c r="P788" s="58"/>
      <c r="Q788" s="58"/>
      <c r="R788" s="58"/>
      <c r="S788" s="58"/>
      <c r="T788" s="58"/>
    </row>
    <row r="789" spans="1:20" x14ac:dyDescent="0.3">
      <c r="A789" s="95" t="s">
        <v>84</v>
      </c>
      <c r="B789" s="58"/>
      <c r="C789" s="58"/>
      <c r="D789" s="58"/>
      <c r="E789" s="58"/>
      <c r="F789" s="58"/>
      <c r="G789" s="58"/>
      <c r="H789" s="58"/>
      <c r="I789" s="58"/>
      <c r="J789" s="58"/>
      <c r="K789" s="58"/>
      <c r="L789" s="58"/>
      <c r="M789" s="58"/>
      <c r="N789" s="58"/>
      <c r="O789" s="58"/>
      <c r="P789" s="58"/>
      <c r="Q789" s="58"/>
      <c r="R789" s="58"/>
      <c r="S789" s="58"/>
      <c r="T789" s="58"/>
    </row>
    <row r="790" spans="1:20" x14ac:dyDescent="0.3">
      <c r="A790" s="89" t="s">
        <v>3919</v>
      </c>
      <c r="B790" s="58"/>
      <c r="C790" s="58"/>
      <c r="D790" s="58"/>
      <c r="E790" s="58"/>
      <c r="F790" s="58"/>
      <c r="G790" s="58"/>
      <c r="H790" s="58"/>
      <c r="I790" s="58"/>
      <c r="J790" s="58"/>
      <c r="K790" s="58"/>
      <c r="L790" s="58"/>
      <c r="M790" s="58"/>
      <c r="N790" s="58"/>
      <c r="O790" s="58"/>
      <c r="P790" s="58"/>
      <c r="Q790" s="58"/>
      <c r="R790" s="58"/>
      <c r="S790" s="58"/>
      <c r="T790" s="58"/>
    </row>
    <row r="791" spans="1:20" x14ac:dyDescent="0.3">
      <c r="A791" s="89" t="s">
        <v>4166</v>
      </c>
      <c r="B791" s="58"/>
      <c r="C791" s="58"/>
      <c r="D791" s="58"/>
      <c r="E791" s="58"/>
      <c r="F791" s="58"/>
      <c r="G791" s="58"/>
      <c r="H791" s="58"/>
      <c r="I791" s="58"/>
      <c r="J791" s="58"/>
      <c r="K791" s="58"/>
      <c r="L791" s="58"/>
      <c r="M791" s="58"/>
      <c r="N791" s="58"/>
      <c r="O791" s="58"/>
      <c r="P791" s="58"/>
      <c r="Q791" s="58"/>
      <c r="R791" s="58"/>
      <c r="S791" s="58"/>
      <c r="T791" s="58"/>
    </row>
    <row r="792" spans="1:20" x14ac:dyDescent="0.3">
      <c r="A792" s="89" t="s">
        <v>4165</v>
      </c>
      <c r="B792" s="58"/>
      <c r="C792" s="58"/>
      <c r="D792" s="58"/>
      <c r="E792" s="58"/>
      <c r="F792" s="58"/>
      <c r="G792" s="58"/>
      <c r="H792" s="58"/>
      <c r="I792" s="58"/>
      <c r="J792" s="58"/>
      <c r="K792" s="58"/>
      <c r="L792" s="58"/>
      <c r="M792" s="58"/>
      <c r="N792" s="58"/>
      <c r="O792" s="58"/>
      <c r="P792" s="58"/>
      <c r="Q792" s="58"/>
      <c r="R792" s="58"/>
      <c r="S792" s="58"/>
      <c r="T792" s="58"/>
    </row>
    <row r="793" spans="1:20" x14ac:dyDescent="0.3">
      <c r="A793" s="89" t="s">
        <v>4164</v>
      </c>
      <c r="B793" s="58"/>
      <c r="C793" s="58"/>
      <c r="D793" s="58"/>
      <c r="E793" s="58"/>
      <c r="F793" s="58"/>
      <c r="G793" s="58"/>
      <c r="H793" s="58"/>
      <c r="I793" s="58"/>
      <c r="J793" s="58"/>
      <c r="K793" s="58"/>
      <c r="L793" s="58"/>
      <c r="M793" s="58"/>
      <c r="N793" s="58"/>
      <c r="O793" s="58"/>
      <c r="P793" s="58"/>
      <c r="Q793" s="58"/>
      <c r="R793" s="58"/>
      <c r="S793" s="58"/>
      <c r="T793" s="58"/>
    </row>
    <row r="794" spans="1:20" x14ac:dyDescent="0.3">
      <c r="A794" s="89" t="s">
        <v>4163</v>
      </c>
      <c r="B794" s="58"/>
      <c r="C794" s="58"/>
      <c r="D794" s="58"/>
      <c r="E794" s="58"/>
      <c r="F794" s="58"/>
      <c r="G794" s="58"/>
      <c r="H794" s="58"/>
      <c r="I794" s="58"/>
      <c r="J794" s="58"/>
      <c r="K794" s="58"/>
      <c r="L794" s="58"/>
      <c r="M794" s="58"/>
      <c r="N794" s="58"/>
      <c r="O794" s="58"/>
      <c r="P794" s="58"/>
      <c r="Q794" s="58"/>
      <c r="R794" s="58"/>
      <c r="S794" s="58"/>
      <c r="T794" s="58"/>
    </row>
    <row r="795" spans="1:20" x14ac:dyDescent="0.3">
      <c r="A795" s="95" t="s">
        <v>211</v>
      </c>
      <c r="B795" s="58"/>
      <c r="C795" s="58"/>
      <c r="D795" s="58"/>
      <c r="E795" s="58"/>
      <c r="F795" s="58"/>
      <c r="G795" s="58"/>
      <c r="H795" s="58"/>
      <c r="I795" s="58"/>
      <c r="J795" s="58"/>
      <c r="K795" s="58"/>
      <c r="L795" s="58"/>
      <c r="M795" s="58"/>
      <c r="N795" s="58"/>
      <c r="O795" s="58"/>
      <c r="P795" s="58"/>
      <c r="Q795" s="58"/>
      <c r="R795" s="58"/>
      <c r="S795" s="58"/>
      <c r="T795" s="58"/>
    </row>
    <row r="796" spans="1:20" x14ac:dyDescent="0.3">
      <c r="A796" s="89" t="s">
        <v>2098</v>
      </c>
      <c r="B796" s="58"/>
      <c r="C796" s="58"/>
      <c r="D796" s="58"/>
      <c r="E796" s="58"/>
      <c r="F796" s="58"/>
      <c r="G796" s="58"/>
      <c r="H796" s="58"/>
      <c r="I796" s="58"/>
      <c r="J796" s="58"/>
      <c r="K796" s="58"/>
      <c r="L796" s="58"/>
      <c r="M796" s="58"/>
      <c r="N796" s="58"/>
      <c r="O796" s="58"/>
      <c r="P796" s="58"/>
      <c r="Q796" s="58"/>
      <c r="R796" s="58"/>
      <c r="S796" s="58"/>
      <c r="T796" s="58"/>
    </row>
    <row r="797" spans="1:20" x14ac:dyDescent="0.3">
      <c r="A797" s="89" t="s">
        <v>2097</v>
      </c>
      <c r="B797" s="58"/>
      <c r="C797" s="58"/>
      <c r="D797" s="58"/>
      <c r="E797" s="58"/>
      <c r="F797" s="58"/>
      <c r="G797" s="58"/>
      <c r="H797" s="58"/>
      <c r="I797" s="58"/>
      <c r="J797" s="58"/>
      <c r="K797" s="58"/>
      <c r="L797" s="58"/>
      <c r="M797" s="58"/>
      <c r="N797" s="58"/>
      <c r="O797" s="58"/>
      <c r="P797" s="58"/>
      <c r="Q797" s="58"/>
      <c r="R797" s="58"/>
      <c r="S797" s="58"/>
      <c r="T797" s="58"/>
    </row>
    <row r="798" spans="1:20" x14ac:dyDescent="0.3">
      <c r="A798" s="89" t="s">
        <v>2096</v>
      </c>
      <c r="B798" s="58"/>
      <c r="C798" s="58"/>
      <c r="D798" s="58"/>
      <c r="E798" s="58"/>
      <c r="F798" s="58"/>
      <c r="G798" s="58"/>
      <c r="H798" s="58"/>
      <c r="I798" s="58"/>
      <c r="J798" s="58"/>
      <c r="K798" s="58"/>
      <c r="L798" s="58"/>
      <c r="M798" s="58"/>
      <c r="N798" s="58"/>
      <c r="O798" s="58"/>
      <c r="P798" s="58"/>
      <c r="Q798" s="58"/>
      <c r="R798" s="58"/>
      <c r="S798" s="58"/>
      <c r="T798" s="58"/>
    </row>
    <row r="799" spans="1:20" x14ac:dyDescent="0.3">
      <c r="A799" s="89" t="s">
        <v>2228</v>
      </c>
      <c r="B799" s="58"/>
      <c r="C799" s="58"/>
      <c r="D799" s="58"/>
      <c r="E799" s="58"/>
      <c r="F799" s="58"/>
      <c r="G799" s="58"/>
      <c r="H799" s="58"/>
      <c r="I799" s="58"/>
      <c r="J799" s="58"/>
      <c r="K799" s="58"/>
      <c r="L799" s="58"/>
      <c r="M799" s="58"/>
      <c r="N799" s="58"/>
      <c r="O799" s="58"/>
      <c r="P799" s="58"/>
      <c r="Q799" s="58"/>
      <c r="R799" s="58"/>
      <c r="S799" s="58"/>
      <c r="T799" s="58"/>
    </row>
    <row r="800" spans="1:20" x14ac:dyDescent="0.3">
      <c r="A800" s="89" t="s">
        <v>3069</v>
      </c>
      <c r="B800" s="58"/>
      <c r="C800" s="58"/>
      <c r="D800" s="58"/>
      <c r="E800" s="58"/>
      <c r="F800" s="58"/>
      <c r="G800" s="58"/>
      <c r="H800" s="58"/>
      <c r="I800" s="58"/>
      <c r="J800" s="58"/>
      <c r="K800" s="58"/>
      <c r="L800" s="58"/>
      <c r="M800" s="58"/>
      <c r="N800" s="58"/>
      <c r="O800" s="58"/>
      <c r="P800" s="58"/>
      <c r="Q800" s="58"/>
      <c r="R800" s="58"/>
      <c r="S800" s="58"/>
      <c r="T800" s="58"/>
    </row>
    <row r="801" spans="1:20" x14ac:dyDescent="0.3">
      <c r="A801" s="89" t="s">
        <v>3067</v>
      </c>
      <c r="B801" s="58"/>
      <c r="C801" s="58"/>
      <c r="D801" s="58"/>
      <c r="E801" s="58"/>
      <c r="F801" s="58"/>
      <c r="G801" s="58"/>
      <c r="H801" s="58"/>
      <c r="I801" s="58"/>
      <c r="J801" s="58"/>
      <c r="K801" s="58"/>
      <c r="L801" s="58"/>
      <c r="M801" s="58"/>
      <c r="N801" s="58"/>
      <c r="O801" s="58"/>
      <c r="P801" s="58"/>
      <c r="Q801" s="58"/>
      <c r="R801" s="58"/>
      <c r="S801" s="58"/>
      <c r="T801" s="58"/>
    </row>
    <row r="802" spans="1:20" x14ac:dyDescent="0.3">
      <c r="A802" s="89" t="s">
        <v>3037</v>
      </c>
      <c r="B802" s="58"/>
      <c r="C802" s="58"/>
      <c r="D802" s="58"/>
      <c r="E802" s="58"/>
      <c r="F802" s="58"/>
      <c r="G802" s="58"/>
      <c r="H802" s="58"/>
      <c r="I802" s="58"/>
      <c r="J802" s="58"/>
      <c r="K802" s="58"/>
      <c r="L802" s="58"/>
      <c r="M802" s="58"/>
      <c r="N802" s="58"/>
      <c r="O802" s="58"/>
      <c r="P802" s="58"/>
      <c r="Q802" s="58"/>
      <c r="R802" s="58"/>
      <c r="S802" s="58"/>
      <c r="T802" s="58"/>
    </row>
    <row r="803" spans="1:20" x14ac:dyDescent="0.3">
      <c r="A803" s="89" t="s">
        <v>3036</v>
      </c>
      <c r="B803" s="58"/>
      <c r="C803" s="58"/>
      <c r="D803" s="58"/>
      <c r="E803" s="58"/>
      <c r="F803" s="58"/>
      <c r="G803" s="58"/>
      <c r="H803" s="58"/>
      <c r="I803" s="58"/>
      <c r="J803" s="58"/>
      <c r="K803" s="58"/>
      <c r="L803" s="58"/>
      <c r="M803" s="58"/>
      <c r="N803" s="58"/>
      <c r="O803" s="58"/>
      <c r="P803" s="58"/>
      <c r="Q803" s="58"/>
      <c r="R803" s="58"/>
      <c r="S803" s="58"/>
      <c r="T803" s="58"/>
    </row>
    <row r="804" spans="1:20" x14ac:dyDescent="0.3">
      <c r="A804" s="89" t="s">
        <v>3345</v>
      </c>
      <c r="B804" s="58"/>
      <c r="C804" s="58"/>
      <c r="D804" s="58"/>
      <c r="E804" s="58"/>
      <c r="F804" s="58"/>
      <c r="G804" s="58"/>
      <c r="H804" s="58"/>
      <c r="I804" s="58"/>
      <c r="J804" s="58"/>
      <c r="K804" s="58"/>
      <c r="L804" s="58"/>
      <c r="M804" s="58"/>
      <c r="N804" s="58"/>
      <c r="O804" s="58"/>
      <c r="P804" s="58"/>
      <c r="Q804" s="58"/>
      <c r="R804" s="58"/>
      <c r="S804" s="58"/>
      <c r="T804" s="58"/>
    </row>
    <row r="805" spans="1:20" x14ac:dyDescent="0.3">
      <c r="A805" s="89" t="s">
        <v>3343</v>
      </c>
      <c r="B805" s="58"/>
      <c r="C805" s="58"/>
      <c r="D805" s="58"/>
      <c r="E805" s="58"/>
      <c r="F805" s="58"/>
      <c r="G805" s="58"/>
      <c r="H805" s="58"/>
      <c r="I805" s="58"/>
      <c r="J805" s="58"/>
      <c r="K805" s="58"/>
      <c r="L805" s="58"/>
      <c r="M805" s="58"/>
      <c r="N805" s="58"/>
      <c r="O805" s="58"/>
      <c r="P805" s="58"/>
      <c r="Q805" s="58"/>
      <c r="R805" s="58"/>
      <c r="S805" s="58"/>
      <c r="T805" s="58"/>
    </row>
    <row r="806" spans="1:20" x14ac:dyDescent="0.3">
      <c r="A806" s="89" t="s">
        <v>3375</v>
      </c>
      <c r="B806" s="58"/>
      <c r="C806" s="58"/>
      <c r="D806" s="58"/>
      <c r="E806" s="58"/>
      <c r="F806" s="58"/>
      <c r="G806" s="58"/>
      <c r="H806" s="58"/>
      <c r="I806" s="58"/>
      <c r="J806" s="58"/>
      <c r="K806" s="58"/>
      <c r="L806" s="58"/>
      <c r="M806" s="58"/>
      <c r="N806" s="58"/>
      <c r="O806" s="58"/>
      <c r="P806" s="58"/>
      <c r="Q806" s="58"/>
      <c r="R806" s="58"/>
      <c r="S806" s="58"/>
      <c r="T806" s="58"/>
    </row>
    <row r="807" spans="1:20" x14ac:dyDescent="0.3">
      <c r="A807" s="89" t="s">
        <v>3374</v>
      </c>
      <c r="B807" s="58"/>
      <c r="C807" s="58"/>
      <c r="D807" s="58"/>
      <c r="E807" s="58"/>
      <c r="F807" s="58"/>
      <c r="G807" s="58"/>
      <c r="H807" s="58"/>
      <c r="I807" s="58"/>
      <c r="J807" s="58"/>
      <c r="K807" s="58"/>
      <c r="L807" s="58"/>
      <c r="M807" s="58"/>
      <c r="N807" s="58"/>
      <c r="O807" s="58"/>
      <c r="P807" s="58"/>
      <c r="Q807" s="58"/>
      <c r="R807" s="58"/>
      <c r="S807" s="58"/>
      <c r="T807" s="58"/>
    </row>
    <row r="808" spans="1:20" x14ac:dyDescent="0.3">
      <c r="A808" s="95" t="s">
        <v>1415</v>
      </c>
      <c r="B808" s="58"/>
      <c r="C808" s="58"/>
      <c r="D808" s="58"/>
      <c r="E808" s="58"/>
      <c r="F808" s="58"/>
      <c r="G808" s="58"/>
      <c r="H808" s="58"/>
      <c r="I808" s="58"/>
      <c r="J808" s="58"/>
      <c r="K808" s="58"/>
      <c r="L808" s="58"/>
      <c r="M808" s="58"/>
      <c r="N808" s="58"/>
      <c r="O808" s="58"/>
      <c r="P808" s="58"/>
      <c r="Q808" s="58"/>
      <c r="R808" s="58"/>
      <c r="S808" s="58"/>
      <c r="T808" s="58"/>
    </row>
    <row r="809" spans="1:20" x14ac:dyDescent="0.3">
      <c r="A809" s="89" t="s">
        <v>3900</v>
      </c>
      <c r="B809" s="58"/>
      <c r="C809" s="58"/>
      <c r="D809" s="58"/>
      <c r="E809" s="58"/>
      <c r="F809" s="58"/>
      <c r="G809" s="58"/>
      <c r="H809" s="58"/>
      <c r="I809" s="58"/>
      <c r="J809" s="58"/>
      <c r="K809" s="58"/>
      <c r="L809" s="58"/>
      <c r="M809" s="58"/>
      <c r="N809" s="58"/>
      <c r="O809" s="58"/>
      <c r="P809" s="58"/>
      <c r="Q809" s="58"/>
      <c r="R809" s="58"/>
      <c r="S809" s="58"/>
      <c r="T809" s="58"/>
    </row>
    <row r="810" spans="1:20" x14ac:dyDescent="0.3">
      <c r="A810" s="89" t="s">
        <v>3898</v>
      </c>
      <c r="B810" s="58"/>
      <c r="C810" s="58"/>
      <c r="D810" s="58"/>
      <c r="E810" s="58"/>
      <c r="F810" s="58"/>
      <c r="G810" s="58"/>
      <c r="H810" s="58"/>
      <c r="I810" s="58"/>
      <c r="J810" s="58"/>
      <c r="K810" s="58"/>
      <c r="L810" s="58"/>
      <c r="M810" s="58"/>
      <c r="N810" s="58"/>
      <c r="O810" s="58"/>
      <c r="P810" s="58"/>
      <c r="Q810" s="58"/>
      <c r="R810" s="58"/>
      <c r="S810" s="58"/>
      <c r="T810" s="58"/>
    </row>
    <row r="811" spans="1:20" x14ac:dyDescent="0.3">
      <c r="A811" s="95" t="s">
        <v>53</v>
      </c>
      <c r="B811" s="58"/>
      <c r="C811" s="58"/>
      <c r="D811" s="58"/>
      <c r="E811" s="58"/>
      <c r="F811" s="58"/>
      <c r="G811" s="58"/>
      <c r="H811" s="58"/>
      <c r="I811" s="58"/>
      <c r="J811" s="58"/>
      <c r="K811" s="58"/>
      <c r="L811" s="58"/>
      <c r="M811" s="58"/>
      <c r="N811" s="58"/>
      <c r="O811" s="58"/>
      <c r="P811" s="58"/>
      <c r="Q811" s="58"/>
      <c r="R811" s="58"/>
      <c r="S811" s="58"/>
      <c r="T811" s="58"/>
    </row>
    <row r="812" spans="1:20" x14ac:dyDescent="0.3">
      <c r="A812" s="89" t="s">
        <v>2095</v>
      </c>
      <c r="B812" s="58"/>
      <c r="C812" s="58"/>
      <c r="D812" s="58"/>
      <c r="E812" s="58"/>
      <c r="F812" s="58"/>
      <c r="G812" s="58"/>
      <c r="H812" s="58"/>
      <c r="I812" s="58"/>
      <c r="J812" s="58"/>
      <c r="K812" s="58"/>
      <c r="L812" s="58"/>
      <c r="M812" s="58"/>
      <c r="N812" s="58"/>
      <c r="O812" s="58"/>
      <c r="P812" s="58"/>
      <c r="Q812" s="58"/>
      <c r="R812" s="58"/>
      <c r="S812" s="58"/>
      <c r="T812" s="58"/>
    </row>
    <row r="813" spans="1:20" x14ac:dyDescent="0.3">
      <c r="A813" s="89" t="s">
        <v>2094</v>
      </c>
      <c r="B813" s="58"/>
      <c r="C813" s="58"/>
      <c r="D813" s="58"/>
      <c r="E813" s="58"/>
      <c r="F813" s="58"/>
      <c r="G813" s="58"/>
      <c r="H813" s="58"/>
      <c r="I813" s="58"/>
      <c r="J813" s="58"/>
      <c r="K813" s="58"/>
      <c r="L813" s="58"/>
      <c r="M813" s="58"/>
      <c r="N813" s="58"/>
      <c r="O813" s="58"/>
      <c r="P813" s="58"/>
      <c r="Q813" s="58"/>
      <c r="R813" s="58"/>
      <c r="S813" s="58"/>
      <c r="T813" s="58"/>
    </row>
    <row r="814" spans="1:20" x14ac:dyDescent="0.3">
      <c r="A814" s="89" t="s">
        <v>2093</v>
      </c>
      <c r="B814" s="58"/>
      <c r="C814" s="58"/>
      <c r="D814" s="58"/>
      <c r="E814" s="58"/>
      <c r="F814" s="58"/>
      <c r="G814" s="58"/>
      <c r="H814" s="58"/>
      <c r="I814" s="58"/>
      <c r="J814" s="58"/>
      <c r="K814" s="58"/>
      <c r="L814" s="58"/>
      <c r="M814" s="58"/>
      <c r="N814" s="58"/>
      <c r="O814" s="58"/>
      <c r="P814" s="58"/>
      <c r="Q814" s="58"/>
      <c r="R814" s="58"/>
      <c r="S814" s="58"/>
      <c r="T814" s="58"/>
    </row>
    <row r="815" spans="1:20" x14ac:dyDescent="0.3">
      <c r="A815" s="89" t="s">
        <v>2092</v>
      </c>
      <c r="B815" s="58"/>
      <c r="C815" s="58"/>
      <c r="D815" s="58"/>
      <c r="E815" s="58"/>
      <c r="F815" s="58"/>
      <c r="G815" s="58"/>
      <c r="H815" s="58"/>
      <c r="I815" s="58"/>
      <c r="J815" s="58"/>
      <c r="K815" s="58"/>
      <c r="L815" s="58"/>
      <c r="M815" s="58"/>
      <c r="N815" s="58"/>
      <c r="O815" s="58"/>
      <c r="P815" s="58"/>
      <c r="Q815" s="58"/>
      <c r="R815" s="58"/>
      <c r="S815" s="58"/>
      <c r="T815" s="58"/>
    </row>
    <row r="816" spans="1:20" x14ac:dyDescent="0.3">
      <c r="A816" s="89" t="s">
        <v>3133</v>
      </c>
      <c r="B816" s="58"/>
      <c r="C816" s="58"/>
      <c r="D816" s="58"/>
      <c r="E816" s="58"/>
      <c r="F816" s="58"/>
      <c r="G816" s="58"/>
      <c r="H816" s="58"/>
      <c r="I816" s="58"/>
      <c r="J816" s="58"/>
      <c r="K816" s="58"/>
      <c r="L816" s="58"/>
      <c r="M816" s="58"/>
      <c r="N816" s="58"/>
      <c r="O816" s="58"/>
      <c r="P816" s="58"/>
      <c r="Q816" s="58"/>
      <c r="R816" s="58"/>
      <c r="S816" s="58"/>
      <c r="T816" s="58"/>
    </row>
    <row r="817" spans="1:20" x14ac:dyDescent="0.3">
      <c r="A817" s="89" t="s">
        <v>3131</v>
      </c>
      <c r="B817" s="58"/>
      <c r="C817" s="58"/>
      <c r="D817" s="58"/>
      <c r="E817" s="58"/>
      <c r="F817" s="58"/>
      <c r="G817" s="58"/>
      <c r="H817" s="58"/>
      <c r="I817" s="58"/>
      <c r="J817" s="58"/>
      <c r="K817" s="58"/>
      <c r="L817" s="58"/>
      <c r="M817" s="58"/>
      <c r="N817" s="58"/>
      <c r="O817" s="58"/>
      <c r="P817" s="58"/>
      <c r="Q817" s="58"/>
      <c r="R817" s="58"/>
      <c r="S817" s="58"/>
      <c r="T817" s="58"/>
    </row>
    <row r="818" spans="1:20" x14ac:dyDescent="0.3">
      <c r="A818" s="89" t="s">
        <v>3129</v>
      </c>
      <c r="B818" s="58"/>
      <c r="C818" s="58"/>
      <c r="D818" s="58"/>
      <c r="E818" s="58"/>
      <c r="F818" s="58"/>
      <c r="G818" s="58"/>
      <c r="H818" s="58"/>
      <c r="I818" s="58"/>
      <c r="J818" s="58"/>
      <c r="K818" s="58"/>
      <c r="L818" s="58"/>
      <c r="M818" s="58"/>
      <c r="N818" s="58"/>
      <c r="O818" s="58"/>
      <c r="P818" s="58"/>
      <c r="Q818" s="58"/>
      <c r="R818" s="58"/>
      <c r="S818" s="58"/>
      <c r="T818" s="58"/>
    </row>
    <row r="819" spans="1:20" x14ac:dyDescent="0.3">
      <c r="A819" s="89" t="s">
        <v>3273</v>
      </c>
      <c r="B819" s="58"/>
      <c r="C819" s="58"/>
      <c r="D819" s="58"/>
      <c r="E819" s="58"/>
      <c r="F819" s="58"/>
      <c r="G819" s="58"/>
      <c r="H819" s="58"/>
      <c r="I819" s="58"/>
      <c r="J819" s="58"/>
      <c r="K819" s="58"/>
      <c r="L819" s="58"/>
      <c r="M819" s="58"/>
      <c r="N819" s="58"/>
      <c r="O819" s="58"/>
      <c r="P819" s="58"/>
      <c r="Q819" s="58"/>
      <c r="R819" s="58"/>
      <c r="S819" s="58"/>
      <c r="T819" s="58"/>
    </row>
    <row r="820" spans="1:20" x14ac:dyDescent="0.3">
      <c r="A820" s="89" t="s">
        <v>3271</v>
      </c>
      <c r="B820" s="58"/>
      <c r="C820" s="58"/>
      <c r="D820" s="58"/>
      <c r="E820" s="58"/>
      <c r="F820" s="58"/>
      <c r="G820" s="58"/>
      <c r="H820" s="58"/>
      <c r="I820" s="58"/>
      <c r="J820" s="58"/>
      <c r="K820" s="58"/>
      <c r="L820" s="58"/>
      <c r="M820" s="58"/>
      <c r="N820" s="58"/>
      <c r="O820" s="58"/>
      <c r="P820" s="58"/>
      <c r="Q820" s="58"/>
      <c r="R820" s="58"/>
      <c r="S820" s="58"/>
      <c r="T820" s="58"/>
    </row>
    <row r="821" spans="1:20" x14ac:dyDescent="0.3">
      <c r="A821" s="89" t="s">
        <v>3269</v>
      </c>
      <c r="B821" s="58"/>
      <c r="C821" s="58"/>
      <c r="D821" s="58"/>
      <c r="E821" s="58"/>
      <c r="F821" s="58"/>
      <c r="G821" s="58"/>
      <c r="H821" s="58"/>
      <c r="I821" s="58"/>
      <c r="J821" s="58"/>
      <c r="K821" s="58"/>
      <c r="L821" s="58"/>
      <c r="M821" s="58"/>
      <c r="N821" s="58"/>
      <c r="O821" s="58"/>
      <c r="P821" s="58"/>
      <c r="Q821" s="58"/>
      <c r="R821" s="58"/>
      <c r="S821" s="58"/>
      <c r="T821" s="58"/>
    </row>
    <row r="822" spans="1:20" x14ac:dyDescent="0.3">
      <c r="A822" s="89" t="s">
        <v>3267</v>
      </c>
      <c r="B822" s="58"/>
      <c r="C822" s="58"/>
      <c r="D822" s="58"/>
      <c r="E822" s="58"/>
      <c r="F822" s="58"/>
      <c r="G822" s="58"/>
      <c r="H822" s="58"/>
      <c r="I822" s="58"/>
      <c r="J822" s="58"/>
      <c r="K822" s="58"/>
      <c r="L822" s="58"/>
      <c r="M822" s="58"/>
      <c r="N822" s="58"/>
      <c r="O822" s="58"/>
      <c r="P822" s="58"/>
      <c r="Q822" s="58"/>
      <c r="R822" s="58"/>
      <c r="S822" s="58"/>
      <c r="T822" s="58"/>
    </row>
    <row r="823" spans="1:20" x14ac:dyDescent="0.3">
      <c r="A823" s="89" t="s">
        <v>3265</v>
      </c>
      <c r="B823" s="58"/>
      <c r="C823" s="58"/>
      <c r="D823" s="58"/>
      <c r="E823" s="58"/>
      <c r="F823" s="58"/>
      <c r="G823" s="58"/>
      <c r="H823" s="58"/>
      <c r="I823" s="58"/>
      <c r="J823" s="58"/>
      <c r="K823" s="58"/>
      <c r="L823" s="58"/>
      <c r="M823" s="58"/>
      <c r="N823" s="58"/>
      <c r="O823" s="58"/>
      <c r="P823" s="58"/>
      <c r="Q823" s="58"/>
      <c r="R823" s="58"/>
      <c r="S823" s="58"/>
      <c r="T823" s="58"/>
    </row>
    <row r="824" spans="1:20" x14ac:dyDescent="0.3">
      <c r="A824" s="89" t="s">
        <v>3353</v>
      </c>
      <c r="B824" s="58"/>
      <c r="C824" s="58"/>
      <c r="D824" s="58"/>
      <c r="E824" s="58"/>
      <c r="F824" s="58"/>
      <c r="G824" s="58"/>
      <c r="H824" s="58"/>
      <c r="I824" s="58"/>
      <c r="J824" s="58"/>
      <c r="K824" s="58"/>
      <c r="L824" s="58"/>
      <c r="M824" s="58"/>
      <c r="N824" s="58"/>
      <c r="O824" s="58"/>
      <c r="P824" s="58"/>
      <c r="Q824" s="58"/>
      <c r="R824" s="58"/>
      <c r="S824" s="58"/>
      <c r="T824" s="58"/>
    </row>
    <row r="825" spans="1:20" x14ac:dyDescent="0.3">
      <c r="A825" s="89" t="s">
        <v>3351</v>
      </c>
      <c r="B825" s="58"/>
      <c r="C825" s="58"/>
      <c r="D825" s="58"/>
      <c r="E825" s="58"/>
      <c r="F825" s="58"/>
      <c r="G825" s="58"/>
      <c r="H825" s="58"/>
      <c r="I825" s="58"/>
      <c r="J825" s="58"/>
      <c r="K825" s="58"/>
      <c r="L825" s="58"/>
      <c r="M825" s="58"/>
      <c r="N825" s="58"/>
      <c r="O825" s="58"/>
      <c r="P825" s="58"/>
      <c r="Q825" s="58"/>
      <c r="R825" s="58"/>
      <c r="S825" s="58"/>
      <c r="T825" s="58"/>
    </row>
    <row r="826" spans="1:20" x14ac:dyDescent="0.3">
      <c r="A826" s="89" t="s">
        <v>3349</v>
      </c>
      <c r="B826" s="58"/>
      <c r="C826" s="58"/>
      <c r="D826" s="58"/>
      <c r="E826" s="58"/>
      <c r="F826" s="58"/>
      <c r="G826" s="58"/>
      <c r="H826" s="58"/>
      <c r="I826" s="58"/>
      <c r="J826" s="58"/>
      <c r="K826" s="58"/>
      <c r="L826" s="58"/>
      <c r="M826" s="58"/>
      <c r="N826" s="58"/>
      <c r="O826" s="58"/>
      <c r="P826" s="58"/>
      <c r="Q826" s="58"/>
      <c r="R826" s="58"/>
      <c r="S826" s="58"/>
      <c r="T826" s="58"/>
    </row>
    <row r="827" spans="1:20" x14ac:dyDescent="0.3">
      <c r="A827" s="89" t="s">
        <v>3347</v>
      </c>
      <c r="B827" s="58"/>
      <c r="C827" s="58"/>
      <c r="D827" s="58"/>
      <c r="E827" s="58"/>
      <c r="F827" s="58"/>
      <c r="G827" s="58"/>
      <c r="H827" s="58"/>
      <c r="I827" s="58"/>
      <c r="J827" s="58"/>
      <c r="K827" s="58"/>
      <c r="L827" s="58"/>
      <c r="M827" s="58"/>
      <c r="N827" s="58"/>
      <c r="O827" s="58"/>
      <c r="P827" s="58"/>
      <c r="Q827" s="58"/>
      <c r="R827" s="58"/>
      <c r="S827" s="58"/>
      <c r="T827" s="58"/>
    </row>
    <row r="828" spans="1:20" x14ac:dyDescent="0.3">
      <c r="A828" s="89" t="s">
        <v>3373</v>
      </c>
      <c r="B828" s="58"/>
      <c r="C828" s="58"/>
      <c r="D828" s="58"/>
      <c r="E828" s="58"/>
      <c r="F828" s="58"/>
      <c r="G828" s="58"/>
      <c r="H828" s="58"/>
      <c r="I828" s="58"/>
      <c r="J828" s="58"/>
      <c r="K828" s="58"/>
      <c r="L828" s="58"/>
      <c r="M828" s="58"/>
      <c r="N828" s="58"/>
      <c r="O828" s="58"/>
      <c r="P828" s="58"/>
      <c r="Q828" s="58"/>
      <c r="R828" s="58"/>
      <c r="S828" s="58"/>
      <c r="T828" s="58"/>
    </row>
    <row r="829" spans="1:20" x14ac:dyDescent="0.3">
      <c r="A829" s="89" t="s">
        <v>3372</v>
      </c>
      <c r="B829" s="58"/>
      <c r="C829" s="58"/>
      <c r="D829" s="58"/>
      <c r="E829" s="58"/>
      <c r="F829" s="58"/>
      <c r="G829" s="58"/>
      <c r="H829" s="58"/>
      <c r="I829" s="58"/>
      <c r="J829" s="58"/>
      <c r="K829" s="58"/>
      <c r="L829" s="58"/>
      <c r="M829" s="58"/>
      <c r="N829" s="58"/>
      <c r="O829" s="58"/>
      <c r="P829" s="58"/>
      <c r="Q829" s="58"/>
      <c r="R829" s="58"/>
      <c r="S829" s="58"/>
      <c r="T829" s="58"/>
    </row>
    <row r="830" spans="1:20" x14ac:dyDescent="0.3">
      <c r="A830" s="89" t="s">
        <v>3371</v>
      </c>
      <c r="B830" s="58"/>
      <c r="C830" s="58"/>
      <c r="D830" s="58"/>
      <c r="E830" s="58"/>
      <c r="F830" s="58"/>
      <c r="G830" s="58"/>
      <c r="H830" s="58"/>
      <c r="I830" s="58"/>
      <c r="J830" s="58"/>
      <c r="K830" s="58"/>
      <c r="L830" s="58"/>
      <c r="M830" s="58"/>
      <c r="N830" s="58"/>
      <c r="O830" s="58"/>
      <c r="P830" s="58"/>
      <c r="Q830" s="58"/>
      <c r="R830" s="58"/>
      <c r="S830" s="58"/>
      <c r="T830" s="58"/>
    </row>
    <row r="831" spans="1:20" x14ac:dyDescent="0.3">
      <c r="A831" s="89" t="s">
        <v>3370</v>
      </c>
      <c r="B831" s="58"/>
      <c r="C831" s="58"/>
      <c r="D831" s="58"/>
      <c r="E831" s="58"/>
      <c r="F831" s="58"/>
      <c r="G831" s="58"/>
      <c r="H831" s="58"/>
      <c r="I831" s="58"/>
      <c r="J831" s="58"/>
      <c r="K831" s="58"/>
      <c r="L831" s="58"/>
      <c r="M831" s="58"/>
      <c r="N831" s="58"/>
      <c r="O831" s="58"/>
      <c r="P831" s="58"/>
      <c r="Q831" s="58"/>
      <c r="R831" s="58"/>
      <c r="S831" s="58"/>
      <c r="T831" s="58"/>
    </row>
    <row r="832" spans="1:20" x14ac:dyDescent="0.3">
      <c r="A832" s="89" t="s">
        <v>3369</v>
      </c>
      <c r="B832" s="58"/>
      <c r="C832" s="58"/>
      <c r="D832" s="58"/>
      <c r="E832" s="58"/>
      <c r="F832" s="58"/>
      <c r="G832" s="58"/>
      <c r="H832" s="58"/>
      <c r="I832" s="58"/>
      <c r="J832" s="58"/>
      <c r="K832" s="58"/>
      <c r="L832" s="58"/>
      <c r="M832" s="58"/>
      <c r="N832" s="58"/>
      <c r="O832" s="58"/>
      <c r="P832" s="58"/>
      <c r="Q832" s="58"/>
      <c r="R832" s="58"/>
      <c r="S832" s="58"/>
      <c r="T832" s="58"/>
    </row>
    <row r="833" spans="1:20" x14ac:dyDescent="0.3">
      <c r="A833" s="89" t="s">
        <v>3568</v>
      </c>
      <c r="B833" s="58"/>
      <c r="C833" s="58"/>
      <c r="D833" s="58"/>
      <c r="E833" s="58"/>
      <c r="F833" s="58"/>
      <c r="G833" s="58"/>
      <c r="H833" s="58"/>
      <c r="I833" s="58"/>
      <c r="J833" s="58"/>
      <c r="K833" s="58"/>
      <c r="L833" s="58"/>
      <c r="M833" s="58"/>
      <c r="N833" s="58"/>
      <c r="O833" s="58"/>
      <c r="P833" s="58"/>
      <c r="Q833" s="58"/>
      <c r="R833" s="58"/>
      <c r="S833" s="58"/>
      <c r="T833" s="58"/>
    </row>
    <row r="834" spans="1:20" x14ac:dyDescent="0.3">
      <c r="A834" s="89" t="s">
        <v>3567</v>
      </c>
      <c r="B834" s="58"/>
      <c r="C834" s="58"/>
      <c r="D834" s="58"/>
      <c r="E834" s="58"/>
      <c r="F834" s="58"/>
      <c r="G834" s="58"/>
      <c r="H834" s="58"/>
      <c r="I834" s="58"/>
      <c r="J834" s="58"/>
      <c r="K834" s="58"/>
      <c r="L834" s="58"/>
      <c r="M834" s="58"/>
      <c r="N834" s="58"/>
      <c r="O834" s="58"/>
      <c r="P834" s="58"/>
      <c r="Q834" s="58"/>
      <c r="R834" s="58"/>
      <c r="S834" s="58"/>
      <c r="T834" s="58"/>
    </row>
    <row r="835" spans="1:20" x14ac:dyDescent="0.3">
      <c r="A835" s="89" t="s">
        <v>3566</v>
      </c>
      <c r="B835" s="58"/>
      <c r="C835" s="58"/>
      <c r="D835" s="58"/>
      <c r="E835" s="58"/>
      <c r="F835" s="58"/>
      <c r="G835" s="58"/>
      <c r="H835" s="58"/>
      <c r="I835" s="58"/>
      <c r="J835" s="58"/>
      <c r="K835" s="58"/>
      <c r="L835" s="58"/>
      <c r="M835" s="58"/>
      <c r="N835" s="58"/>
      <c r="O835" s="58"/>
      <c r="P835" s="58"/>
      <c r="Q835" s="58"/>
      <c r="R835" s="58"/>
      <c r="S835" s="58"/>
      <c r="T835" s="58"/>
    </row>
    <row r="836" spans="1:20" x14ac:dyDescent="0.3">
      <c r="A836" s="89" t="s">
        <v>3554</v>
      </c>
      <c r="B836" s="58"/>
      <c r="C836" s="58"/>
      <c r="D836" s="58"/>
      <c r="E836" s="58"/>
      <c r="F836" s="58"/>
      <c r="G836" s="58"/>
      <c r="H836" s="58"/>
      <c r="I836" s="58"/>
      <c r="J836" s="58"/>
      <c r="K836" s="58"/>
      <c r="L836" s="58"/>
      <c r="M836" s="58"/>
      <c r="N836" s="58"/>
      <c r="O836" s="58"/>
      <c r="P836" s="58"/>
      <c r="Q836" s="58"/>
      <c r="R836" s="58"/>
      <c r="S836" s="58"/>
      <c r="T836" s="58"/>
    </row>
    <row r="837" spans="1:20" x14ac:dyDescent="0.3">
      <c r="A837" s="89" t="s">
        <v>3669</v>
      </c>
      <c r="B837" s="58"/>
      <c r="C837" s="58"/>
      <c r="D837" s="58"/>
      <c r="E837" s="58"/>
      <c r="F837" s="58"/>
      <c r="G837" s="58"/>
      <c r="H837" s="58"/>
      <c r="I837" s="58"/>
      <c r="J837" s="58"/>
      <c r="K837" s="58"/>
      <c r="L837" s="58"/>
      <c r="M837" s="58"/>
      <c r="N837" s="58"/>
      <c r="O837" s="58"/>
      <c r="P837" s="58"/>
      <c r="Q837" s="58"/>
      <c r="R837" s="58"/>
      <c r="S837" s="58"/>
      <c r="T837" s="58"/>
    </row>
    <row r="838" spans="1:20" x14ac:dyDescent="0.3">
      <c r="A838" s="89" t="s">
        <v>3724</v>
      </c>
      <c r="B838" s="58"/>
      <c r="C838" s="58"/>
      <c r="D838" s="58"/>
      <c r="E838" s="58"/>
      <c r="F838" s="58"/>
      <c r="G838" s="58"/>
      <c r="H838" s="58"/>
      <c r="I838" s="58"/>
      <c r="J838" s="58"/>
      <c r="K838" s="58"/>
      <c r="L838" s="58"/>
      <c r="M838" s="58"/>
      <c r="N838" s="58"/>
      <c r="O838" s="58"/>
      <c r="P838" s="58"/>
      <c r="Q838" s="58"/>
      <c r="R838" s="58"/>
      <c r="S838" s="58"/>
      <c r="T838" s="58"/>
    </row>
    <row r="839" spans="1:20" x14ac:dyDescent="0.3">
      <c r="A839" s="89" t="s">
        <v>3772</v>
      </c>
      <c r="B839" s="58"/>
      <c r="C839" s="58"/>
      <c r="D839" s="58"/>
      <c r="E839" s="58"/>
      <c r="F839" s="58"/>
      <c r="G839" s="58"/>
      <c r="H839" s="58"/>
      <c r="I839" s="58"/>
      <c r="J839" s="58"/>
      <c r="K839" s="58"/>
      <c r="L839" s="58"/>
      <c r="M839" s="58"/>
      <c r="N839" s="58"/>
      <c r="O839" s="58"/>
      <c r="P839" s="58"/>
      <c r="Q839" s="58"/>
      <c r="R839" s="58"/>
      <c r="S839" s="58"/>
      <c r="T839" s="58"/>
    </row>
    <row r="840" spans="1:20" x14ac:dyDescent="0.3">
      <c r="A840" s="89" t="s">
        <v>3820</v>
      </c>
      <c r="B840" s="58"/>
      <c r="C840" s="58"/>
      <c r="D840" s="58"/>
      <c r="E840" s="58"/>
      <c r="F840" s="58"/>
      <c r="G840" s="58"/>
      <c r="H840" s="58"/>
      <c r="I840" s="58"/>
      <c r="J840" s="58"/>
      <c r="K840" s="58"/>
      <c r="L840" s="58"/>
      <c r="M840" s="58"/>
      <c r="N840" s="58"/>
      <c r="O840" s="58"/>
      <c r="P840" s="58"/>
      <c r="Q840" s="58"/>
      <c r="R840" s="58"/>
      <c r="S840" s="58"/>
      <c r="T840" s="58"/>
    </row>
    <row r="841" spans="1:20" x14ac:dyDescent="0.3">
      <c r="A841" s="89" t="s">
        <v>3917</v>
      </c>
      <c r="B841" s="58"/>
      <c r="C841" s="58"/>
      <c r="D841" s="58"/>
      <c r="E841" s="58"/>
      <c r="F841" s="58"/>
      <c r="G841" s="58"/>
      <c r="H841" s="58"/>
      <c r="I841" s="58"/>
      <c r="J841" s="58"/>
      <c r="K841" s="58"/>
      <c r="L841" s="58"/>
      <c r="M841" s="58"/>
      <c r="N841" s="58"/>
      <c r="O841" s="58"/>
      <c r="P841" s="58"/>
      <c r="Q841" s="58"/>
      <c r="R841" s="58"/>
      <c r="S841" s="58"/>
      <c r="T841" s="58"/>
    </row>
    <row r="842" spans="1:20" x14ac:dyDescent="0.3">
      <c r="A842" s="89" t="s">
        <v>4162</v>
      </c>
      <c r="B842" s="58"/>
      <c r="C842" s="58"/>
      <c r="D842" s="58"/>
      <c r="E842" s="58"/>
      <c r="F842" s="58"/>
      <c r="G842" s="58"/>
      <c r="H842" s="58"/>
      <c r="I842" s="58"/>
      <c r="J842" s="58"/>
      <c r="K842" s="58"/>
      <c r="L842" s="58"/>
      <c r="M842" s="58"/>
      <c r="N842" s="58"/>
      <c r="O842" s="58"/>
      <c r="P842" s="58"/>
      <c r="Q842" s="58"/>
      <c r="R842" s="58"/>
      <c r="S842" s="58"/>
      <c r="T842" s="58"/>
    </row>
    <row r="843" spans="1:20" x14ac:dyDescent="0.3">
      <c r="A843" s="89" t="s">
        <v>4161</v>
      </c>
      <c r="B843" s="58"/>
      <c r="C843" s="58"/>
      <c r="D843" s="58"/>
      <c r="E843" s="58"/>
      <c r="F843" s="58"/>
      <c r="G843" s="58"/>
      <c r="H843" s="58"/>
      <c r="I843" s="58"/>
      <c r="J843" s="58"/>
      <c r="K843" s="58"/>
      <c r="L843" s="58"/>
      <c r="M843" s="58"/>
      <c r="N843" s="58"/>
      <c r="O843" s="58"/>
      <c r="P843" s="58"/>
      <c r="Q843" s="58"/>
      <c r="R843" s="58"/>
      <c r="S843" s="58"/>
      <c r="T843" s="58"/>
    </row>
    <row r="844" spans="1:20" x14ac:dyDescent="0.3">
      <c r="A844" s="89" t="s">
        <v>4160</v>
      </c>
      <c r="B844" s="58"/>
      <c r="C844" s="58"/>
      <c r="D844" s="58"/>
      <c r="E844" s="58"/>
      <c r="F844" s="58"/>
      <c r="G844" s="58"/>
      <c r="H844" s="58"/>
      <c r="I844" s="58"/>
      <c r="J844" s="58"/>
      <c r="K844" s="58"/>
      <c r="L844" s="58"/>
      <c r="M844" s="58"/>
      <c r="N844" s="58"/>
      <c r="O844" s="58"/>
      <c r="P844" s="58"/>
      <c r="Q844" s="58"/>
      <c r="R844" s="58"/>
      <c r="S844" s="58"/>
      <c r="T844" s="58"/>
    </row>
    <row r="845" spans="1:20" x14ac:dyDescent="0.3">
      <c r="A845" s="89" t="s">
        <v>4159</v>
      </c>
      <c r="B845" s="58"/>
      <c r="C845" s="58"/>
      <c r="D845" s="58"/>
      <c r="E845" s="58"/>
      <c r="F845" s="58"/>
      <c r="G845" s="58"/>
      <c r="H845" s="58"/>
      <c r="I845" s="58"/>
      <c r="J845" s="58"/>
      <c r="K845" s="58"/>
      <c r="L845" s="58"/>
      <c r="M845" s="58"/>
      <c r="N845" s="58"/>
      <c r="O845" s="58"/>
      <c r="P845" s="58"/>
      <c r="Q845" s="58"/>
      <c r="R845" s="58"/>
      <c r="S845" s="58"/>
      <c r="T845" s="58"/>
    </row>
    <row r="846" spans="1:20" x14ac:dyDescent="0.3">
      <c r="A846" s="89" t="s">
        <v>4158</v>
      </c>
      <c r="B846" s="58"/>
      <c r="C846" s="58"/>
      <c r="D846" s="58"/>
      <c r="E846" s="58"/>
      <c r="F846" s="58"/>
      <c r="G846" s="58"/>
      <c r="H846" s="58"/>
      <c r="I846" s="58"/>
      <c r="J846" s="58"/>
      <c r="K846" s="58"/>
      <c r="L846" s="58"/>
      <c r="M846" s="58"/>
      <c r="N846" s="58"/>
      <c r="O846" s="58"/>
      <c r="P846" s="58"/>
      <c r="Q846" s="58"/>
      <c r="R846" s="58"/>
      <c r="S846" s="58"/>
      <c r="T846" s="58"/>
    </row>
    <row r="847" spans="1:20" x14ac:dyDescent="0.3">
      <c r="A847" s="89" t="s">
        <v>4157</v>
      </c>
      <c r="B847" s="58"/>
      <c r="C847" s="58"/>
      <c r="D847" s="58"/>
      <c r="E847" s="58"/>
      <c r="F847" s="58"/>
      <c r="G847" s="58"/>
      <c r="H847" s="58"/>
      <c r="I847" s="58"/>
      <c r="J847" s="58"/>
      <c r="K847" s="58"/>
      <c r="L847" s="58"/>
      <c r="M847" s="58"/>
      <c r="N847" s="58"/>
      <c r="O847" s="58"/>
      <c r="P847" s="58"/>
      <c r="Q847" s="58"/>
      <c r="R847" s="58"/>
      <c r="S847" s="58"/>
      <c r="T847" s="58"/>
    </row>
    <row r="848" spans="1:20" x14ac:dyDescent="0.3">
      <c r="A848" s="95" t="s">
        <v>3967</v>
      </c>
      <c r="B848" s="58"/>
      <c r="C848" s="58"/>
      <c r="D848" s="58"/>
      <c r="E848" s="58"/>
      <c r="F848" s="58"/>
      <c r="G848" s="58"/>
      <c r="H848" s="58"/>
      <c r="I848" s="58"/>
      <c r="J848" s="58"/>
      <c r="K848" s="58"/>
      <c r="L848" s="58"/>
      <c r="M848" s="58"/>
      <c r="N848" s="58"/>
      <c r="O848" s="58"/>
      <c r="P848" s="58"/>
      <c r="Q848" s="58"/>
      <c r="R848" s="58"/>
      <c r="S848" s="58"/>
      <c r="T848" s="58"/>
    </row>
    <row r="849" spans="1:20" x14ac:dyDescent="0.3">
      <c r="A849" s="89" t="s">
        <v>4154</v>
      </c>
      <c r="B849" s="58"/>
      <c r="C849" s="58"/>
      <c r="D849" s="58"/>
      <c r="E849" s="58"/>
      <c r="F849" s="58"/>
      <c r="G849" s="58"/>
      <c r="H849" s="58"/>
      <c r="I849" s="58"/>
      <c r="J849" s="58"/>
      <c r="K849" s="58"/>
      <c r="L849" s="58"/>
      <c r="M849" s="58"/>
      <c r="N849" s="58"/>
      <c r="O849" s="58"/>
      <c r="P849" s="58"/>
      <c r="Q849" s="58"/>
      <c r="R849" s="58"/>
      <c r="S849" s="58"/>
      <c r="T849" s="58"/>
    </row>
    <row r="850" spans="1:20" x14ac:dyDescent="0.3">
      <c r="A850" s="89" t="s">
        <v>4153</v>
      </c>
      <c r="B850" s="58"/>
      <c r="C850" s="58"/>
      <c r="D850" s="58"/>
      <c r="E850" s="58"/>
      <c r="F850" s="58"/>
      <c r="G850" s="58"/>
      <c r="H850" s="58"/>
      <c r="I850" s="58"/>
      <c r="J850" s="58"/>
      <c r="K850" s="58"/>
      <c r="L850" s="58"/>
      <c r="M850" s="58"/>
      <c r="N850" s="58"/>
      <c r="O850" s="58"/>
      <c r="P850" s="58"/>
      <c r="Q850" s="58"/>
      <c r="R850" s="58"/>
      <c r="S850" s="58"/>
      <c r="T850" s="58"/>
    </row>
    <row r="851" spans="1:20" x14ac:dyDescent="0.3">
      <c r="A851" s="89" t="s">
        <v>4152</v>
      </c>
      <c r="B851" s="58"/>
      <c r="C851" s="58"/>
      <c r="D851" s="58"/>
      <c r="E851" s="58"/>
      <c r="F851" s="58"/>
      <c r="G851" s="58"/>
      <c r="H851" s="58"/>
      <c r="I851" s="58"/>
      <c r="J851" s="58"/>
      <c r="K851" s="58"/>
      <c r="L851" s="58"/>
      <c r="M851" s="58"/>
      <c r="N851" s="58"/>
      <c r="O851" s="58"/>
      <c r="P851" s="58"/>
      <c r="Q851" s="58"/>
      <c r="R851" s="58"/>
      <c r="S851" s="58"/>
      <c r="T851" s="58"/>
    </row>
    <row r="852" spans="1:20" x14ac:dyDescent="0.3">
      <c r="A852" s="89" t="s">
        <v>4151</v>
      </c>
      <c r="B852" s="58"/>
      <c r="C852" s="58"/>
      <c r="D852" s="58"/>
      <c r="E852" s="58"/>
      <c r="F852" s="58"/>
      <c r="G852" s="58"/>
      <c r="H852" s="58"/>
      <c r="I852" s="58"/>
      <c r="J852" s="58"/>
      <c r="K852" s="58"/>
      <c r="L852" s="58"/>
      <c r="M852" s="58"/>
      <c r="N852" s="58"/>
      <c r="O852" s="58"/>
      <c r="P852" s="58"/>
      <c r="Q852" s="58"/>
      <c r="R852" s="58"/>
      <c r="S852" s="58"/>
      <c r="T852" s="58"/>
    </row>
    <row r="853" spans="1:20" x14ac:dyDescent="0.3">
      <c r="A853" s="89" t="s">
        <v>4150</v>
      </c>
      <c r="B853" s="58"/>
      <c r="C853" s="58"/>
      <c r="D853" s="58"/>
      <c r="E853" s="58"/>
      <c r="F853" s="58"/>
      <c r="G853" s="58"/>
      <c r="H853" s="58"/>
      <c r="I853" s="58"/>
      <c r="J853" s="58"/>
      <c r="K853" s="58"/>
      <c r="L853" s="58"/>
      <c r="M853" s="58"/>
      <c r="N853" s="58"/>
      <c r="O853" s="58"/>
      <c r="P853" s="58"/>
      <c r="Q853" s="58"/>
      <c r="R853" s="58"/>
      <c r="S853" s="58"/>
      <c r="T853" s="58"/>
    </row>
    <row r="854" spans="1:20" x14ac:dyDescent="0.3">
      <c r="A854" s="89" t="s">
        <v>4149</v>
      </c>
      <c r="B854" s="58"/>
      <c r="C854" s="58"/>
      <c r="D854" s="58"/>
      <c r="E854" s="58"/>
      <c r="F854" s="58"/>
      <c r="G854" s="58"/>
      <c r="H854" s="58"/>
      <c r="I854" s="58"/>
      <c r="J854" s="58"/>
      <c r="K854" s="58"/>
      <c r="L854" s="58"/>
      <c r="M854" s="58"/>
      <c r="N854" s="58"/>
      <c r="O854" s="58"/>
      <c r="P854" s="58"/>
      <c r="Q854" s="58"/>
      <c r="R854" s="58"/>
      <c r="S854" s="58"/>
      <c r="T854" s="58"/>
    </row>
    <row r="855" spans="1:20" x14ac:dyDescent="0.3">
      <c r="A855" s="89" t="s">
        <v>4148</v>
      </c>
      <c r="B855" s="58"/>
      <c r="C855" s="58"/>
      <c r="D855" s="58"/>
      <c r="E855" s="58"/>
      <c r="F855" s="58"/>
      <c r="G855" s="58"/>
      <c r="H855" s="58"/>
      <c r="I855" s="58"/>
      <c r="J855" s="58"/>
      <c r="K855" s="58"/>
      <c r="L855" s="58"/>
      <c r="M855" s="58"/>
      <c r="N855" s="58"/>
      <c r="O855" s="58"/>
      <c r="P855" s="58"/>
      <c r="Q855" s="58"/>
      <c r="R855" s="58"/>
      <c r="S855" s="58"/>
      <c r="T855" s="58"/>
    </row>
    <row r="856" spans="1:20" x14ac:dyDescent="0.3">
      <c r="A856" s="89" t="s">
        <v>4147</v>
      </c>
      <c r="B856" s="58"/>
      <c r="C856" s="58"/>
      <c r="D856" s="58"/>
      <c r="E856" s="58"/>
      <c r="F856" s="58"/>
      <c r="G856" s="58"/>
      <c r="H856" s="58"/>
      <c r="I856" s="58"/>
      <c r="J856" s="58"/>
      <c r="K856" s="58"/>
      <c r="L856" s="58"/>
      <c r="M856" s="58"/>
      <c r="N856" s="58"/>
      <c r="O856" s="58"/>
      <c r="P856" s="58"/>
      <c r="Q856" s="58"/>
      <c r="R856" s="58"/>
      <c r="S856" s="58"/>
      <c r="T856" s="58"/>
    </row>
    <row r="857" spans="1:20" x14ac:dyDescent="0.3">
      <c r="A857" s="89" t="s">
        <v>4141</v>
      </c>
      <c r="B857" s="58"/>
      <c r="C857" s="58"/>
      <c r="D857" s="58"/>
      <c r="E857" s="58"/>
      <c r="F857" s="58"/>
      <c r="G857" s="58"/>
      <c r="H857" s="58"/>
      <c r="I857" s="58"/>
      <c r="J857" s="58"/>
      <c r="K857" s="58"/>
      <c r="L857" s="58"/>
      <c r="M857" s="58"/>
      <c r="N857" s="58"/>
      <c r="O857" s="58"/>
      <c r="P857" s="58"/>
      <c r="Q857" s="58"/>
      <c r="R857" s="58"/>
      <c r="S857" s="58"/>
      <c r="T857" s="58"/>
    </row>
    <row r="858" spans="1:20" x14ac:dyDescent="0.3">
      <c r="A858" s="89" t="s">
        <v>4142</v>
      </c>
      <c r="B858" s="58"/>
      <c r="C858" s="58"/>
      <c r="D858" s="58"/>
      <c r="E858" s="58"/>
      <c r="F858" s="58"/>
      <c r="G858" s="58"/>
      <c r="H858" s="58"/>
      <c r="I858" s="58"/>
      <c r="J858" s="58"/>
      <c r="K858" s="58"/>
      <c r="L858" s="58"/>
      <c r="M858" s="58"/>
      <c r="N858" s="58"/>
      <c r="O858" s="58"/>
      <c r="P858" s="58"/>
      <c r="Q858" s="58"/>
      <c r="R858" s="58"/>
      <c r="S858" s="58"/>
      <c r="T858" s="58"/>
    </row>
    <row r="859" spans="1:20" x14ac:dyDescent="0.3">
      <c r="A859" s="86" t="s">
        <v>242</v>
      </c>
      <c r="B859" s="58"/>
      <c r="C859" s="58"/>
      <c r="D859" s="58"/>
      <c r="E859" s="58"/>
      <c r="F859" s="58"/>
      <c r="G859" s="58"/>
      <c r="H859" s="58"/>
      <c r="I859" s="58"/>
      <c r="J859" s="58"/>
      <c r="K859" s="58"/>
      <c r="L859" s="58"/>
      <c r="M859" s="58"/>
      <c r="N859" s="58"/>
      <c r="O859" s="58"/>
      <c r="P859" s="58"/>
      <c r="Q859" s="58"/>
      <c r="R859" s="58"/>
      <c r="S859" s="58"/>
      <c r="T859" s="58"/>
    </row>
    <row r="860" spans="1:20" x14ac:dyDescent="0.3">
      <c r="A860" s="95" t="s">
        <v>42</v>
      </c>
      <c r="B860" s="58"/>
      <c r="C860" s="58"/>
      <c r="D860" s="58"/>
      <c r="E860" s="58"/>
      <c r="F860" s="58"/>
      <c r="G860" s="58"/>
      <c r="H860" s="58"/>
      <c r="I860" s="58"/>
      <c r="J860" s="58"/>
      <c r="K860" s="58"/>
      <c r="L860" s="58"/>
      <c r="M860" s="58"/>
      <c r="N860" s="58"/>
      <c r="O860" s="58"/>
      <c r="P860" s="58"/>
      <c r="Q860" s="58"/>
      <c r="R860" s="58"/>
      <c r="S860" s="58"/>
      <c r="T860" s="58"/>
    </row>
    <row r="861" spans="1:20" x14ac:dyDescent="0.3">
      <c r="A861" s="89" t="s">
        <v>1585</v>
      </c>
      <c r="B861" s="58"/>
      <c r="C861" s="58"/>
      <c r="D861" s="58"/>
      <c r="E861" s="58"/>
      <c r="F861" s="58"/>
      <c r="G861" s="58"/>
      <c r="H861" s="58"/>
      <c r="I861" s="58"/>
      <c r="J861" s="58"/>
      <c r="K861" s="58"/>
      <c r="L861" s="58"/>
      <c r="M861" s="58"/>
      <c r="N861" s="58"/>
      <c r="O861" s="58"/>
      <c r="P861" s="58"/>
      <c r="Q861" s="58"/>
      <c r="R861" s="58"/>
      <c r="S861" s="58"/>
      <c r="T861" s="58"/>
    </row>
    <row r="862" spans="1:20" x14ac:dyDescent="0.3">
      <c r="A862" s="89" t="s">
        <v>1583</v>
      </c>
      <c r="B862" s="58"/>
      <c r="C862" s="58"/>
      <c r="D862" s="58"/>
      <c r="E862" s="58"/>
      <c r="F862" s="58"/>
      <c r="G862" s="58"/>
      <c r="H862" s="58"/>
      <c r="I862" s="58"/>
      <c r="J862" s="58"/>
      <c r="K862" s="58"/>
      <c r="L862" s="58"/>
      <c r="M862" s="58"/>
      <c r="N862" s="58"/>
      <c r="O862" s="58"/>
      <c r="P862" s="58"/>
      <c r="Q862" s="58"/>
      <c r="R862" s="58"/>
      <c r="S862" s="58"/>
      <c r="T862" s="58"/>
    </row>
    <row r="863" spans="1:20" x14ac:dyDescent="0.3">
      <c r="A863" s="89" t="s">
        <v>2115</v>
      </c>
      <c r="B863" s="58"/>
      <c r="C863" s="58"/>
      <c r="D863" s="58"/>
      <c r="E863" s="58"/>
      <c r="F863" s="58"/>
      <c r="G863" s="58"/>
      <c r="H863" s="58"/>
      <c r="I863" s="58"/>
      <c r="J863" s="58"/>
      <c r="K863" s="58"/>
      <c r="L863" s="58"/>
      <c r="M863" s="58"/>
      <c r="N863" s="58"/>
      <c r="O863" s="58"/>
      <c r="P863" s="58"/>
      <c r="Q863" s="58"/>
      <c r="R863" s="58"/>
      <c r="S863" s="58"/>
      <c r="T863" s="58"/>
    </row>
    <row r="864" spans="1:20" x14ac:dyDescent="0.3">
      <c r="A864" s="89" t="s">
        <v>2114</v>
      </c>
      <c r="B864" s="58"/>
      <c r="C864" s="58"/>
      <c r="D864" s="58"/>
      <c r="E864" s="58"/>
      <c r="F864" s="58"/>
      <c r="G864" s="58"/>
      <c r="H864" s="58"/>
      <c r="I864" s="58"/>
      <c r="J864" s="58"/>
      <c r="K864" s="58"/>
      <c r="L864" s="58"/>
      <c r="M864" s="58"/>
      <c r="N864" s="58"/>
      <c r="O864" s="58"/>
      <c r="P864" s="58"/>
      <c r="Q864" s="58"/>
      <c r="R864" s="58"/>
      <c r="S864" s="58"/>
      <c r="T864" s="58"/>
    </row>
    <row r="865" spans="1:20" x14ac:dyDescent="0.3">
      <c r="A865" s="89" t="s">
        <v>3098</v>
      </c>
      <c r="B865" s="58"/>
      <c r="C865" s="58"/>
      <c r="D865" s="58"/>
      <c r="E865" s="58"/>
      <c r="F865" s="58"/>
      <c r="G865" s="58"/>
      <c r="H865" s="58"/>
      <c r="I865" s="58"/>
      <c r="J865" s="58"/>
      <c r="K865" s="58"/>
      <c r="L865" s="58"/>
      <c r="M865" s="58"/>
      <c r="N865" s="58"/>
      <c r="O865" s="58"/>
      <c r="P865" s="58"/>
      <c r="Q865" s="58"/>
      <c r="R865" s="58"/>
      <c r="S865" s="58"/>
      <c r="T865" s="58"/>
    </row>
    <row r="866" spans="1:20" x14ac:dyDescent="0.3">
      <c r="A866" s="89" t="s">
        <v>3457</v>
      </c>
      <c r="B866" s="58"/>
      <c r="C866" s="58"/>
      <c r="D866" s="58"/>
      <c r="E866" s="58"/>
      <c r="F866" s="58"/>
      <c r="G866" s="58"/>
      <c r="H866" s="58"/>
      <c r="I866" s="58"/>
      <c r="J866" s="58"/>
      <c r="K866" s="58"/>
      <c r="L866" s="58"/>
      <c r="M866" s="58"/>
      <c r="N866" s="58"/>
      <c r="O866" s="58"/>
      <c r="P866" s="58"/>
      <c r="Q866" s="58"/>
      <c r="R866" s="58"/>
      <c r="S866" s="58"/>
      <c r="T866" s="58"/>
    </row>
    <row r="867" spans="1:20" x14ac:dyDescent="0.3">
      <c r="A867" s="89" t="s">
        <v>3574</v>
      </c>
      <c r="B867" s="58"/>
      <c r="C867" s="58"/>
      <c r="D867" s="58"/>
      <c r="E867" s="58"/>
      <c r="F867" s="58"/>
      <c r="G867" s="58"/>
      <c r="H867" s="58"/>
      <c r="I867" s="58"/>
      <c r="J867" s="58"/>
      <c r="K867" s="58"/>
      <c r="L867" s="58"/>
      <c r="M867" s="58"/>
      <c r="N867" s="58"/>
      <c r="O867" s="58"/>
      <c r="P867" s="58"/>
      <c r="Q867" s="58"/>
      <c r="R867" s="58"/>
      <c r="S867" s="58"/>
      <c r="T867" s="58"/>
    </row>
    <row r="868" spans="1:20" x14ac:dyDescent="0.3">
      <c r="A868" s="89" t="s">
        <v>3652</v>
      </c>
      <c r="B868" s="58"/>
      <c r="C868" s="58"/>
      <c r="D868" s="58"/>
      <c r="E868" s="58"/>
      <c r="F868" s="58"/>
      <c r="G868" s="58"/>
      <c r="H868" s="58"/>
      <c r="I868" s="58"/>
      <c r="J868" s="58"/>
      <c r="K868" s="58"/>
      <c r="L868" s="58"/>
      <c r="M868" s="58"/>
      <c r="N868" s="58"/>
      <c r="O868" s="58"/>
      <c r="P868" s="58"/>
      <c r="Q868" s="58"/>
      <c r="R868" s="58"/>
      <c r="S868" s="58"/>
      <c r="T868" s="58"/>
    </row>
    <row r="869" spans="1:20" x14ac:dyDescent="0.3">
      <c r="A869" s="89" t="s">
        <v>3692</v>
      </c>
      <c r="B869" s="58"/>
      <c r="C869" s="58"/>
      <c r="D869" s="58"/>
      <c r="E869" s="58"/>
      <c r="F869" s="58"/>
      <c r="G869" s="58"/>
      <c r="H869" s="58"/>
      <c r="I869" s="58"/>
      <c r="J869" s="58"/>
      <c r="K869" s="58"/>
      <c r="L869" s="58"/>
      <c r="M869" s="58"/>
      <c r="N869" s="58"/>
      <c r="O869" s="58"/>
      <c r="P869" s="58"/>
      <c r="Q869" s="58"/>
      <c r="R869" s="58"/>
      <c r="S869" s="58"/>
      <c r="T869" s="58"/>
    </row>
    <row r="870" spans="1:20" x14ac:dyDescent="0.3">
      <c r="A870" s="89" t="s">
        <v>3693</v>
      </c>
      <c r="B870" s="58"/>
      <c r="C870" s="58"/>
      <c r="D870" s="58"/>
      <c r="E870" s="58"/>
      <c r="F870" s="58"/>
      <c r="G870" s="58"/>
      <c r="H870" s="58"/>
      <c r="I870" s="58"/>
      <c r="J870" s="58"/>
      <c r="K870" s="58"/>
      <c r="L870" s="58"/>
      <c r="M870" s="58"/>
      <c r="N870" s="58"/>
      <c r="O870" s="58"/>
      <c r="P870" s="58"/>
      <c r="Q870" s="58"/>
      <c r="R870" s="58"/>
      <c r="S870" s="58"/>
      <c r="T870" s="58"/>
    </row>
    <row r="871" spans="1:20" x14ac:dyDescent="0.3">
      <c r="A871" s="89" t="s">
        <v>3694</v>
      </c>
      <c r="B871" s="58"/>
      <c r="C871" s="58"/>
      <c r="D871" s="58"/>
      <c r="E871" s="58"/>
      <c r="F871" s="58"/>
      <c r="G871" s="58"/>
      <c r="H871" s="58"/>
      <c r="I871" s="58"/>
      <c r="J871" s="58"/>
      <c r="K871" s="58"/>
      <c r="L871" s="58"/>
      <c r="M871" s="58"/>
      <c r="N871" s="58"/>
      <c r="O871" s="58"/>
      <c r="P871" s="58"/>
      <c r="Q871" s="58"/>
      <c r="R871" s="58"/>
      <c r="S871" s="58"/>
      <c r="T871" s="58"/>
    </row>
    <row r="872" spans="1:20" x14ac:dyDescent="0.3">
      <c r="A872" s="89" t="s">
        <v>3729</v>
      </c>
      <c r="B872" s="58"/>
      <c r="C872" s="58"/>
      <c r="D872" s="58"/>
      <c r="E872" s="58"/>
      <c r="F872" s="58"/>
      <c r="G872" s="58"/>
      <c r="H872" s="58"/>
      <c r="I872" s="58"/>
      <c r="J872" s="58"/>
      <c r="K872" s="58"/>
      <c r="L872" s="58"/>
      <c r="M872" s="58"/>
      <c r="N872" s="58"/>
      <c r="O872" s="58"/>
      <c r="P872" s="58"/>
      <c r="Q872" s="58"/>
      <c r="R872" s="58"/>
      <c r="S872" s="58"/>
      <c r="T872" s="58"/>
    </row>
    <row r="873" spans="1:20" x14ac:dyDescent="0.3">
      <c r="A873" s="89" t="s">
        <v>3761</v>
      </c>
      <c r="B873" s="58"/>
      <c r="C873" s="58"/>
      <c r="D873" s="58"/>
      <c r="E873" s="58"/>
      <c r="F873" s="58"/>
      <c r="G873" s="58"/>
      <c r="H873" s="58"/>
      <c r="I873" s="58"/>
      <c r="J873" s="58"/>
      <c r="K873" s="58"/>
      <c r="L873" s="58"/>
      <c r="M873" s="58"/>
      <c r="N873" s="58"/>
      <c r="O873" s="58"/>
      <c r="P873" s="58"/>
      <c r="Q873" s="58"/>
      <c r="R873" s="58"/>
      <c r="S873" s="58"/>
      <c r="T873" s="58"/>
    </row>
    <row r="874" spans="1:20" x14ac:dyDescent="0.3">
      <c r="A874" s="89" t="s">
        <v>4172</v>
      </c>
      <c r="B874" s="58"/>
      <c r="C874" s="58"/>
      <c r="D874" s="58"/>
      <c r="E874" s="58"/>
      <c r="F874" s="58"/>
      <c r="G874" s="58"/>
      <c r="H874" s="58"/>
      <c r="I874" s="58"/>
      <c r="J874" s="58"/>
      <c r="K874" s="58"/>
      <c r="L874" s="58"/>
      <c r="M874" s="58"/>
      <c r="N874" s="58"/>
      <c r="O874" s="58"/>
      <c r="P874" s="58"/>
      <c r="Q874" s="58"/>
      <c r="R874" s="58"/>
      <c r="S874" s="58"/>
      <c r="T874" s="58"/>
    </row>
    <row r="875" spans="1:20" x14ac:dyDescent="0.3">
      <c r="A875" s="95" t="s">
        <v>84</v>
      </c>
      <c r="B875" s="58"/>
      <c r="C875" s="58"/>
      <c r="D875" s="58"/>
      <c r="E875" s="58"/>
      <c r="F875" s="58"/>
      <c r="G875" s="58"/>
      <c r="H875" s="58"/>
      <c r="I875" s="58"/>
      <c r="J875" s="58"/>
      <c r="K875" s="58"/>
      <c r="L875" s="58"/>
      <c r="M875" s="58"/>
      <c r="N875" s="58"/>
      <c r="O875" s="58"/>
      <c r="P875" s="58"/>
      <c r="Q875" s="58"/>
      <c r="R875" s="58"/>
      <c r="S875" s="58"/>
      <c r="T875" s="58"/>
    </row>
    <row r="876" spans="1:20" x14ac:dyDescent="0.3">
      <c r="A876" s="89" t="s">
        <v>3096</v>
      </c>
      <c r="B876" s="58"/>
      <c r="C876" s="58"/>
      <c r="D876" s="58"/>
      <c r="E876" s="58"/>
      <c r="F876" s="58"/>
      <c r="G876" s="58"/>
      <c r="H876" s="58"/>
      <c r="I876" s="58"/>
      <c r="J876" s="58"/>
      <c r="K876" s="58"/>
      <c r="L876" s="58"/>
      <c r="M876" s="58"/>
      <c r="N876" s="58"/>
      <c r="O876" s="58"/>
      <c r="P876" s="58"/>
      <c r="Q876" s="58"/>
      <c r="R876" s="58"/>
      <c r="S876" s="58"/>
      <c r="T876" s="58"/>
    </row>
    <row r="877" spans="1:20" x14ac:dyDescent="0.3">
      <c r="A877" s="89" t="s">
        <v>3094</v>
      </c>
      <c r="B877" s="58"/>
      <c r="C877" s="58"/>
      <c r="D877" s="58"/>
      <c r="E877" s="58"/>
      <c r="F877" s="58"/>
      <c r="G877" s="58"/>
      <c r="H877" s="58"/>
      <c r="I877" s="58"/>
      <c r="J877" s="58"/>
      <c r="K877" s="58"/>
      <c r="L877" s="58"/>
      <c r="M877" s="58"/>
      <c r="N877" s="58"/>
      <c r="O877" s="58"/>
      <c r="P877" s="58"/>
      <c r="Q877" s="58"/>
      <c r="R877" s="58"/>
      <c r="S877" s="58"/>
      <c r="T877" s="58"/>
    </row>
    <row r="878" spans="1:20" x14ac:dyDescent="0.3">
      <c r="A878" s="89" t="s">
        <v>3356</v>
      </c>
      <c r="B878" s="58"/>
      <c r="C878" s="58"/>
      <c r="D878" s="58"/>
      <c r="E878" s="58"/>
      <c r="F878" s="58"/>
      <c r="G878" s="58"/>
      <c r="H878" s="58"/>
      <c r="I878" s="58"/>
      <c r="J878" s="58"/>
      <c r="K878" s="58"/>
      <c r="L878" s="58"/>
      <c r="M878" s="58"/>
      <c r="N878" s="58"/>
      <c r="O878" s="58"/>
      <c r="P878" s="58"/>
      <c r="Q878" s="58"/>
      <c r="R878" s="58"/>
      <c r="S878" s="58"/>
      <c r="T878" s="58"/>
    </row>
    <row r="879" spans="1:20" x14ac:dyDescent="0.3">
      <c r="A879" s="89" t="s">
        <v>3455</v>
      </c>
      <c r="B879" s="58"/>
      <c r="C879" s="58"/>
      <c r="D879" s="58"/>
      <c r="E879" s="58"/>
      <c r="F879" s="58"/>
      <c r="G879" s="58"/>
      <c r="H879" s="58"/>
      <c r="I879" s="58"/>
      <c r="J879" s="58"/>
      <c r="K879" s="58"/>
      <c r="L879" s="58"/>
      <c r="M879" s="58"/>
      <c r="N879" s="58"/>
      <c r="O879" s="58"/>
      <c r="P879" s="58"/>
      <c r="Q879" s="58"/>
      <c r="R879" s="58"/>
      <c r="S879" s="58"/>
      <c r="T879" s="58"/>
    </row>
    <row r="880" spans="1:20" x14ac:dyDescent="0.3">
      <c r="A880" s="89" t="s">
        <v>3653</v>
      </c>
      <c r="B880" s="58"/>
      <c r="C880" s="58"/>
      <c r="D880" s="58"/>
      <c r="E880" s="58"/>
      <c r="F880" s="58"/>
      <c r="G880" s="58"/>
      <c r="H880" s="58"/>
      <c r="I880" s="58"/>
      <c r="J880" s="58"/>
      <c r="K880" s="58"/>
      <c r="L880" s="58"/>
      <c r="M880" s="58"/>
      <c r="N880" s="58"/>
      <c r="O880" s="58"/>
      <c r="P880" s="58"/>
      <c r="Q880" s="58"/>
      <c r="R880" s="58"/>
      <c r="S880" s="58"/>
      <c r="T880" s="58"/>
    </row>
    <row r="881" spans="1:20" x14ac:dyDescent="0.3">
      <c r="A881" s="95" t="s">
        <v>211</v>
      </c>
      <c r="B881" s="58"/>
      <c r="C881" s="58"/>
      <c r="D881" s="58"/>
      <c r="E881" s="58"/>
      <c r="F881" s="58"/>
      <c r="G881" s="58"/>
      <c r="H881" s="58"/>
      <c r="I881" s="58"/>
      <c r="J881" s="58"/>
      <c r="K881" s="58"/>
      <c r="L881" s="58"/>
      <c r="M881" s="58"/>
      <c r="N881" s="58"/>
      <c r="O881" s="58"/>
      <c r="P881" s="58"/>
      <c r="Q881" s="58"/>
      <c r="R881" s="58"/>
      <c r="S881" s="58"/>
      <c r="T881" s="58"/>
    </row>
    <row r="882" spans="1:20" x14ac:dyDescent="0.3">
      <c r="A882" s="89" t="s">
        <v>744</v>
      </c>
      <c r="B882" s="58"/>
      <c r="C882" s="58"/>
      <c r="D882" s="58"/>
      <c r="E882" s="58"/>
      <c r="F882" s="58"/>
      <c r="G882" s="58"/>
      <c r="H882" s="58"/>
      <c r="I882" s="58"/>
      <c r="J882" s="58"/>
      <c r="K882" s="58"/>
      <c r="L882" s="58"/>
      <c r="M882" s="58"/>
      <c r="N882" s="58"/>
      <c r="O882" s="58"/>
      <c r="P882" s="58"/>
      <c r="Q882" s="58"/>
      <c r="R882" s="58"/>
      <c r="S882" s="58"/>
      <c r="T882" s="58"/>
    </row>
    <row r="883" spans="1:20" x14ac:dyDescent="0.3">
      <c r="A883" s="89" t="s">
        <v>742</v>
      </c>
      <c r="B883" s="58"/>
      <c r="C883" s="58"/>
      <c r="D883" s="58"/>
      <c r="E883" s="58"/>
      <c r="F883" s="58"/>
      <c r="G883" s="58"/>
      <c r="H883" s="58"/>
      <c r="I883" s="58"/>
      <c r="J883" s="58"/>
      <c r="K883" s="58"/>
      <c r="L883" s="58"/>
      <c r="M883" s="58"/>
      <c r="N883" s="58"/>
      <c r="O883" s="58"/>
      <c r="P883" s="58"/>
      <c r="Q883" s="58"/>
      <c r="R883" s="58"/>
      <c r="S883" s="58"/>
      <c r="T883" s="58"/>
    </row>
    <row r="884" spans="1:20" x14ac:dyDescent="0.3">
      <c r="A884" s="89" t="s">
        <v>740</v>
      </c>
      <c r="B884" s="58"/>
      <c r="C884" s="58"/>
      <c r="D884" s="58"/>
      <c r="E884" s="58"/>
      <c r="F884" s="58"/>
      <c r="G884" s="58"/>
      <c r="H884" s="58"/>
      <c r="I884" s="58"/>
      <c r="J884" s="58"/>
      <c r="K884" s="58"/>
      <c r="L884" s="58"/>
      <c r="M884" s="58"/>
      <c r="N884" s="58"/>
      <c r="O884" s="58"/>
      <c r="P884" s="58"/>
      <c r="Q884" s="58"/>
      <c r="R884" s="58"/>
      <c r="S884" s="58"/>
      <c r="T884" s="58"/>
    </row>
    <row r="885" spans="1:20" x14ac:dyDescent="0.3">
      <c r="A885" s="89" t="s">
        <v>730</v>
      </c>
      <c r="B885" s="58"/>
      <c r="C885" s="58"/>
      <c r="D885" s="58"/>
      <c r="E885" s="58"/>
      <c r="F885" s="58"/>
      <c r="G885" s="58"/>
      <c r="H885" s="58"/>
      <c r="I885" s="58"/>
      <c r="J885" s="58"/>
      <c r="K885" s="58"/>
      <c r="L885" s="58"/>
      <c r="M885" s="58"/>
      <c r="N885" s="58"/>
      <c r="O885" s="58"/>
      <c r="P885" s="58"/>
      <c r="Q885" s="58"/>
      <c r="R885" s="58"/>
      <c r="S885" s="58"/>
      <c r="T885" s="58"/>
    </row>
    <row r="886" spans="1:20" x14ac:dyDescent="0.3">
      <c r="A886" s="89" t="s">
        <v>2113</v>
      </c>
      <c r="B886" s="58"/>
      <c r="C886" s="58"/>
      <c r="D886" s="58"/>
      <c r="E886" s="58"/>
      <c r="F886" s="58"/>
      <c r="G886" s="58"/>
      <c r="H886" s="58"/>
      <c r="I886" s="58"/>
      <c r="J886" s="58"/>
      <c r="K886" s="58"/>
      <c r="L886" s="58"/>
      <c r="M886" s="58"/>
      <c r="N886" s="58"/>
      <c r="O886" s="58"/>
      <c r="P886" s="58"/>
      <c r="Q886" s="58"/>
      <c r="R886" s="58"/>
      <c r="S886" s="58"/>
      <c r="T886" s="58"/>
    </row>
    <row r="887" spans="1:20" x14ac:dyDescent="0.3">
      <c r="A887" s="89" t="s">
        <v>2112</v>
      </c>
      <c r="B887" s="58"/>
      <c r="C887" s="58"/>
      <c r="D887" s="58"/>
      <c r="E887" s="58"/>
      <c r="F887" s="58"/>
      <c r="G887" s="58"/>
      <c r="H887" s="58"/>
      <c r="I887" s="58"/>
      <c r="J887" s="58"/>
      <c r="K887" s="58"/>
      <c r="L887" s="58"/>
      <c r="M887" s="58"/>
      <c r="N887" s="58"/>
      <c r="O887" s="58"/>
      <c r="P887" s="58"/>
      <c r="Q887" s="58"/>
      <c r="R887" s="58"/>
      <c r="S887" s="58"/>
      <c r="T887" s="58"/>
    </row>
    <row r="888" spans="1:20" x14ac:dyDescent="0.3">
      <c r="A888" s="89" t="s">
        <v>2111</v>
      </c>
      <c r="B888" s="58"/>
      <c r="C888" s="58"/>
      <c r="D888" s="58"/>
      <c r="E888" s="58"/>
      <c r="F888" s="58"/>
      <c r="G888" s="58"/>
      <c r="H888" s="58"/>
      <c r="I888" s="58"/>
      <c r="J888" s="58"/>
      <c r="K888" s="58"/>
      <c r="L888" s="58"/>
      <c r="M888" s="58"/>
      <c r="N888" s="58"/>
      <c r="O888" s="58"/>
      <c r="P888" s="58"/>
      <c r="Q888" s="58"/>
      <c r="R888" s="58"/>
      <c r="S888" s="58"/>
      <c r="T888" s="58"/>
    </row>
    <row r="889" spans="1:20" x14ac:dyDescent="0.3">
      <c r="A889" s="89" t="s">
        <v>2110</v>
      </c>
      <c r="B889" s="58"/>
      <c r="C889" s="58"/>
      <c r="D889" s="58"/>
      <c r="E889" s="58"/>
      <c r="F889" s="58"/>
      <c r="G889" s="58"/>
      <c r="H889" s="58"/>
      <c r="I889" s="58"/>
      <c r="J889" s="58"/>
      <c r="K889" s="58"/>
      <c r="L889" s="58"/>
      <c r="M889" s="58"/>
      <c r="N889" s="58"/>
      <c r="O889" s="58"/>
      <c r="P889" s="58"/>
      <c r="Q889" s="58"/>
      <c r="R889" s="58"/>
      <c r="S889" s="58"/>
      <c r="T889" s="58"/>
    </row>
    <row r="890" spans="1:20" x14ac:dyDescent="0.3">
      <c r="A890" s="89" t="s">
        <v>3092</v>
      </c>
      <c r="B890" s="58"/>
      <c r="C890" s="58"/>
      <c r="D890" s="58"/>
      <c r="E890" s="58"/>
      <c r="F890" s="58"/>
      <c r="G890" s="58"/>
      <c r="H890" s="58"/>
      <c r="I890" s="58"/>
      <c r="J890" s="58"/>
      <c r="K890" s="58"/>
      <c r="L890" s="58"/>
      <c r="M890" s="58"/>
      <c r="N890" s="58"/>
      <c r="O890" s="58"/>
      <c r="P890" s="58"/>
      <c r="Q890" s="58"/>
      <c r="R890" s="58"/>
      <c r="S890" s="58"/>
      <c r="T890" s="58"/>
    </row>
    <row r="891" spans="1:20" x14ac:dyDescent="0.3">
      <c r="A891" s="89" t="s">
        <v>3090</v>
      </c>
      <c r="B891" s="58"/>
      <c r="C891" s="58"/>
      <c r="D891" s="58"/>
      <c r="E891" s="58"/>
      <c r="F891" s="58"/>
      <c r="G891" s="58"/>
      <c r="H891" s="58"/>
      <c r="I891" s="58"/>
      <c r="J891" s="58"/>
      <c r="K891" s="58"/>
      <c r="L891" s="58"/>
      <c r="M891" s="58"/>
      <c r="N891" s="58"/>
      <c r="O891" s="58"/>
      <c r="P891" s="58"/>
      <c r="Q891" s="58"/>
      <c r="R891" s="58"/>
      <c r="S891" s="58"/>
      <c r="T891" s="58"/>
    </row>
    <row r="892" spans="1:20" x14ac:dyDescent="0.3">
      <c r="A892" s="89" t="s">
        <v>3379</v>
      </c>
      <c r="B892" s="58"/>
      <c r="C892" s="58"/>
      <c r="D892" s="58"/>
      <c r="E892" s="58"/>
      <c r="F892" s="58"/>
      <c r="G892" s="58"/>
      <c r="H892" s="58"/>
      <c r="I892" s="58"/>
      <c r="J892" s="58"/>
      <c r="K892" s="58"/>
      <c r="L892" s="58"/>
      <c r="M892" s="58"/>
      <c r="N892" s="58"/>
      <c r="O892" s="58"/>
      <c r="P892" s="58"/>
      <c r="Q892" s="58"/>
      <c r="R892" s="58"/>
      <c r="S892" s="58"/>
      <c r="T892" s="58"/>
    </row>
    <row r="893" spans="1:20" x14ac:dyDescent="0.3">
      <c r="A893" s="89" t="s">
        <v>3867</v>
      </c>
      <c r="B893" s="58"/>
      <c r="C893" s="58"/>
      <c r="D893" s="58"/>
      <c r="E893" s="58"/>
      <c r="F893" s="58"/>
      <c r="G893" s="58"/>
      <c r="H893" s="58"/>
      <c r="I893" s="58"/>
      <c r="J893" s="58"/>
      <c r="K893" s="58"/>
      <c r="L893" s="58"/>
      <c r="M893" s="58"/>
      <c r="N893" s="58"/>
      <c r="O893" s="58"/>
      <c r="P893" s="58"/>
      <c r="Q893" s="58"/>
      <c r="R893" s="58"/>
      <c r="S893" s="58"/>
      <c r="T893" s="58"/>
    </row>
    <row r="894" spans="1:20" x14ac:dyDescent="0.3">
      <c r="A894" s="89" t="s">
        <v>3865</v>
      </c>
      <c r="B894" s="58"/>
      <c r="C894" s="58"/>
      <c r="D894" s="58"/>
      <c r="E894" s="58"/>
      <c r="F894" s="58"/>
      <c r="G894" s="58"/>
      <c r="H894" s="58"/>
      <c r="I894" s="58"/>
      <c r="J894" s="58"/>
      <c r="K894" s="58"/>
      <c r="L894" s="58"/>
      <c r="M894" s="58"/>
      <c r="N894" s="58"/>
      <c r="O894" s="58"/>
      <c r="P894" s="58"/>
      <c r="Q894" s="58"/>
      <c r="R894" s="58"/>
      <c r="S894" s="58"/>
      <c r="T894" s="58"/>
    </row>
    <row r="895" spans="1:20" x14ac:dyDescent="0.3">
      <c r="A895" s="89" t="s">
        <v>4115</v>
      </c>
      <c r="B895" s="58"/>
      <c r="C895" s="58"/>
      <c r="D895" s="58"/>
      <c r="E895" s="58"/>
      <c r="F895" s="58"/>
      <c r="G895" s="58"/>
      <c r="H895" s="58"/>
      <c r="I895" s="58"/>
      <c r="J895" s="58"/>
      <c r="K895" s="58"/>
      <c r="L895" s="58"/>
      <c r="M895" s="58"/>
      <c r="N895" s="58"/>
      <c r="O895" s="58"/>
      <c r="P895" s="58"/>
      <c r="Q895" s="58"/>
      <c r="R895" s="58"/>
      <c r="S895" s="58"/>
      <c r="T895" s="58"/>
    </row>
    <row r="896" spans="1:20" x14ac:dyDescent="0.3">
      <c r="A896" s="95" t="s">
        <v>53</v>
      </c>
      <c r="B896" s="58"/>
      <c r="C896" s="58"/>
      <c r="D896" s="58"/>
      <c r="E896" s="58"/>
      <c r="F896" s="58"/>
      <c r="G896" s="58"/>
      <c r="H896" s="58"/>
      <c r="I896" s="58"/>
      <c r="J896" s="58"/>
      <c r="K896" s="58"/>
      <c r="L896" s="58"/>
      <c r="M896" s="58"/>
      <c r="N896" s="58"/>
      <c r="O896" s="58"/>
      <c r="P896" s="58"/>
      <c r="Q896" s="58"/>
      <c r="R896" s="58"/>
      <c r="S896" s="58"/>
      <c r="T896" s="58"/>
    </row>
    <row r="897" spans="1:20" x14ac:dyDescent="0.3">
      <c r="A897" s="89" t="s">
        <v>3378</v>
      </c>
      <c r="B897" s="58"/>
      <c r="C897" s="58"/>
      <c r="D897" s="58"/>
      <c r="E897" s="58"/>
      <c r="F897" s="58"/>
      <c r="G897" s="58"/>
      <c r="H897" s="58"/>
      <c r="I897" s="58"/>
      <c r="J897" s="58"/>
      <c r="K897" s="58"/>
      <c r="L897" s="58"/>
      <c r="M897" s="58"/>
      <c r="N897" s="58"/>
      <c r="O897" s="58"/>
      <c r="P897" s="58"/>
      <c r="Q897" s="58"/>
      <c r="R897" s="58"/>
      <c r="S897" s="58"/>
      <c r="T897" s="58"/>
    </row>
    <row r="898" spans="1:20" x14ac:dyDescent="0.3">
      <c r="A898" s="89" t="s">
        <v>3654</v>
      </c>
      <c r="B898" s="58"/>
      <c r="C898" s="58"/>
      <c r="D898" s="58"/>
      <c r="E898" s="58"/>
      <c r="F898" s="58"/>
      <c r="G898" s="58"/>
      <c r="H898" s="58"/>
      <c r="I898" s="58"/>
      <c r="J898" s="58"/>
      <c r="K898" s="58"/>
      <c r="L898" s="58"/>
      <c r="M898" s="58"/>
      <c r="N898" s="58"/>
      <c r="O898" s="58"/>
      <c r="P898" s="58"/>
      <c r="Q898" s="58"/>
      <c r="R898" s="58"/>
      <c r="S898" s="58"/>
      <c r="T898" s="58"/>
    </row>
    <row r="899" spans="1:20" x14ac:dyDescent="0.3">
      <c r="A899" s="89" t="s">
        <v>3695</v>
      </c>
      <c r="B899" s="58"/>
      <c r="C899" s="58"/>
      <c r="D899" s="58"/>
      <c r="E899" s="58"/>
      <c r="F899" s="58"/>
      <c r="G899" s="58"/>
      <c r="H899" s="58"/>
      <c r="I899" s="58"/>
      <c r="J899" s="58"/>
      <c r="K899" s="58"/>
      <c r="L899" s="58"/>
      <c r="M899" s="58"/>
      <c r="N899" s="58"/>
      <c r="O899" s="58"/>
      <c r="P899" s="58"/>
      <c r="Q899" s="58"/>
      <c r="R899" s="58"/>
      <c r="S899" s="58"/>
      <c r="T899" s="58"/>
    </row>
    <row r="900" spans="1:20" x14ac:dyDescent="0.3">
      <c r="A900" s="89" t="s">
        <v>3856</v>
      </c>
      <c r="B900" s="58"/>
      <c r="C900" s="58"/>
      <c r="D900" s="58"/>
      <c r="E900" s="58"/>
      <c r="F900" s="58"/>
      <c r="G900" s="58"/>
      <c r="H900" s="58"/>
      <c r="I900" s="58"/>
      <c r="J900" s="58"/>
      <c r="K900" s="58"/>
      <c r="L900" s="58"/>
      <c r="M900" s="58"/>
      <c r="N900" s="58"/>
      <c r="O900" s="58"/>
      <c r="P900" s="58"/>
      <c r="Q900" s="58"/>
      <c r="R900" s="58"/>
      <c r="S900" s="58"/>
      <c r="T900" s="58"/>
    </row>
    <row r="901" spans="1:20" x14ac:dyDescent="0.3">
      <c r="A901" s="89" t="s">
        <v>3855</v>
      </c>
      <c r="B901" s="58"/>
      <c r="C901" s="58"/>
      <c r="D901" s="58"/>
      <c r="E901" s="58"/>
      <c r="F901" s="58"/>
      <c r="G901" s="58"/>
      <c r="H901" s="58"/>
      <c r="I901" s="58"/>
      <c r="J901" s="58"/>
      <c r="K901" s="58"/>
      <c r="L901" s="58"/>
      <c r="M901" s="58"/>
      <c r="N901" s="58"/>
      <c r="O901" s="58"/>
      <c r="P901" s="58"/>
      <c r="Q901" s="58"/>
      <c r="R901" s="58"/>
      <c r="S901" s="58"/>
      <c r="T901" s="58"/>
    </row>
    <row r="902" spans="1:20" x14ac:dyDescent="0.3">
      <c r="A902" s="89" t="s">
        <v>3933</v>
      </c>
      <c r="B902" s="58"/>
      <c r="C902" s="58"/>
      <c r="D902" s="58"/>
      <c r="E902" s="58"/>
      <c r="F902" s="58"/>
      <c r="G902" s="58"/>
      <c r="H902" s="58"/>
      <c r="I902" s="58"/>
      <c r="J902" s="58"/>
      <c r="K902" s="58"/>
      <c r="L902" s="58"/>
      <c r="M902" s="58"/>
      <c r="N902" s="58"/>
      <c r="O902" s="58"/>
      <c r="P902" s="58"/>
      <c r="Q902" s="58"/>
      <c r="R902" s="58"/>
      <c r="S902" s="58"/>
      <c r="T902" s="58"/>
    </row>
    <row r="903" spans="1:20" x14ac:dyDescent="0.3">
      <c r="A903" s="89" t="s">
        <v>4171</v>
      </c>
      <c r="B903" s="58"/>
      <c r="C903" s="58"/>
      <c r="D903" s="58"/>
      <c r="E903" s="58"/>
      <c r="F903" s="58"/>
      <c r="G903" s="58"/>
      <c r="H903" s="58"/>
      <c r="I903" s="58"/>
      <c r="J903" s="58"/>
      <c r="K903" s="58"/>
      <c r="L903" s="58"/>
      <c r="M903" s="58"/>
      <c r="N903" s="58"/>
      <c r="O903" s="58"/>
      <c r="P903" s="58"/>
      <c r="Q903" s="58"/>
      <c r="R903" s="58"/>
      <c r="S903" s="58"/>
      <c r="T903" s="58"/>
    </row>
    <row r="904" spans="1:20" x14ac:dyDescent="0.3">
      <c r="A904" s="86" t="s">
        <v>266</v>
      </c>
      <c r="B904" s="58"/>
      <c r="C904" s="58"/>
      <c r="D904" s="58"/>
      <c r="E904" s="58"/>
      <c r="F904" s="58"/>
      <c r="G904" s="58"/>
      <c r="H904" s="58"/>
      <c r="I904" s="58"/>
      <c r="J904" s="58"/>
      <c r="K904" s="58"/>
      <c r="L904" s="58"/>
      <c r="M904" s="58"/>
      <c r="N904" s="58"/>
      <c r="O904" s="58"/>
      <c r="P904" s="58"/>
      <c r="Q904" s="58"/>
      <c r="R904" s="58"/>
      <c r="S904" s="58"/>
      <c r="T904" s="58"/>
    </row>
    <row r="905" spans="1:20" x14ac:dyDescent="0.3">
      <c r="A905" s="95" t="s">
        <v>42</v>
      </c>
      <c r="B905" s="58"/>
      <c r="C905" s="58"/>
      <c r="D905" s="58"/>
      <c r="E905" s="58"/>
      <c r="F905" s="58"/>
      <c r="G905" s="58"/>
      <c r="H905" s="58"/>
      <c r="I905" s="58"/>
      <c r="J905" s="58"/>
      <c r="K905" s="58"/>
      <c r="L905" s="58"/>
      <c r="M905" s="58"/>
      <c r="N905" s="58"/>
      <c r="O905" s="58"/>
      <c r="P905" s="58"/>
      <c r="Q905" s="58"/>
      <c r="R905" s="58"/>
      <c r="S905" s="58"/>
      <c r="T905" s="58"/>
    </row>
    <row r="906" spans="1:20" x14ac:dyDescent="0.3">
      <c r="A906" s="89" t="s">
        <v>1579</v>
      </c>
      <c r="B906" s="58"/>
      <c r="C906" s="58"/>
      <c r="D906" s="58"/>
      <c r="E906" s="58"/>
      <c r="F906" s="58"/>
      <c r="G906" s="58"/>
      <c r="H906" s="58"/>
      <c r="I906" s="58"/>
      <c r="J906" s="58"/>
      <c r="K906" s="58"/>
      <c r="L906" s="58"/>
      <c r="M906" s="58"/>
      <c r="N906" s="58"/>
      <c r="O906" s="58"/>
      <c r="P906" s="58"/>
      <c r="Q906" s="58"/>
      <c r="R906" s="58"/>
      <c r="S906" s="58"/>
      <c r="T906" s="58"/>
    </row>
    <row r="907" spans="1:20" x14ac:dyDescent="0.3">
      <c r="A907" s="89" t="s">
        <v>1577</v>
      </c>
      <c r="B907" s="58"/>
      <c r="C907" s="58"/>
      <c r="D907" s="58"/>
      <c r="E907" s="58"/>
      <c r="F907" s="58"/>
      <c r="G907" s="58"/>
      <c r="H907" s="58"/>
      <c r="I907" s="58"/>
      <c r="J907" s="58"/>
      <c r="K907" s="58"/>
      <c r="L907" s="58"/>
      <c r="M907" s="58"/>
      <c r="N907" s="58"/>
      <c r="O907" s="58"/>
      <c r="P907" s="58"/>
      <c r="Q907" s="58"/>
      <c r="R907" s="58"/>
      <c r="S907" s="58"/>
      <c r="T907" s="58"/>
    </row>
    <row r="908" spans="1:20" x14ac:dyDescent="0.3">
      <c r="A908" s="89" t="s">
        <v>2109</v>
      </c>
      <c r="B908" s="58"/>
      <c r="C908" s="58"/>
      <c r="D908" s="58"/>
      <c r="E908" s="58"/>
      <c r="F908" s="58"/>
      <c r="G908" s="58"/>
      <c r="H908" s="58"/>
      <c r="I908" s="58"/>
      <c r="J908" s="58"/>
      <c r="K908" s="58"/>
      <c r="L908" s="58"/>
      <c r="M908" s="58"/>
      <c r="N908" s="58"/>
      <c r="O908" s="58"/>
      <c r="P908" s="58"/>
      <c r="Q908" s="58"/>
      <c r="R908" s="58"/>
      <c r="S908" s="58"/>
      <c r="T908" s="58"/>
    </row>
    <row r="909" spans="1:20" x14ac:dyDescent="0.3">
      <c r="A909" s="89" t="s">
        <v>2108</v>
      </c>
      <c r="B909" s="58"/>
      <c r="C909" s="58"/>
      <c r="D909" s="58"/>
      <c r="E909" s="58"/>
      <c r="F909" s="58"/>
      <c r="G909" s="58"/>
      <c r="H909" s="58"/>
      <c r="I909" s="58"/>
      <c r="J909" s="58"/>
      <c r="K909" s="58"/>
      <c r="L909" s="58"/>
      <c r="M909" s="58"/>
      <c r="N909" s="58"/>
      <c r="O909" s="58"/>
      <c r="P909" s="58"/>
      <c r="Q909" s="58"/>
      <c r="R909" s="58"/>
      <c r="S909" s="58"/>
      <c r="T909" s="58"/>
    </row>
    <row r="910" spans="1:20" x14ac:dyDescent="0.3">
      <c r="A910" s="89" t="s">
        <v>3088</v>
      </c>
      <c r="B910" s="58"/>
      <c r="C910" s="58"/>
      <c r="D910" s="58"/>
      <c r="E910" s="58"/>
      <c r="F910" s="58"/>
      <c r="G910" s="58"/>
      <c r="H910" s="58"/>
      <c r="I910" s="58"/>
      <c r="J910" s="58"/>
      <c r="K910" s="58"/>
      <c r="L910" s="58"/>
      <c r="M910" s="58"/>
      <c r="N910" s="58"/>
      <c r="O910" s="58"/>
      <c r="P910" s="58"/>
      <c r="Q910" s="58"/>
      <c r="R910" s="58"/>
      <c r="S910" s="58"/>
      <c r="T910" s="58"/>
    </row>
    <row r="911" spans="1:20" x14ac:dyDescent="0.3">
      <c r="A911" s="89" t="s">
        <v>3086</v>
      </c>
      <c r="B911" s="58"/>
      <c r="C911" s="58"/>
      <c r="D911" s="58"/>
      <c r="E911" s="58"/>
      <c r="F911" s="58"/>
      <c r="G911" s="58"/>
      <c r="H911" s="58"/>
      <c r="I911" s="58"/>
      <c r="J911" s="58"/>
      <c r="K911" s="58"/>
      <c r="L911" s="58"/>
      <c r="M911" s="58"/>
      <c r="N911" s="58"/>
      <c r="O911" s="58"/>
      <c r="P911" s="58"/>
      <c r="Q911" s="58"/>
      <c r="R911" s="58"/>
      <c r="S911" s="58"/>
      <c r="T911" s="58"/>
    </row>
    <row r="912" spans="1:20" x14ac:dyDescent="0.3">
      <c r="A912" s="89" t="s">
        <v>3453</v>
      </c>
      <c r="B912" s="58"/>
      <c r="C912" s="58"/>
      <c r="D912" s="58"/>
      <c r="E912" s="58"/>
      <c r="F912" s="58"/>
      <c r="G912" s="58"/>
      <c r="H912" s="58"/>
      <c r="I912" s="58"/>
      <c r="J912" s="58"/>
      <c r="K912" s="58"/>
      <c r="L912" s="58"/>
      <c r="M912" s="58"/>
      <c r="N912" s="58"/>
      <c r="O912" s="58"/>
      <c r="P912" s="58"/>
      <c r="Q912" s="58"/>
      <c r="R912" s="58"/>
      <c r="S912" s="58"/>
      <c r="T912" s="58"/>
    </row>
    <row r="913" spans="1:20" x14ac:dyDescent="0.3">
      <c r="A913" s="95" t="s">
        <v>211</v>
      </c>
      <c r="B913" s="58"/>
      <c r="C913" s="58"/>
      <c r="D913" s="58"/>
      <c r="E913" s="58"/>
      <c r="F913" s="58"/>
      <c r="G913" s="58"/>
      <c r="H913" s="58"/>
      <c r="I913" s="58"/>
      <c r="J913" s="58"/>
      <c r="K913" s="58"/>
      <c r="L913" s="58"/>
      <c r="M913" s="58"/>
      <c r="N913" s="58"/>
      <c r="O913" s="58"/>
      <c r="P913" s="58"/>
      <c r="Q913" s="58"/>
      <c r="R913" s="58"/>
      <c r="S913" s="58"/>
      <c r="T913" s="58"/>
    </row>
    <row r="914" spans="1:20" x14ac:dyDescent="0.3">
      <c r="A914" s="89" t="s">
        <v>738</v>
      </c>
      <c r="B914" s="58"/>
      <c r="C914" s="58"/>
      <c r="D914" s="58"/>
      <c r="E914" s="58"/>
      <c r="F914" s="58"/>
      <c r="G914" s="58"/>
      <c r="H914" s="58"/>
      <c r="I914" s="58"/>
      <c r="J914" s="58"/>
      <c r="K914" s="58"/>
      <c r="L914" s="58"/>
      <c r="M914" s="58"/>
      <c r="N914" s="58"/>
      <c r="O914" s="58"/>
      <c r="P914" s="58"/>
      <c r="Q914" s="58"/>
      <c r="R914" s="58"/>
      <c r="S914" s="58"/>
      <c r="T914" s="58"/>
    </row>
    <row r="915" spans="1:20" x14ac:dyDescent="0.3">
      <c r="A915" s="89" t="s">
        <v>736</v>
      </c>
      <c r="B915" s="58"/>
      <c r="C915" s="58"/>
      <c r="D915" s="58"/>
      <c r="E915" s="58"/>
      <c r="F915" s="58"/>
      <c r="G915" s="58"/>
      <c r="H915" s="58"/>
      <c r="I915" s="58"/>
      <c r="J915" s="58"/>
      <c r="K915" s="58"/>
      <c r="L915" s="58"/>
      <c r="M915" s="58"/>
      <c r="N915" s="58"/>
      <c r="O915" s="58"/>
      <c r="P915" s="58"/>
      <c r="Q915" s="58"/>
      <c r="R915" s="58"/>
      <c r="S915" s="58"/>
      <c r="T915" s="58"/>
    </row>
    <row r="916" spans="1:20" x14ac:dyDescent="0.3">
      <c r="A916" s="89" t="s">
        <v>734</v>
      </c>
      <c r="B916" s="58"/>
      <c r="C916" s="58"/>
      <c r="D916" s="58"/>
      <c r="E916" s="58"/>
      <c r="F916" s="58"/>
      <c r="G916" s="58"/>
      <c r="H916" s="58"/>
      <c r="I916" s="58"/>
      <c r="J916" s="58"/>
      <c r="K916" s="58"/>
      <c r="L916" s="58"/>
      <c r="M916" s="58"/>
      <c r="N916" s="58"/>
      <c r="O916" s="58"/>
      <c r="P916" s="58"/>
      <c r="Q916" s="58"/>
      <c r="R916" s="58"/>
      <c r="S916" s="58"/>
      <c r="T916" s="58"/>
    </row>
    <row r="917" spans="1:20" x14ac:dyDescent="0.3">
      <c r="A917" s="89" t="s">
        <v>732</v>
      </c>
      <c r="B917" s="58"/>
      <c r="C917" s="58"/>
      <c r="D917" s="58"/>
      <c r="E917" s="58"/>
      <c r="F917" s="58"/>
      <c r="G917" s="58"/>
      <c r="H917" s="58"/>
      <c r="I917" s="58"/>
      <c r="J917" s="58"/>
      <c r="K917" s="58"/>
      <c r="L917" s="58"/>
      <c r="M917" s="58"/>
      <c r="N917" s="58"/>
      <c r="O917" s="58"/>
      <c r="P917" s="58"/>
      <c r="Q917" s="58"/>
      <c r="R917" s="58"/>
      <c r="S917" s="58"/>
      <c r="T917" s="58"/>
    </row>
    <row r="918" spans="1:20" x14ac:dyDescent="0.3">
      <c r="A918" s="89" t="s">
        <v>2107</v>
      </c>
      <c r="B918" s="58"/>
      <c r="C918" s="58"/>
      <c r="D918" s="58"/>
      <c r="E918" s="58"/>
      <c r="F918" s="58"/>
      <c r="G918" s="58"/>
      <c r="H918" s="58"/>
      <c r="I918" s="58"/>
      <c r="J918" s="58"/>
      <c r="K918" s="58"/>
      <c r="L918" s="58"/>
      <c r="M918" s="58"/>
      <c r="N918" s="58"/>
      <c r="O918" s="58"/>
      <c r="P918" s="58"/>
      <c r="Q918" s="58"/>
      <c r="R918" s="58"/>
      <c r="S918" s="58"/>
      <c r="T918" s="58"/>
    </row>
    <row r="919" spans="1:20" x14ac:dyDescent="0.3">
      <c r="A919" s="89" t="s">
        <v>2106</v>
      </c>
      <c r="B919" s="58"/>
      <c r="C919" s="58"/>
      <c r="D919" s="58"/>
      <c r="E919" s="58"/>
      <c r="F919" s="58"/>
      <c r="G919" s="58"/>
      <c r="H919" s="58"/>
      <c r="I919" s="58"/>
      <c r="J919" s="58"/>
      <c r="K919" s="58"/>
      <c r="L919" s="58"/>
      <c r="M919" s="58"/>
      <c r="N919" s="58"/>
      <c r="O919" s="58"/>
      <c r="P919" s="58"/>
      <c r="Q919" s="58"/>
      <c r="R919" s="58"/>
      <c r="S919" s="58"/>
      <c r="T919" s="58"/>
    </row>
    <row r="920" spans="1:20" x14ac:dyDescent="0.3">
      <c r="A920" s="89" t="s">
        <v>2105</v>
      </c>
      <c r="B920" s="58"/>
      <c r="C920" s="58"/>
      <c r="D920" s="58"/>
      <c r="E920" s="58"/>
      <c r="F920" s="58"/>
      <c r="G920" s="58"/>
      <c r="H920" s="58"/>
      <c r="I920" s="58"/>
      <c r="J920" s="58"/>
      <c r="K920" s="58"/>
      <c r="L920" s="58"/>
      <c r="M920" s="58"/>
      <c r="N920" s="58"/>
      <c r="O920" s="58"/>
      <c r="P920" s="58"/>
      <c r="Q920" s="58"/>
      <c r="R920" s="58"/>
      <c r="S920" s="58"/>
      <c r="T920" s="58"/>
    </row>
    <row r="921" spans="1:20" x14ac:dyDescent="0.3">
      <c r="A921" s="89" t="s">
        <v>2104</v>
      </c>
      <c r="B921" s="58"/>
      <c r="C921" s="58"/>
      <c r="D921" s="58"/>
      <c r="E921" s="58"/>
      <c r="F921" s="58"/>
      <c r="G921" s="58"/>
      <c r="H921" s="58"/>
      <c r="I921" s="58"/>
      <c r="J921" s="58"/>
      <c r="K921" s="58"/>
      <c r="L921" s="58"/>
      <c r="M921" s="58"/>
      <c r="N921" s="58"/>
      <c r="O921" s="58"/>
      <c r="P921" s="58"/>
      <c r="Q921" s="58"/>
      <c r="R921" s="58"/>
      <c r="S921" s="58"/>
      <c r="T921" s="58"/>
    </row>
    <row r="922" spans="1:20" x14ac:dyDescent="0.3">
      <c r="A922" s="89" t="s">
        <v>3083</v>
      </c>
      <c r="B922" s="58"/>
      <c r="C922" s="58"/>
      <c r="D922" s="58"/>
      <c r="E922" s="58"/>
      <c r="F922" s="58"/>
      <c r="G922" s="58"/>
      <c r="H922" s="58"/>
      <c r="I922" s="58"/>
      <c r="J922" s="58"/>
      <c r="K922" s="58"/>
      <c r="L922" s="58"/>
      <c r="M922" s="58"/>
      <c r="N922" s="58"/>
      <c r="O922" s="58"/>
      <c r="P922" s="58"/>
      <c r="Q922" s="58"/>
      <c r="R922" s="58"/>
      <c r="S922" s="58"/>
      <c r="T922" s="58"/>
    </row>
    <row r="923" spans="1:20" x14ac:dyDescent="0.3">
      <c r="A923" s="95" t="s">
        <v>53</v>
      </c>
      <c r="B923" s="58"/>
      <c r="C923" s="58"/>
      <c r="D923" s="58"/>
      <c r="E923" s="58"/>
      <c r="F923" s="58"/>
      <c r="G923" s="58"/>
      <c r="H923" s="58"/>
      <c r="I923" s="58"/>
      <c r="J923" s="58"/>
      <c r="K923" s="58"/>
      <c r="L923" s="58"/>
      <c r="M923" s="58"/>
      <c r="N923" s="58"/>
      <c r="O923" s="58"/>
      <c r="P923" s="58"/>
      <c r="Q923" s="58"/>
      <c r="R923" s="58"/>
      <c r="S923" s="58"/>
      <c r="T923" s="58"/>
    </row>
    <row r="924" spans="1:20" x14ac:dyDescent="0.3">
      <c r="A924" s="89" t="s">
        <v>766</v>
      </c>
      <c r="B924" s="58"/>
      <c r="C924" s="58"/>
      <c r="D924" s="58"/>
      <c r="E924" s="58"/>
      <c r="F924" s="58"/>
      <c r="G924" s="58"/>
      <c r="H924" s="58"/>
      <c r="I924" s="58"/>
      <c r="J924" s="58"/>
      <c r="K924" s="58"/>
      <c r="L924" s="58"/>
      <c r="M924" s="58"/>
      <c r="N924" s="58"/>
      <c r="O924" s="58"/>
      <c r="P924" s="58"/>
      <c r="Q924" s="58"/>
      <c r="R924" s="58"/>
      <c r="S924" s="58"/>
      <c r="T924" s="58"/>
    </row>
    <row r="925" spans="1:20" x14ac:dyDescent="0.3">
      <c r="A925" s="89" t="s">
        <v>750</v>
      </c>
      <c r="B925" s="58"/>
      <c r="C925" s="58"/>
      <c r="D925" s="58"/>
      <c r="E925" s="58"/>
      <c r="F925" s="58"/>
      <c r="G925" s="58"/>
      <c r="H925" s="58"/>
      <c r="I925" s="58"/>
      <c r="J925" s="58"/>
      <c r="K925" s="58"/>
      <c r="L925" s="58"/>
      <c r="M925" s="58"/>
      <c r="N925" s="58"/>
      <c r="O925" s="58"/>
      <c r="P925" s="58"/>
      <c r="Q925" s="58"/>
      <c r="R925" s="58"/>
      <c r="S925" s="58"/>
      <c r="T925" s="58"/>
    </row>
    <row r="926" spans="1:20" x14ac:dyDescent="0.3">
      <c r="A926" s="86" t="s">
        <v>1837</v>
      </c>
      <c r="B926" s="58"/>
      <c r="C926" s="58"/>
      <c r="D926" s="58"/>
      <c r="E926" s="58"/>
      <c r="F926" s="58"/>
      <c r="G926" s="58"/>
      <c r="H926" s="58"/>
      <c r="I926" s="58"/>
      <c r="J926" s="58"/>
      <c r="K926" s="58"/>
      <c r="L926" s="58"/>
      <c r="M926" s="58"/>
      <c r="N926" s="58"/>
      <c r="O926" s="58"/>
      <c r="P926" s="58"/>
      <c r="Q926" s="58"/>
      <c r="R926" s="58"/>
      <c r="S926" s="58"/>
      <c r="T926" s="58"/>
    </row>
    <row r="927" spans="1:20" x14ac:dyDescent="0.3">
      <c r="A927" s="95" t="s">
        <v>42</v>
      </c>
      <c r="B927" s="58"/>
      <c r="C927" s="58"/>
      <c r="D927" s="58"/>
      <c r="E927" s="58"/>
      <c r="F927" s="58"/>
      <c r="G927" s="58"/>
      <c r="H927" s="58"/>
      <c r="I927" s="58"/>
      <c r="J927" s="58"/>
      <c r="K927" s="58"/>
      <c r="L927" s="58"/>
      <c r="M927" s="58"/>
      <c r="N927" s="58"/>
      <c r="O927" s="58"/>
      <c r="P927" s="58"/>
      <c r="Q927" s="58"/>
      <c r="R927" s="58"/>
      <c r="S927" s="58"/>
      <c r="T927" s="58"/>
    </row>
    <row r="928" spans="1:20" x14ac:dyDescent="0.3">
      <c r="A928" s="89" t="s">
        <v>3773</v>
      </c>
      <c r="B928" s="58"/>
      <c r="C928" s="58"/>
      <c r="D928" s="58"/>
      <c r="E928" s="58"/>
      <c r="F928" s="58"/>
      <c r="G928" s="58"/>
      <c r="H928" s="58"/>
      <c r="I928" s="58"/>
      <c r="J928" s="58"/>
      <c r="K928" s="58"/>
      <c r="L928" s="58"/>
      <c r="M928" s="58"/>
      <c r="N928" s="58"/>
      <c r="O928" s="58"/>
      <c r="P928" s="58"/>
      <c r="Q928" s="58"/>
      <c r="R928" s="58"/>
      <c r="S928" s="58"/>
      <c r="T928" s="58"/>
    </row>
    <row r="929" spans="1:20" x14ac:dyDescent="0.3">
      <c r="A929" s="89" t="s">
        <v>3774</v>
      </c>
      <c r="B929" s="58"/>
      <c r="C929" s="58"/>
      <c r="D929" s="58"/>
      <c r="E929" s="58"/>
      <c r="F929" s="58"/>
      <c r="G929" s="58"/>
      <c r="H929" s="58"/>
      <c r="I929" s="58"/>
      <c r="J929" s="58"/>
      <c r="K929" s="58"/>
      <c r="L929" s="58"/>
      <c r="M929" s="58"/>
      <c r="N929" s="58"/>
      <c r="O929" s="58"/>
      <c r="P929" s="58"/>
      <c r="Q929" s="58"/>
      <c r="R929" s="58"/>
      <c r="S929" s="58"/>
      <c r="T929" s="58"/>
    </row>
    <row r="930" spans="1:20" x14ac:dyDescent="0.3">
      <c r="A930" s="89" t="s">
        <v>3915</v>
      </c>
      <c r="B930" s="58"/>
      <c r="C930" s="58"/>
      <c r="D930" s="58"/>
      <c r="E930" s="58"/>
      <c r="F930" s="58"/>
      <c r="G930" s="58"/>
      <c r="H930" s="58"/>
      <c r="I930" s="58"/>
      <c r="J930" s="58"/>
      <c r="K930" s="58"/>
      <c r="L930" s="58"/>
      <c r="M930" s="58"/>
      <c r="N930" s="58"/>
      <c r="O930" s="58"/>
      <c r="P930" s="58"/>
      <c r="Q930" s="58"/>
      <c r="R930" s="58"/>
      <c r="S930" s="58"/>
      <c r="T930" s="58"/>
    </row>
    <row r="931" spans="1:20" x14ac:dyDescent="0.3">
      <c r="A931" s="89" t="s">
        <v>3913</v>
      </c>
      <c r="B931" s="58"/>
      <c r="C931" s="58"/>
      <c r="D931" s="58"/>
      <c r="E931" s="58"/>
      <c r="F931" s="58"/>
      <c r="G931" s="58"/>
      <c r="H931" s="58"/>
      <c r="I931" s="58"/>
      <c r="J931" s="58"/>
      <c r="K931" s="58"/>
      <c r="L931" s="58"/>
      <c r="M931" s="58"/>
      <c r="N931" s="58"/>
      <c r="O931" s="58"/>
      <c r="P931" s="58"/>
      <c r="Q931" s="58"/>
      <c r="R931" s="58"/>
      <c r="S931" s="58"/>
      <c r="T931" s="58"/>
    </row>
    <row r="932" spans="1:20" x14ac:dyDescent="0.3">
      <c r="A932" s="89" t="s">
        <v>3911</v>
      </c>
      <c r="B932" s="58"/>
      <c r="C932" s="58"/>
      <c r="D932" s="58"/>
      <c r="E932" s="58"/>
      <c r="F932" s="58"/>
      <c r="G932" s="58"/>
      <c r="H932" s="58"/>
      <c r="I932" s="58"/>
      <c r="J932" s="58"/>
      <c r="K932" s="58"/>
      <c r="L932" s="58"/>
      <c r="M932" s="58"/>
      <c r="N932" s="58"/>
      <c r="O932" s="58"/>
      <c r="P932" s="58"/>
      <c r="Q932" s="58"/>
      <c r="R932" s="58"/>
      <c r="S932" s="58"/>
      <c r="T932" s="58"/>
    </row>
    <row r="933" spans="1:20" x14ac:dyDescent="0.3">
      <c r="A933" s="89" t="s">
        <v>3909</v>
      </c>
      <c r="B933" s="58"/>
      <c r="C933" s="58"/>
      <c r="D933" s="58"/>
      <c r="E933" s="58"/>
      <c r="F933" s="58"/>
      <c r="G933" s="58"/>
      <c r="H933" s="58"/>
      <c r="I933" s="58"/>
      <c r="J933" s="58"/>
      <c r="K933" s="58"/>
      <c r="L933" s="58"/>
      <c r="M933" s="58"/>
      <c r="N933" s="58"/>
      <c r="O933" s="58"/>
      <c r="P933" s="58"/>
      <c r="Q933" s="58"/>
      <c r="R933" s="58"/>
      <c r="S933" s="58"/>
      <c r="T933" s="58"/>
    </row>
    <row r="934" spans="1:20" x14ac:dyDescent="0.3">
      <c r="A934" s="89" t="s">
        <v>3907</v>
      </c>
      <c r="B934" s="58"/>
      <c r="C934" s="58"/>
      <c r="D934" s="58"/>
      <c r="E934" s="58"/>
      <c r="F934" s="58"/>
      <c r="G934" s="58"/>
      <c r="H934" s="58"/>
      <c r="I934" s="58"/>
      <c r="J934" s="58"/>
      <c r="K934" s="58"/>
      <c r="L934" s="58"/>
      <c r="M934" s="58"/>
      <c r="N934" s="58"/>
      <c r="O934" s="58"/>
      <c r="P934" s="58"/>
      <c r="Q934" s="58"/>
      <c r="R934" s="58"/>
      <c r="S934" s="58"/>
      <c r="T934" s="58"/>
    </row>
    <row r="935" spans="1:20" x14ac:dyDescent="0.3">
      <c r="A935" s="89" t="s">
        <v>4144</v>
      </c>
      <c r="B935" s="58"/>
      <c r="C935" s="58"/>
      <c r="D935" s="58"/>
      <c r="E935" s="58"/>
      <c r="F935" s="58"/>
      <c r="G935" s="58"/>
      <c r="H935" s="58"/>
      <c r="I935" s="58"/>
      <c r="J935" s="58"/>
      <c r="K935" s="58"/>
      <c r="L935" s="58"/>
      <c r="M935" s="58"/>
      <c r="N935" s="58"/>
      <c r="O935" s="58"/>
      <c r="P935" s="58"/>
      <c r="Q935" s="58"/>
      <c r="R935" s="58"/>
      <c r="S935" s="58"/>
      <c r="T935" s="58"/>
    </row>
    <row r="936" spans="1:20" x14ac:dyDescent="0.3">
      <c r="A936" s="89" t="s">
        <v>4146</v>
      </c>
      <c r="B936" s="58"/>
      <c r="C936" s="58"/>
      <c r="D936" s="58"/>
      <c r="E936" s="58"/>
      <c r="F936" s="58"/>
      <c r="G936" s="58"/>
      <c r="H936" s="58"/>
      <c r="I936" s="58"/>
      <c r="J936" s="58"/>
      <c r="K936" s="58"/>
      <c r="L936" s="58"/>
      <c r="M936" s="58"/>
      <c r="N936" s="58"/>
      <c r="O936" s="58"/>
      <c r="P936" s="58"/>
      <c r="Q936" s="58"/>
      <c r="R936" s="58"/>
      <c r="S936" s="58"/>
      <c r="T936" s="58"/>
    </row>
    <row r="937" spans="1:20" x14ac:dyDescent="0.3">
      <c r="A937" s="84" t="s">
        <v>104</v>
      </c>
      <c r="B937" s="58"/>
      <c r="C937" s="58"/>
      <c r="D937" s="58"/>
      <c r="E937" s="58"/>
      <c r="F937" s="58"/>
      <c r="G937" s="58"/>
      <c r="H937" s="58"/>
      <c r="I937" s="58"/>
      <c r="J937" s="58"/>
      <c r="K937" s="58"/>
      <c r="L937" s="58"/>
      <c r="M937" s="58"/>
      <c r="N937" s="58"/>
      <c r="O937" s="58"/>
      <c r="P937" s="58"/>
      <c r="Q937" s="58"/>
      <c r="R937" s="58"/>
      <c r="S937" s="58"/>
      <c r="T937" s="58"/>
    </row>
    <row r="938" spans="1:20" x14ac:dyDescent="0.3">
      <c r="A938" s="86" t="s">
        <v>102</v>
      </c>
      <c r="B938" s="58"/>
      <c r="C938" s="58"/>
      <c r="D938" s="58"/>
      <c r="E938" s="58"/>
      <c r="F938" s="58"/>
      <c r="G938" s="58"/>
      <c r="H938" s="58"/>
      <c r="I938" s="58"/>
      <c r="J938" s="58"/>
      <c r="K938" s="58"/>
      <c r="L938" s="58"/>
      <c r="M938" s="58"/>
      <c r="N938" s="58"/>
      <c r="O938" s="58"/>
      <c r="P938" s="58"/>
      <c r="Q938" s="58"/>
      <c r="R938" s="58"/>
      <c r="S938" s="58"/>
      <c r="T938" s="58"/>
    </row>
    <row r="939" spans="1:20" x14ac:dyDescent="0.3">
      <c r="A939" s="95" t="s">
        <v>42</v>
      </c>
      <c r="B939" s="58"/>
      <c r="C939" s="58"/>
      <c r="D939" s="58"/>
      <c r="E939" s="58"/>
      <c r="F939" s="58"/>
      <c r="G939" s="58"/>
      <c r="H939" s="58"/>
      <c r="I939" s="58"/>
      <c r="J939" s="58"/>
      <c r="K939" s="58"/>
      <c r="L939" s="58"/>
      <c r="M939" s="58"/>
      <c r="N939" s="58"/>
      <c r="O939" s="58"/>
      <c r="P939" s="58"/>
      <c r="Q939" s="58"/>
      <c r="R939" s="58"/>
      <c r="S939" s="58"/>
      <c r="T939" s="58"/>
    </row>
    <row r="940" spans="1:20" x14ac:dyDescent="0.3">
      <c r="A940" s="89" t="s">
        <v>1281</v>
      </c>
      <c r="B940" s="58"/>
      <c r="C940" s="58"/>
      <c r="D940" s="58"/>
      <c r="E940" s="58"/>
      <c r="F940" s="58"/>
      <c r="G940" s="58"/>
      <c r="H940" s="58"/>
      <c r="I940" s="58"/>
      <c r="J940" s="58"/>
      <c r="K940" s="58"/>
      <c r="L940" s="58"/>
      <c r="M940" s="58"/>
      <c r="N940" s="58"/>
      <c r="O940" s="58"/>
      <c r="P940" s="58"/>
      <c r="Q940" s="58"/>
      <c r="R940" s="58"/>
      <c r="S940" s="58"/>
      <c r="T940" s="58"/>
    </row>
    <row r="941" spans="1:20" x14ac:dyDescent="0.3">
      <c r="A941" s="89" t="s">
        <v>1278</v>
      </c>
      <c r="B941" s="58"/>
      <c r="C941" s="58"/>
      <c r="D941" s="58"/>
      <c r="E941" s="58"/>
      <c r="F941" s="58"/>
      <c r="G941" s="58"/>
      <c r="H941" s="58"/>
      <c r="I941" s="58"/>
      <c r="J941" s="58"/>
      <c r="K941" s="58"/>
      <c r="L941" s="58"/>
      <c r="M941" s="58"/>
      <c r="N941" s="58"/>
      <c r="O941" s="58"/>
      <c r="P941" s="58"/>
      <c r="Q941" s="58"/>
      <c r="R941" s="58"/>
      <c r="S941" s="58"/>
      <c r="T941" s="58"/>
    </row>
    <row r="942" spans="1:20" x14ac:dyDescent="0.3">
      <c r="A942" s="89" t="s">
        <v>1520</v>
      </c>
      <c r="B942" s="58"/>
      <c r="C942" s="58"/>
      <c r="D942" s="58"/>
      <c r="E942" s="58"/>
      <c r="F942" s="58"/>
      <c r="G942" s="58"/>
      <c r="H942" s="58"/>
      <c r="I942" s="58"/>
      <c r="J942" s="58"/>
      <c r="K942" s="58"/>
      <c r="L942" s="58"/>
      <c r="M942" s="58"/>
      <c r="N942" s="58"/>
      <c r="O942" s="58"/>
      <c r="P942" s="58"/>
      <c r="Q942" s="58"/>
      <c r="R942" s="58"/>
      <c r="S942" s="58"/>
      <c r="T942" s="58"/>
    </row>
    <row r="943" spans="1:20" x14ac:dyDescent="0.3">
      <c r="A943" s="89" t="s">
        <v>3085</v>
      </c>
      <c r="B943" s="58"/>
      <c r="C943" s="58"/>
      <c r="D943" s="58"/>
      <c r="E943" s="58"/>
      <c r="F943" s="58"/>
      <c r="G943" s="58"/>
      <c r="H943" s="58"/>
      <c r="I943" s="58"/>
      <c r="J943" s="58"/>
      <c r="K943" s="58"/>
      <c r="L943" s="58"/>
      <c r="M943" s="58"/>
      <c r="N943" s="58"/>
      <c r="O943" s="58"/>
      <c r="P943" s="58"/>
      <c r="Q943" s="58"/>
      <c r="R943" s="58"/>
      <c r="S943" s="58"/>
      <c r="T943" s="58"/>
    </row>
    <row r="944" spans="1:20" x14ac:dyDescent="0.3">
      <c r="A944" s="89" t="s">
        <v>3087</v>
      </c>
      <c r="B944" s="58"/>
      <c r="C944" s="58"/>
      <c r="D944" s="58"/>
      <c r="E944" s="58"/>
      <c r="F944" s="58"/>
      <c r="G944" s="58"/>
      <c r="H944" s="58"/>
      <c r="I944" s="58"/>
      <c r="J944" s="58"/>
      <c r="K944" s="58"/>
      <c r="L944" s="58"/>
      <c r="M944" s="58"/>
      <c r="N944" s="58"/>
      <c r="O944" s="58"/>
      <c r="P944" s="58"/>
      <c r="Q944" s="58"/>
      <c r="R944" s="58"/>
      <c r="S944" s="58"/>
      <c r="T944" s="58"/>
    </row>
    <row r="945" spans="1:20" x14ac:dyDescent="0.3">
      <c r="A945" s="95" t="s">
        <v>53</v>
      </c>
      <c r="B945" s="58"/>
      <c r="C945" s="58"/>
      <c r="D945" s="58"/>
      <c r="E945" s="58"/>
      <c r="F945" s="58"/>
      <c r="G945" s="58"/>
      <c r="H945" s="58"/>
      <c r="I945" s="58"/>
      <c r="J945" s="58"/>
      <c r="K945" s="58"/>
      <c r="L945" s="58"/>
      <c r="M945" s="58"/>
      <c r="N945" s="58"/>
      <c r="O945" s="58"/>
      <c r="P945" s="58"/>
      <c r="Q945" s="58"/>
      <c r="R945" s="58"/>
      <c r="S945" s="58"/>
      <c r="T945" s="58"/>
    </row>
    <row r="946" spans="1:20" x14ac:dyDescent="0.3">
      <c r="A946" s="89" t="s">
        <v>1244</v>
      </c>
      <c r="B946" s="58"/>
      <c r="C946" s="58"/>
      <c r="D946" s="58"/>
      <c r="E946" s="58"/>
      <c r="F946" s="58"/>
      <c r="G946" s="58"/>
      <c r="H946" s="58"/>
      <c r="I946" s="58"/>
      <c r="J946" s="58"/>
      <c r="K946" s="58"/>
      <c r="L946" s="58"/>
      <c r="M946" s="58"/>
      <c r="N946" s="58"/>
      <c r="O946" s="58"/>
      <c r="P946" s="58"/>
      <c r="Q946" s="58"/>
      <c r="R946" s="58"/>
      <c r="S946" s="58"/>
      <c r="T946" s="58"/>
    </row>
    <row r="947" spans="1:20" x14ac:dyDescent="0.3">
      <c r="A947" s="89" t="s">
        <v>1966</v>
      </c>
      <c r="B947" s="58"/>
      <c r="C947" s="58"/>
      <c r="D947" s="58"/>
      <c r="E947" s="58"/>
      <c r="F947" s="58"/>
      <c r="G947" s="58"/>
      <c r="H947" s="58"/>
      <c r="I947" s="58"/>
      <c r="J947" s="58"/>
      <c r="K947" s="58"/>
      <c r="L947" s="58"/>
      <c r="M947" s="58"/>
      <c r="N947" s="58"/>
      <c r="O947" s="58"/>
      <c r="P947" s="58"/>
      <c r="Q947" s="58"/>
      <c r="R947" s="58"/>
      <c r="S947" s="58"/>
      <c r="T947" s="58"/>
    </row>
    <row r="948" spans="1:20" x14ac:dyDescent="0.3">
      <c r="A948" s="89" t="s">
        <v>1965</v>
      </c>
      <c r="B948" s="58"/>
      <c r="C948" s="58"/>
      <c r="D948" s="58"/>
      <c r="E948" s="58"/>
      <c r="F948" s="58"/>
      <c r="G948" s="58"/>
      <c r="H948" s="58"/>
      <c r="I948" s="58"/>
      <c r="J948" s="58"/>
      <c r="K948" s="58"/>
      <c r="L948" s="58"/>
      <c r="M948" s="58"/>
      <c r="N948" s="58"/>
      <c r="O948" s="58"/>
      <c r="P948" s="58"/>
      <c r="Q948" s="58"/>
      <c r="R948" s="58"/>
      <c r="S948" s="58"/>
      <c r="T948" s="58"/>
    </row>
    <row r="949" spans="1:20" x14ac:dyDescent="0.3">
      <c r="A949" s="89" t="s">
        <v>2927</v>
      </c>
      <c r="B949" s="58"/>
      <c r="C949" s="58"/>
      <c r="D949" s="58"/>
      <c r="E949" s="58"/>
      <c r="F949" s="58"/>
      <c r="G949" s="58"/>
      <c r="H949" s="58"/>
      <c r="I949" s="58"/>
      <c r="J949" s="58"/>
      <c r="K949" s="58"/>
      <c r="L949" s="58"/>
      <c r="M949" s="58"/>
      <c r="N949" s="58"/>
      <c r="O949" s="58"/>
      <c r="P949" s="58"/>
      <c r="Q949" s="58"/>
      <c r="R949" s="58"/>
      <c r="S949" s="58"/>
      <c r="T949" s="58"/>
    </row>
    <row r="950" spans="1:20" x14ac:dyDescent="0.3">
      <c r="A950" s="89" t="s">
        <v>2929</v>
      </c>
      <c r="B950" s="58"/>
      <c r="C950" s="58"/>
      <c r="D950" s="58"/>
      <c r="E950" s="58"/>
      <c r="F950" s="58"/>
      <c r="G950" s="58"/>
      <c r="H950" s="58"/>
      <c r="I950" s="58"/>
      <c r="J950" s="58"/>
      <c r="K950" s="58"/>
      <c r="L950" s="58"/>
      <c r="M950" s="58"/>
      <c r="N950" s="58"/>
      <c r="O950" s="58"/>
      <c r="P950" s="58"/>
      <c r="Q950" s="58"/>
      <c r="R950" s="58"/>
      <c r="S950" s="58"/>
      <c r="T950" s="58"/>
    </row>
    <row r="951" spans="1:20" x14ac:dyDescent="0.3">
      <c r="A951" s="89" t="s">
        <v>2931</v>
      </c>
      <c r="B951" s="58"/>
      <c r="C951" s="58"/>
      <c r="D951" s="58"/>
      <c r="E951" s="58"/>
      <c r="F951" s="58"/>
      <c r="G951" s="58"/>
      <c r="H951" s="58"/>
      <c r="I951" s="58"/>
      <c r="J951" s="58"/>
      <c r="K951" s="58"/>
      <c r="L951" s="58"/>
      <c r="M951" s="58"/>
      <c r="N951" s="58"/>
      <c r="O951" s="58"/>
      <c r="P951" s="58"/>
      <c r="Q951" s="58"/>
      <c r="R951" s="58"/>
      <c r="S951" s="58"/>
      <c r="T951" s="58"/>
    </row>
    <row r="952" spans="1:20" x14ac:dyDescent="0.3">
      <c r="A952" s="89" t="s">
        <v>2933</v>
      </c>
      <c r="B952" s="58"/>
      <c r="C952" s="58"/>
      <c r="D952" s="58"/>
      <c r="E952" s="58"/>
      <c r="F952" s="58"/>
      <c r="G952" s="58"/>
      <c r="H952" s="58"/>
      <c r="I952" s="58"/>
      <c r="J952" s="58"/>
      <c r="K952" s="58"/>
      <c r="L952" s="58"/>
      <c r="M952" s="58"/>
      <c r="N952" s="58"/>
      <c r="O952" s="58"/>
      <c r="P952" s="58"/>
      <c r="Q952" s="58"/>
      <c r="R952" s="58"/>
      <c r="S952" s="58"/>
      <c r="T952" s="58"/>
    </row>
    <row r="953" spans="1:20" x14ac:dyDescent="0.3">
      <c r="A953" s="89" t="s">
        <v>2935</v>
      </c>
      <c r="B953" s="58"/>
      <c r="C953" s="58"/>
      <c r="D953" s="58"/>
      <c r="E953" s="58"/>
      <c r="F953" s="58"/>
      <c r="G953" s="58"/>
      <c r="H953" s="58"/>
      <c r="I953" s="58"/>
      <c r="J953" s="58"/>
      <c r="K953" s="58"/>
      <c r="L953" s="58"/>
      <c r="M953" s="58"/>
      <c r="N953" s="58"/>
      <c r="O953" s="58"/>
      <c r="P953" s="58"/>
      <c r="Q953" s="58"/>
      <c r="R953" s="58"/>
      <c r="S953" s="58"/>
      <c r="T953" s="58"/>
    </row>
    <row r="954" spans="1:20" x14ac:dyDescent="0.3">
      <c r="A954" s="89" t="s">
        <v>3258</v>
      </c>
      <c r="B954" s="58"/>
      <c r="C954" s="58"/>
      <c r="D954" s="58"/>
      <c r="E954" s="58"/>
      <c r="F954" s="58"/>
      <c r="G954" s="58"/>
      <c r="H954" s="58"/>
      <c r="I954" s="58"/>
      <c r="J954" s="58"/>
      <c r="K954" s="58"/>
      <c r="L954" s="58"/>
      <c r="M954" s="58"/>
      <c r="N954" s="58"/>
      <c r="O954" s="58"/>
      <c r="P954" s="58"/>
      <c r="Q954" s="58"/>
      <c r="R954" s="58"/>
      <c r="S954" s="58"/>
      <c r="T954" s="58"/>
    </row>
    <row r="955" spans="1:20" x14ac:dyDescent="0.3">
      <c r="A955" s="95" t="s">
        <v>1119</v>
      </c>
      <c r="B955" s="58"/>
      <c r="C955" s="58"/>
      <c r="D955" s="58"/>
      <c r="E955" s="58"/>
      <c r="F955" s="58"/>
      <c r="G955" s="58"/>
      <c r="H955" s="58"/>
      <c r="I955" s="58"/>
      <c r="J955" s="58"/>
      <c r="K955" s="58"/>
      <c r="L955" s="58"/>
      <c r="M955" s="58"/>
      <c r="N955" s="58"/>
      <c r="O955" s="58"/>
      <c r="P955" s="58"/>
      <c r="Q955" s="58"/>
      <c r="R955" s="58"/>
      <c r="S955" s="58"/>
      <c r="T955" s="58"/>
    </row>
    <row r="956" spans="1:20" x14ac:dyDescent="0.3">
      <c r="A956" s="89" t="s">
        <v>1242</v>
      </c>
      <c r="B956" s="58"/>
      <c r="C956" s="58"/>
      <c r="D956" s="58"/>
      <c r="E956" s="58"/>
      <c r="F956" s="58"/>
      <c r="G956" s="58"/>
      <c r="H956" s="58"/>
      <c r="I956" s="58"/>
      <c r="J956" s="58"/>
      <c r="K956" s="58"/>
      <c r="L956" s="58"/>
      <c r="M956" s="58"/>
      <c r="N956" s="58"/>
      <c r="O956" s="58"/>
      <c r="P956" s="58"/>
      <c r="Q956" s="58"/>
      <c r="R956" s="58"/>
      <c r="S956" s="58"/>
      <c r="T956" s="58"/>
    </row>
    <row r="957" spans="1:20" x14ac:dyDescent="0.3">
      <c r="A957" s="86" t="s">
        <v>501</v>
      </c>
      <c r="B957" s="174"/>
      <c r="C957" s="174"/>
      <c r="D957" s="174"/>
      <c r="E957" s="174"/>
      <c r="F957" s="174"/>
      <c r="G957" s="174"/>
      <c r="H957" s="174"/>
      <c r="I957" s="174"/>
      <c r="J957" s="174"/>
      <c r="K957" s="174"/>
      <c r="L957" s="174"/>
      <c r="M957" s="174"/>
      <c r="N957" s="174"/>
      <c r="O957" s="174"/>
      <c r="P957" s="174"/>
      <c r="Q957" s="174"/>
      <c r="R957" s="174"/>
      <c r="S957" s="174"/>
      <c r="T957" s="174"/>
    </row>
    <row r="958" spans="1:20" x14ac:dyDescent="0.3">
      <c r="A958" s="87" t="s">
        <v>42</v>
      </c>
      <c r="B958" s="175"/>
      <c r="C958" s="175"/>
      <c r="D958" s="175"/>
      <c r="E958" s="175"/>
      <c r="F958" s="175"/>
      <c r="G958" s="175"/>
      <c r="H958" s="175"/>
      <c r="I958" s="175"/>
      <c r="J958" s="175"/>
      <c r="K958" s="175"/>
      <c r="L958" s="175"/>
      <c r="M958" s="175"/>
      <c r="N958" s="175"/>
      <c r="O958" s="175"/>
      <c r="P958" s="175"/>
      <c r="Q958" s="175"/>
      <c r="R958" s="175"/>
      <c r="S958" s="175"/>
      <c r="T958" s="175"/>
    </row>
    <row r="959" spans="1:20" x14ac:dyDescent="0.3">
      <c r="A959" s="89" t="s">
        <v>832</v>
      </c>
      <c r="B959" s="58"/>
      <c r="C959" s="58"/>
      <c r="D959" s="58"/>
      <c r="E959" s="58"/>
      <c r="F959" s="58"/>
      <c r="G959" s="58"/>
      <c r="H959" s="58"/>
      <c r="I959" s="58"/>
      <c r="J959" s="58"/>
      <c r="K959" s="58"/>
      <c r="L959" s="58"/>
      <c r="M959" s="58"/>
      <c r="N959" s="58"/>
      <c r="O959" s="58"/>
      <c r="P959" s="58"/>
      <c r="Q959" s="58"/>
      <c r="R959" s="58"/>
      <c r="S959" s="58"/>
      <c r="T959" s="58"/>
    </row>
    <row r="960" spans="1:20" x14ac:dyDescent="0.3">
      <c r="A960" s="89" t="s">
        <v>830</v>
      </c>
      <c r="B960" s="58"/>
      <c r="C960" s="58"/>
      <c r="D960" s="58"/>
      <c r="E960" s="58"/>
      <c r="F960" s="58"/>
      <c r="G960" s="58"/>
      <c r="H960" s="58"/>
      <c r="I960" s="58"/>
      <c r="J960" s="58"/>
      <c r="K960" s="58"/>
      <c r="L960" s="58"/>
      <c r="M960" s="58"/>
      <c r="N960" s="58"/>
      <c r="O960" s="58"/>
      <c r="P960" s="58"/>
      <c r="Q960" s="58"/>
      <c r="R960" s="58"/>
      <c r="S960" s="58"/>
      <c r="T960" s="58"/>
    </row>
    <row r="961" spans="1:20" x14ac:dyDescent="0.3">
      <c r="A961" s="89" t="s">
        <v>1592</v>
      </c>
      <c r="B961" s="58"/>
      <c r="C961" s="58"/>
      <c r="D961" s="58"/>
      <c r="E961" s="58"/>
      <c r="F961" s="58"/>
      <c r="G961" s="58"/>
      <c r="H961" s="58"/>
      <c r="I961" s="58"/>
      <c r="J961" s="58"/>
      <c r="K961" s="58"/>
      <c r="L961" s="58"/>
      <c r="M961" s="58"/>
      <c r="N961" s="58"/>
      <c r="O961" s="58"/>
      <c r="P961" s="58"/>
      <c r="Q961" s="58"/>
      <c r="R961" s="58"/>
      <c r="S961" s="58"/>
      <c r="T961" s="58"/>
    </row>
    <row r="962" spans="1:20" x14ac:dyDescent="0.3">
      <c r="A962" s="89" t="s">
        <v>2267</v>
      </c>
      <c r="B962" s="58"/>
      <c r="C962" s="58"/>
      <c r="D962" s="58"/>
      <c r="E962" s="58"/>
      <c r="F962" s="58"/>
      <c r="G962" s="58"/>
      <c r="H962" s="58"/>
      <c r="I962" s="58"/>
      <c r="J962" s="58"/>
      <c r="K962" s="58"/>
      <c r="L962" s="58"/>
      <c r="M962" s="58"/>
      <c r="N962" s="58"/>
      <c r="O962" s="58"/>
      <c r="P962" s="58"/>
      <c r="Q962" s="58"/>
      <c r="R962" s="58"/>
      <c r="S962" s="58"/>
      <c r="T962" s="58"/>
    </row>
    <row r="963" spans="1:20" x14ac:dyDescent="0.3">
      <c r="A963" s="89" t="s">
        <v>2266</v>
      </c>
      <c r="B963" s="58"/>
      <c r="C963" s="58"/>
      <c r="D963" s="58"/>
      <c r="E963" s="58"/>
      <c r="F963" s="58"/>
      <c r="G963" s="58"/>
      <c r="H963" s="58"/>
      <c r="I963" s="58"/>
      <c r="J963" s="58"/>
      <c r="K963" s="58"/>
      <c r="L963" s="58"/>
      <c r="M963" s="58"/>
      <c r="N963" s="58"/>
      <c r="O963" s="58"/>
      <c r="P963" s="58"/>
      <c r="Q963" s="58"/>
      <c r="R963" s="58"/>
      <c r="S963" s="58"/>
      <c r="T963" s="58"/>
    </row>
    <row r="964" spans="1:20" x14ac:dyDescent="0.3">
      <c r="A964" s="89" t="s">
        <v>2265</v>
      </c>
      <c r="B964" s="58"/>
      <c r="C964" s="58"/>
      <c r="D964" s="58"/>
      <c r="E964" s="58"/>
      <c r="F964" s="58"/>
      <c r="G964" s="58"/>
      <c r="H964" s="58"/>
      <c r="I964" s="58"/>
      <c r="J964" s="58"/>
      <c r="K964" s="58"/>
      <c r="L964" s="58"/>
      <c r="M964" s="58"/>
      <c r="N964" s="58"/>
      <c r="O964" s="58"/>
      <c r="P964" s="58"/>
      <c r="Q964" s="58"/>
      <c r="R964" s="58"/>
      <c r="S964" s="58"/>
      <c r="T964" s="58"/>
    </row>
    <row r="965" spans="1:20" x14ac:dyDescent="0.3">
      <c r="A965" s="89" t="s">
        <v>2264</v>
      </c>
      <c r="B965" s="58"/>
      <c r="C965" s="58"/>
      <c r="D965" s="58"/>
      <c r="E965" s="58"/>
      <c r="F965" s="58"/>
      <c r="G965" s="58"/>
      <c r="H965" s="58"/>
      <c r="I965" s="58"/>
      <c r="J965" s="58"/>
      <c r="K965" s="58"/>
      <c r="L965" s="58"/>
      <c r="M965" s="58"/>
      <c r="N965" s="58"/>
      <c r="O965" s="58"/>
      <c r="P965" s="58"/>
      <c r="Q965" s="58"/>
      <c r="R965" s="58"/>
      <c r="S965" s="58"/>
      <c r="T965" s="58"/>
    </row>
    <row r="966" spans="1:20" x14ac:dyDescent="0.3">
      <c r="A966" s="89" t="s">
        <v>3003</v>
      </c>
      <c r="B966" s="58"/>
      <c r="C966" s="58"/>
      <c r="D966" s="58"/>
      <c r="E966" s="58"/>
      <c r="F966" s="58"/>
      <c r="G966" s="58"/>
      <c r="H966" s="58"/>
      <c r="I966" s="58"/>
      <c r="J966" s="58"/>
      <c r="K966" s="58"/>
      <c r="L966" s="58"/>
      <c r="M966" s="58"/>
      <c r="N966" s="58"/>
      <c r="O966" s="58"/>
      <c r="P966" s="58"/>
      <c r="Q966" s="58"/>
      <c r="R966" s="58"/>
      <c r="S966" s="58"/>
      <c r="T966" s="58"/>
    </row>
    <row r="967" spans="1:20" x14ac:dyDescent="0.3">
      <c r="A967" s="89" t="s">
        <v>3002</v>
      </c>
      <c r="B967" s="58"/>
      <c r="C967" s="58"/>
      <c r="D967" s="58"/>
      <c r="E967" s="58"/>
      <c r="F967" s="58"/>
      <c r="G967" s="58"/>
      <c r="H967" s="58"/>
      <c r="I967" s="58"/>
      <c r="J967" s="58"/>
      <c r="K967" s="58"/>
      <c r="L967" s="58"/>
      <c r="M967" s="58"/>
      <c r="N967" s="58"/>
      <c r="O967" s="58"/>
      <c r="P967" s="58"/>
      <c r="Q967" s="58"/>
      <c r="R967" s="58"/>
      <c r="S967" s="58"/>
      <c r="T967" s="58"/>
    </row>
    <row r="968" spans="1:20" x14ac:dyDescent="0.3">
      <c r="A968" s="89" t="s">
        <v>3109</v>
      </c>
      <c r="B968" s="58"/>
      <c r="C968" s="58"/>
      <c r="D968" s="58"/>
      <c r="E968" s="58"/>
      <c r="F968" s="58"/>
      <c r="G968" s="58"/>
      <c r="H968" s="58"/>
      <c r="I968" s="58"/>
      <c r="J968" s="58"/>
      <c r="K968" s="58"/>
      <c r="L968" s="58"/>
      <c r="M968" s="58"/>
      <c r="N968" s="58"/>
      <c r="O968" s="58"/>
      <c r="P968" s="58"/>
      <c r="Q968" s="58"/>
      <c r="R968" s="58"/>
      <c r="S968" s="58"/>
      <c r="T968" s="58"/>
    </row>
    <row r="969" spans="1:20" x14ac:dyDescent="0.3">
      <c r="A969" s="89" t="s">
        <v>3240</v>
      </c>
      <c r="B969" s="58"/>
      <c r="C969" s="58"/>
      <c r="D969" s="58"/>
      <c r="E969" s="58"/>
      <c r="F969" s="58"/>
      <c r="G969" s="58"/>
      <c r="H969" s="58"/>
      <c r="I969" s="58"/>
      <c r="J969" s="58"/>
      <c r="K969" s="58"/>
      <c r="L969" s="58"/>
      <c r="M969" s="58"/>
      <c r="N969" s="58"/>
      <c r="O969" s="58"/>
      <c r="P969" s="58"/>
      <c r="Q969" s="58"/>
      <c r="R969" s="58"/>
      <c r="S969" s="58"/>
      <c r="T969" s="58"/>
    </row>
    <row r="970" spans="1:20" x14ac:dyDescent="0.3">
      <c r="A970" s="89" t="s">
        <v>3808</v>
      </c>
      <c r="B970" s="58"/>
      <c r="C970" s="58"/>
      <c r="D970" s="58"/>
      <c r="E970" s="58"/>
      <c r="F970" s="58"/>
      <c r="G970" s="58"/>
      <c r="H970" s="58"/>
      <c r="I970" s="58"/>
      <c r="J970" s="58"/>
      <c r="K970" s="58"/>
      <c r="L970" s="58"/>
      <c r="M970" s="58"/>
      <c r="N970" s="58"/>
      <c r="O970" s="58"/>
      <c r="P970" s="58"/>
      <c r="Q970" s="58"/>
      <c r="R970" s="58"/>
      <c r="S970" s="58"/>
      <c r="T970" s="58"/>
    </row>
    <row r="971" spans="1:20" x14ac:dyDescent="0.3">
      <c r="A971" s="87" t="s">
        <v>53</v>
      </c>
      <c r="B971" s="175"/>
      <c r="C971" s="175"/>
      <c r="D971" s="175"/>
      <c r="E971" s="175"/>
      <c r="F971" s="175"/>
      <c r="G971" s="175"/>
      <c r="H971" s="175"/>
      <c r="I971" s="175"/>
      <c r="J971" s="175"/>
      <c r="K971" s="175"/>
      <c r="L971" s="175"/>
      <c r="M971" s="175"/>
      <c r="N971" s="175"/>
      <c r="O971" s="175"/>
      <c r="P971" s="175"/>
      <c r="Q971" s="175"/>
      <c r="R971" s="175"/>
      <c r="S971" s="175"/>
      <c r="T971" s="175"/>
    </row>
    <row r="972" spans="1:20" x14ac:dyDescent="0.3">
      <c r="A972" s="89" t="s">
        <v>665</v>
      </c>
      <c r="B972" s="58"/>
      <c r="C972" s="58"/>
      <c r="D972" s="58"/>
      <c r="E972" s="58"/>
      <c r="F972" s="58"/>
      <c r="G972" s="58"/>
      <c r="H972" s="58"/>
      <c r="I972" s="58"/>
      <c r="J972" s="58"/>
      <c r="K972" s="58"/>
      <c r="L972" s="58"/>
      <c r="M972" s="58"/>
      <c r="N972" s="58"/>
      <c r="O972" s="58"/>
      <c r="P972" s="58"/>
      <c r="Q972" s="58"/>
      <c r="R972" s="58"/>
      <c r="S972" s="58"/>
      <c r="T972" s="58"/>
    </row>
    <row r="973" spans="1:20" x14ac:dyDescent="0.3">
      <c r="A973" s="89" t="s">
        <v>2263</v>
      </c>
      <c r="B973" s="58"/>
      <c r="C973" s="58"/>
      <c r="D973" s="58"/>
      <c r="E973" s="58"/>
      <c r="F973" s="58"/>
      <c r="G973" s="58"/>
      <c r="H973" s="58"/>
      <c r="I973" s="58"/>
      <c r="J973" s="58"/>
      <c r="K973" s="58"/>
      <c r="L973" s="58"/>
      <c r="M973" s="58"/>
      <c r="N973" s="58"/>
      <c r="O973" s="58"/>
      <c r="P973" s="58"/>
      <c r="Q973" s="58"/>
      <c r="R973" s="58"/>
      <c r="S973" s="58"/>
      <c r="T973" s="58"/>
    </row>
    <row r="974" spans="1:20" x14ac:dyDescent="0.3">
      <c r="A974" s="89" t="s">
        <v>2262</v>
      </c>
      <c r="B974" s="58"/>
      <c r="C974" s="58"/>
      <c r="D974" s="58"/>
      <c r="E974" s="58"/>
      <c r="F974" s="58"/>
      <c r="G974" s="58"/>
      <c r="H974" s="58"/>
      <c r="I974" s="58"/>
      <c r="J974" s="58"/>
      <c r="K974" s="58"/>
      <c r="L974" s="58"/>
      <c r="M974" s="58"/>
      <c r="N974" s="58"/>
      <c r="O974" s="58"/>
      <c r="P974" s="58"/>
      <c r="Q974" s="58"/>
      <c r="R974" s="58"/>
      <c r="S974" s="58"/>
      <c r="T974" s="58"/>
    </row>
    <row r="975" spans="1:20" x14ac:dyDescent="0.3">
      <c r="A975" s="89" t="s">
        <v>2261</v>
      </c>
      <c r="B975" s="58"/>
      <c r="C975" s="58"/>
      <c r="D975" s="58"/>
      <c r="E975" s="58"/>
      <c r="F975" s="58"/>
      <c r="G975" s="58"/>
      <c r="H975" s="58"/>
      <c r="I975" s="58"/>
      <c r="J975" s="58"/>
      <c r="K975" s="58"/>
      <c r="L975" s="58"/>
      <c r="M975" s="58"/>
      <c r="N975" s="58"/>
      <c r="O975" s="58"/>
      <c r="P975" s="58"/>
      <c r="Q975" s="58"/>
      <c r="R975" s="58"/>
      <c r="S975" s="58"/>
      <c r="T975" s="58"/>
    </row>
    <row r="976" spans="1:20" x14ac:dyDescent="0.3">
      <c r="A976" s="89" t="s">
        <v>2260</v>
      </c>
      <c r="B976" s="58"/>
      <c r="C976" s="58"/>
      <c r="D976" s="58"/>
      <c r="E976" s="58"/>
      <c r="F976" s="58"/>
      <c r="G976" s="58"/>
      <c r="H976" s="58"/>
      <c r="I976" s="58"/>
      <c r="J976" s="58"/>
      <c r="K976" s="58"/>
      <c r="L976" s="58"/>
      <c r="M976" s="58"/>
      <c r="N976" s="58"/>
      <c r="O976" s="58"/>
      <c r="P976" s="58"/>
      <c r="Q976" s="58"/>
      <c r="R976" s="58"/>
      <c r="S976" s="58"/>
      <c r="T976" s="58"/>
    </row>
    <row r="977" spans="1:20" x14ac:dyDescent="0.3">
      <c r="A977" s="89" t="s">
        <v>2259</v>
      </c>
      <c r="B977" s="58"/>
      <c r="C977" s="58"/>
      <c r="D977" s="58"/>
      <c r="E977" s="58"/>
      <c r="F977" s="58"/>
      <c r="G977" s="58"/>
      <c r="H977" s="58"/>
      <c r="I977" s="58"/>
      <c r="J977" s="58"/>
      <c r="K977" s="58"/>
      <c r="L977" s="58"/>
      <c r="M977" s="58"/>
      <c r="N977" s="58"/>
      <c r="O977" s="58"/>
      <c r="P977" s="58"/>
      <c r="Q977" s="58"/>
      <c r="R977" s="58"/>
      <c r="S977" s="58"/>
      <c r="T977" s="58"/>
    </row>
    <row r="978" spans="1:20" x14ac:dyDescent="0.3">
      <c r="A978" s="89" t="s">
        <v>2258</v>
      </c>
      <c r="B978" s="58"/>
      <c r="C978" s="58"/>
      <c r="D978" s="58"/>
      <c r="E978" s="58"/>
      <c r="F978" s="58"/>
      <c r="G978" s="58"/>
      <c r="H978" s="58"/>
      <c r="I978" s="58"/>
      <c r="J978" s="58"/>
      <c r="K978" s="58"/>
      <c r="L978" s="58"/>
      <c r="M978" s="58"/>
      <c r="N978" s="58"/>
      <c r="O978" s="58"/>
      <c r="P978" s="58"/>
      <c r="Q978" s="58"/>
      <c r="R978" s="58"/>
      <c r="S978" s="58"/>
      <c r="T978" s="58"/>
    </row>
    <row r="979" spans="1:20" x14ac:dyDescent="0.3">
      <c r="A979" s="89" t="s">
        <v>2257</v>
      </c>
      <c r="B979" s="58"/>
      <c r="C979" s="58"/>
      <c r="D979" s="58"/>
      <c r="E979" s="58"/>
      <c r="F979" s="58"/>
      <c r="G979" s="58"/>
      <c r="H979" s="58"/>
      <c r="I979" s="58"/>
      <c r="J979" s="58"/>
      <c r="K979" s="58"/>
      <c r="L979" s="58"/>
      <c r="M979" s="58"/>
      <c r="N979" s="58"/>
      <c r="O979" s="58"/>
      <c r="P979" s="58"/>
      <c r="Q979" s="58"/>
      <c r="R979" s="58"/>
      <c r="S979" s="58"/>
      <c r="T979" s="58"/>
    </row>
    <row r="980" spans="1:20" x14ac:dyDescent="0.3">
      <c r="A980" s="89" t="s">
        <v>2256</v>
      </c>
      <c r="B980" s="58"/>
      <c r="C980" s="58"/>
      <c r="D980" s="58"/>
      <c r="E980" s="58"/>
      <c r="F980" s="58"/>
      <c r="G980" s="58"/>
      <c r="H980" s="58"/>
      <c r="I980" s="58"/>
      <c r="J980" s="58"/>
      <c r="K980" s="58"/>
      <c r="L980" s="58"/>
      <c r="M980" s="58"/>
      <c r="N980" s="58"/>
      <c r="O980" s="58"/>
      <c r="P980" s="58"/>
      <c r="Q980" s="58"/>
      <c r="R980" s="58"/>
      <c r="S980" s="58"/>
      <c r="T980" s="58"/>
    </row>
    <row r="981" spans="1:20" x14ac:dyDescent="0.3">
      <c r="A981" s="86" t="s">
        <v>110</v>
      </c>
      <c r="B981" s="58"/>
      <c r="C981" s="58"/>
      <c r="D981" s="58"/>
      <c r="E981" s="58"/>
      <c r="F981" s="58"/>
      <c r="G981" s="58"/>
      <c r="H981" s="58"/>
      <c r="I981" s="58"/>
      <c r="J981" s="58"/>
      <c r="K981" s="58"/>
      <c r="L981" s="58"/>
      <c r="M981" s="58"/>
      <c r="N981" s="58"/>
      <c r="O981" s="58"/>
      <c r="P981" s="58"/>
      <c r="Q981" s="58"/>
      <c r="R981" s="58"/>
      <c r="S981" s="58"/>
      <c r="T981" s="58"/>
    </row>
    <row r="982" spans="1:20" x14ac:dyDescent="0.3">
      <c r="A982" s="95" t="s">
        <v>42</v>
      </c>
      <c r="B982" s="58"/>
      <c r="C982" s="58"/>
      <c r="D982" s="58"/>
      <c r="E982" s="58"/>
      <c r="F982" s="58"/>
      <c r="G982" s="58"/>
      <c r="H982" s="58"/>
      <c r="I982" s="58"/>
      <c r="J982" s="58"/>
      <c r="K982" s="58"/>
      <c r="L982" s="58"/>
      <c r="M982" s="58"/>
      <c r="N982" s="58"/>
      <c r="O982" s="58"/>
      <c r="P982" s="58"/>
      <c r="Q982" s="58"/>
      <c r="R982" s="58"/>
      <c r="S982" s="58"/>
      <c r="T982" s="58"/>
    </row>
    <row r="983" spans="1:20" x14ac:dyDescent="0.3">
      <c r="A983" s="89" t="s">
        <v>2296</v>
      </c>
      <c r="B983" s="58"/>
      <c r="C983" s="58"/>
      <c r="D983" s="58"/>
      <c r="E983" s="58"/>
      <c r="F983" s="58"/>
      <c r="G983" s="58"/>
      <c r="H983" s="58"/>
      <c r="I983" s="58"/>
      <c r="J983" s="58"/>
      <c r="K983" s="58"/>
      <c r="L983" s="58"/>
      <c r="M983" s="58"/>
      <c r="N983" s="58"/>
      <c r="O983" s="58"/>
      <c r="P983" s="58"/>
      <c r="Q983" s="58"/>
      <c r="R983" s="58"/>
      <c r="S983" s="58"/>
      <c r="T983" s="58"/>
    </row>
    <row r="984" spans="1:20" x14ac:dyDescent="0.3">
      <c r="A984" s="89" t="s">
        <v>2295</v>
      </c>
      <c r="B984" s="58"/>
      <c r="C984" s="58"/>
      <c r="D984" s="58"/>
      <c r="E984" s="58"/>
      <c r="F984" s="58"/>
      <c r="G984" s="58"/>
      <c r="H984" s="58"/>
      <c r="I984" s="58"/>
      <c r="J984" s="58"/>
      <c r="K984" s="58"/>
      <c r="L984" s="58"/>
      <c r="M984" s="58"/>
      <c r="N984" s="58"/>
      <c r="O984" s="58"/>
      <c r="P984" s="58"/>
      <c r="Q984" s="58"/>
      <c r="R984" s="58"/>
      <c r="S984" s="58"/>
      <c r="T984" s="58"/>
    </row>
    <row r="985" spans="1:20" x14ac:dyDescent="0.3">
      <c r="A985" s="89" t="s">
        <v>3089</v>
      </c>
      <c r="B985" s="58"/>
      <c r="C985" s="58"/>
      <c r="D985" s="58"/>
      <c r="E985" s="58"/>
      <c r="F985" s="58"/>
      <c r="G985" s="58"/>
      <c r="H985" s="58"/>
      <c r="I985" s="58"/>
      <c r="J985" s="58"/>
      <c r="K985" s="58"/>
      <c r="L985" s="58"/>
      <c r="M985" s="58"/>
      <c r="N985" s="58"/>
      <c r="O985" s="58"/>
      <c r="P985" s="58"/>
      <c r="Q985" s="58"/>
      <c r="R985" s="58"/>
      <c r="S985" s="58"/>
      <c r="T985" s="58"/>
    </row>
    <row r="986" spans="1:20" x14ac:dyDescent="0.3">
      <c r="A986" s="89" t="s">
        <v>3091</v>
      </c>
      <c r="B986" s="58"/>
      <c r="C986" s="58"/>
      <c r="D986" s="58"/>
      <c r="E986" s="58"/>
      <c r="F986" s="58"/>
      <c r="G986" s="58"/>
      <c r="H986" s="58"/>
      <c r="I986" s="58"/>
      <c r="J986" s="58"/>
      <c r="K986" s="58"/>
      <c r="L986" s="58"/>
      <c r="M986" s="58"/>
      <c r="N986" s="58"/>
      <c r="O986" s="58"/>
      <c r="P986" s="58"/>
      <c r="Q986" s="58"/>
      <c r="R986" s="58"/>
      <c r="S986" s="58"/>
      <c r="T986" s="58"/>
    </row>
    <row r="987" spans="1:20" x14ac:dyDescent="0.3">
      <c r="A987" s="89" t="s">
        <v>3488</v>
      </c>
      <c r="B987" s="58"/>
      <c r="C987" s="58"/>
      <c r="D987" s="58"/>
      <c r="E987" s="58"/>
      <c r="F987" s="58"/>
      <c r="G987" s="58"/>
      <c r="H987" s="58"/>
      <c r="I987" s="58"/>
      <c r="J987" s="58"/>
      <c r="K987" s="58"/>
      <c r="L987" s="58"/>
      <c r="M987" s="58"/>
      <c r="N987" s="58"/>
      <c r="O987" s="58"/>
      <c r="P987" s="58"/>
      <c r="Q987" s="58"/>
      <c r="R987" s="58"/>
      <c r="S987" s="58"/>
      <c r="T987" s="58"/>
    </row>
    <row r="988" spans="1:20" x14ac:dyDescent="0.3">
      <c r="A988" s="89" t="s">
        <v>3627</v>
      </c>
      <c r="B988" s="58"/>
      <c r="C988" s="58"/>
      <c r="D988" s="58"/>
      <c r="E988" s="58"/>
      <c r="F988" s="58"/>
      <c r="G988" s="58"/>
      <c r="H988" s="58"/>
      <c r="I988" s="58"/>
      <c r="J988" s="58"/>
      <c r="K988" s="58"/>
      <c r="L988" s="58"/>
      <c r="M988" s="58"/>
      <c r="N988" s="58"/>
      <c r="O988" s="58"/>
      <c r="P988" s="58"/>
      <c r="Q988" s="58"/>
      <c r="R988" s="58"/>
      <c r="S988" s="58"/>
      <c r="T988" s="58"/>
    </row>
    <row r="989" spans="1:20" x14ac:dyDescent="0.3">
      <c r="A989" s="95" t="s">
        <v>714</v>
      </c>
      <c r="B989" s="58"/>
      <c r="C989" s="58"/>
      <c r="D989" s="58"/>
      <c r="E989" s="58"/>
      <c r="F989" s="58"/>
      <c r="G989" s="58"/>
      <c r="H989" s="58"/>
      <c r="I989" s="58"/>
      <c r="J989" s="58"/>
      <c r="K989" s="58"/>
      <c r="L989" s="58"/>
      <c r="M989" s="58"/>
      <c r="N989" s="58"/>
      <c r="O989" s="58"/>
      <c r="P989" s="58"/>
      <c r="Q989" s="58"/>
      <c r="R989" s="58"/>
      <c r="S989" s="58"/>
      <c r="T989" s="58"/>
    </row>
    <row r="990" spans="1:20" x14ac:dyDescent="0.3">
      <c r="A990" s="89" t="s">
        <v>1113</v>
      </c>
      <c r="B990" s="58"/>
      <c r="C990" s="58"/>
      <c r="D990" s="58"/>
      <c r="E990" s="58"/>
      <c r="F990" s="58"/>
      <c r="G990" s="58"/>
      <c r="H990" s="58"/>
      <c r="I990" s="58"/>
      <c r="J990" s="58"/>
      <c r="K990" s="58"/>
      <c r="L990" s="58"/>
      <c r="M990" s="58"/>
      <c r="N990" s="58"/>
      <c r="O990" s="58"/>
      <c r="P990" s="58"/>
      <c r="Q990" s="58"/>
      <c r="R990" s="58"/>
      <c r="S990" s="58"/>
      <c r="T990" s="58"/>
    </row>
    <row r="991" spans="1:20" x14ac:dyDescent="0.3">
      <c r="A991" s="89" t="s">
        <v>1110</v>
      </c>
      <c r="B991" s="58"/>
      <c r="C991" s="58"/>
      <c r="D991" s="58"/>
      <c r="E991" s="58"/>
      <c r="F991" s="58"/>
      <c r="G991" s="58"/>
      <c r="H991" s="58"/>
      <c r="I991" s="58"/>
      <c r="J991" s="58"/>
      <c r="K991" s="58"/>
      <c r="L991" s="58"/>
      <c r="M991" s="58"/>
      <c r="N991" s="58"/>
      <c r="O991" s="58"/>
      <c r="P991" s="58"/>
      <c r="Q991" s="58"/>
      <c r="R991" s="58"/>
      <c r="S991" s="58"/>
      <c r="T991" s="58"/>
    </row>
    <row r="992" spans="1:20" x14ac:dyDescent="0.3">
      <c r="A992" s="89" t="s">
        <v>1107</v>
      </c>
      <c r="B992" s="58"/>
      <c r="C992" s="58"/>
      <c r="D992" s="58"/>
      <c r="E992" s="58"/>
      <c r="F992" s="58"/>
      <c r="G992" s="58"/>
      <c r="H992" s="58"/>
      <c r="I992" s="58"/>
      <c r="J992" s="58"/>
      <c r="K992" s="58"/>
      <c r="L992" s="58"/>
      <c r="M992" s="58"/>
      <c r="N992" s="58"/>
      <c r="O992" s="58"/>
      <c r="P992" s="58"/>
      <c r="Q992" s="58"/>
      <c r="R992" s="58"/>
      <c r="S992" s="58"/>
      <c r="T992" s="58"/>
    </row>
    <row r="993" spans="1:20" x14ac:dyDescent="0.3">
      <c r="A993" s="89" t="s">
        <v>1104</v>
      </c>
      <c r="B993" s="58"/>
      <c r="C993" s="58"/>
      <c r="D993" s="58"/>
      <c r="E993" s="58"/>
      <c r="F993" s="58"/>
      <c r="G993" s="58"/>
      <c r="H993" s="58"/>
      <c r="I993" s="58"/>
      <c r="J993" s="58"/>
      <c r="K993" s="58"/>
      <c r="L993" s="58"/>
      <c r="M993" s="58"/>
      <c r="N993" s="58"/>
      <c r="O993" s="58"/>
      <c r="P993" s="58"/>
      <c r="Q993" s="58"/>
      <c r="R993" s="58"/>
      <c r="S993" s="58"/>
      <c r="T993" s="58"/>
    </row>
    <row r="994" spans="1:20" x14ac:dyDescent="0.3">
      <c r="A994" s="89" t="s">
        <v>1256</v>
      </c>
      <c r="B994" s="58"/>
      <c r="C994" s="58"/>
      <c r="D994" s="58"/>
      <c r="E994" s="58"/>
      <c r="F994" s="58"/>
      <c r="G994" s="58"/>
      <c r="H994" s="58"/>
      <c r="I994" s="58"/>
      <c r="J994" s="58"/>
      <c r="K994" s="58"/>
      <c r="L994" s="58"/>
      <c r="M994" s="58"/>
      <c r="N994" s="58"/>
      <c r="O994" s="58"/>
      <c r="P994" s="58"/>
      <c r="Q994" s="58"/>
      <c r="R994" s="58"/>
      <c r="S994" s="58"/>
      <c r="T994" s="58"/>
    </row>
    <row r="995" spans="1:20" x14ac:dyDescent="0.3">
      <c r="A995" s="89" t="s">
        <v>1254</v>
      </c>
      <c r="B995" s="58"/>
      <c r="C995" s="58"/>
      <c r="D995" s="58"/>
      <c r="E995" s="58"/>
      <c r="F995" s="58"/>
      <c r="G995" s="58"/>
      <c r="H995" s="58"/>
      <c r="I995" s="58"/>
      <c r="J995" s="58"/>
      <c r="K995" s="58"/>
      <c r="L995" s="58"/>
      <c r="M995" s="58"/>
      <c r="N995" s="58"/>
      <c r="O995" s="58"/>
      <c r="P995" s="58"/>
      <c r="Q995" s="58"/>
      <c r="R995" s="58"/>
      <c r="S995" s="58"/>
      <c r="T995" s="58"/>
    </row>
    <row r="996" spans="1:20" x14ac:dyDescent="0.3">
      <c r="A996" s="89" t="s">
        <v>1252</v>
      </c>
      <c r="B996" s="58"/>
      <c r="C996" s="58"/>
      <c r="D996" s="58"/>
      <c r="E996" s="58"/>
      <c r="F996" s="58"/>
      <c r="G996" s="58"/>
      <c r="H996" s="58"/>
      <c r="I996" s="58"/>
      <c r="J996" s="58"/>
      <c r="K996" s="58"/>
      <c r="L996" s="58"/>
      <c r="M996" s="58"/>
      <c r="N996" s="58"/>
      <c r="O996" s="58"/>
      <c r="P996" s="58"/>
      <c r="Q996" s="58"/>
      <c r="R996" s="58"/>
      <c r="S996" s="58"/>
      <c r="T996" s="58"/>
    </row>
    <row r="997" spans="1:20" x14ac:dyDescent="0.3">
      <c r="A997" s="89" t="s">
        <v>1250</v>
      </c>
      <c r="B997" s="58"/>
      <c r="C997" s="58"/>
      <c r="D997" s="58"/>
      <c r="E997" s="58"/>
      <c r="F997" s="58"/>
      <c r="G997" s="58"/>
      <c r="H997" s="58"/>
      <c r="I997" s="58"/>
      <c r="J997" s="58"/>
      <c r="K997" s="58"/>
      <c r="L997" s="58"/>
      <c r="M997" s="58"/>
      <c r="N997" s="58"/>
      <c r="O997" s="58"/>
      <c r="P997" s="58"/>
      <c r="Q997" s="58"/>
      <c r="R997" s="58"/>
      <c r="S997" s="58"/>
      <c r="T997" s="58"/>
    </row>
    <row r="998" spans="1:20" x14ac:dyDescent="0.3">
      <c r="A998" s="95" t="s">
        <v>53</v>
      </c>
      <c r="B998" s="58"/>
      <c r="C998" s="58"/>
      <c r="D998" s="58"/>
      <c r="E998" s="58"/>
      <c r="F998" s="58"/>
      <c r="G998" s="58"/>
      <c r="H998" s="58"/>
      <c r="I998" s="58"/>
      <c r="J998" s="58"/>
      <c r="K998" s="58"/>
      <c r="L998" s="58"/>
      <c r="M998" s="58"/>
      <c r="N998" s="58"/>
      <c r="O998" s="58"/>
      <c r="P998" s="58"/>
      <c r="Q998" s="58"/>
      <c r="R998" s="58"/>
      <c r="S998" s="58"/>
      <c r="T998" s="58"/>
    </row>
    <row r="999" spans="1:20" x14ac:dyDescent="0.3">
      <c r="A999" s="89" t="s">
        <v>1091</v>
      </c>
      <c r="B999" s="58"/>
      <c r="C999" s="58"/>
      <c r="D999" s="58"/>
      <c r="E999" s="58"/>
      <c r="F999" s="58"/>
      <c r="G999" s="58"/>
      <c r="H999" s="58"/>
      <c r="I999" s="58"/>
      <c r="J999" s="58"/>
      <c r="K999" s="58"/>
      <c r="L999" s="58"/>
      <c r="M999" s="58"/>
      <c r="N999" s="58"/>
      <c r="O999" s="58"/>
      <c r="P999" s="58"/>
      <c r="Q999" s="58"/>
      <c r="R999" s="58"/>
      <c r="S999" s="58"/>
      <c r="T999" s="58"/>
    </row>
    <row r="1000" spans="1:20" x14ac:dyDescent="0.3">
      <c r="A1000" s="89" t="s">
        <v>1088</v>
      </c>
      <c r="B1000" s="58"/>
      <c r="C1000" s="58"/>
      <c r="D1000" s="58"/>
      <c r="E1000" s="58"/>
      <c r="F1000" s="58"/>
      <c r="G1000" s="58"/>
      <c r="H1000" s="58"/>
      <c r="I1000" s="58"/>
      <c r="J1000" s="58"/>
      <c r="K1000" s="58"/>
      <c r="L1000" s="58"/>
      <c r="M1000" s="58"/>
      <c r="N1000" s="58"/>
      <c r="O1000" s="58"/>
      <c r="P1000" s="58"/>
      <c r="Q1000" s="58"/>
      <c r="R1000" s="58"/>
      <c r="S1000" s="58"/>
      <c r="T1000" s="58"/>
    </row>
    <row r="1001" spans="1:20" x14ac:dyDescent="0.3">
      <c r="A1001" s="89" t="s">
        <v>1198</v>
      </c>
      <c r="B1001" s="58"/>
      <c r="C1001" s="58"/>
      <c r="D1001" s="58"/>
      <c r="E1001" s="58"/>
      <c r="F1001" s="58"/>
      <c r="G1001" s="58"/>
      <c r="H1001" s="58"/>
      <c r="I1001" s="58"/>
      <c r="J1001" s="58"/>
      <c r="K1001" s="58"/>
      <c r="L1001" s="58"/>
      <c r="M1001" s="58"/>
      <c r="N1001" s="58"/>
      <c r="O1001" s="58"/>
      <c r="P1001" s="58"/>
      <c r="Q1001" s="58"/>
      <c r="R1001" s="58"/>
      <c r="S1001" s="58"/>
      <c r="T1001" s="58"/>
    </row>
    <row r="1002" spans="1:20" x14ac:dyDescent="0.3">
      <c r="A1002" s="89" t="s">
        <v>1196</v>
      </c>
      <c r="B1002" s="58"/>
      <c r="C1002" s="58"/>
      <c r="D1002" s="58"/>
      <c r="E1002" s="58"/>
      <c r="F1002" s="58"/>
      <c r="G1002" s="58"/>
      <c r="H1002" s="58"/>
      <c r="I1002" s="58"/>
      <c r="J1002" s="58"/>
      <c r="K1002" s="58"/>
      <c r="L1002" s="58"/>
      <c r="M1002" s="58"/>
      <c r="N1002" s="58"/>
      <c r="O1002" s="58"/>
      <c r="P1002" s="58"/>
      <c r="Q1002" s="58"/>
      <c r="R1002" s="58"/>
      <c r="S1002" s="58"/>
      <c r="T1002" s="58"/>
    </row>
    <row r="1003" spans="1:20" x14ac:dyDescent="0.3">
      <c r="A1003" s="89" t="s">
        <v>1194</v>
      </c>
      <c r="B1003" s="58"/>
      <c r="C1003" s="58"/>
      <c r="D1003" s="58"/>
      <c r="E1003" s="58"/>
      <c r="F1003" s="58"/>
      <c r="G1003" s="58"/>
      <c r="H1003" s="58"/>
      <c r="I1003" s="58"/>
      <c r="J1003" s="58"/>
      <c r="K1003" s="58"/>
      <c r="L1003" s="58"/>
      <c r="M1003" s="58"/>
      <c r="N1003" s="58"/>
      <c r="O1003" s="58"/>
      <c r="P1003" s="58"/>
      <c r="Q1003" s="58"/>
      <c r="R1003" s="58"/>
      <c r="S1003" s="58"/>
      <c r="T1003" s="58"/>
    </row>
    <row r="1004" spans="1:20" x14ac:dyDescent="0.3">
      <c r="A1004" s="89" t="s">
        <v>1192</v>
      </c>
      <c r="B1004" s="58"/>
      <c r="C1004" s="58"/>
      <c r="D1004" s="58"/>
      <c r="E1004" s="58"/>
      <c r="F1004" s="58"/>
      <c r="G1004" s="58"/>
      <c r="H1004" s="58"/>
      <c r="I1004" s="58"/>
      <c r="J1004" s="58"/>
      <c r="K1004" s="58"/>
      <c r="L1004" s="58"/>
      <c r="M1004" s="58"/>
      <c r="N1004" s="58"/>
      <c r="O1004" s="58"/>
      <c r="P1004" s="58"/>
      <c r="Q1004" s="58"/>
      <c r="R1004" s="58"/>
      <c r="S1004" s="58"/>
      <c r="T1004" s="58"/>
    </row>
    <row r="1005" spans="1:20" x14ac:dyDescent="0.3">
      <c r="A1005" s="89" t="s">
        <v>1190</v>
      </c>
      <c r="B1005" s="58"/>
      <c r="C1005" s="58"/>
      <c r="D1005" s="58"/>
      <c r="E1005" s="58"/>
      <c r="F1005" s="58"/>
      <c r="G1005" s="58"/>
      <c r="H1005" s="58"/>
      <c r="I1005" s="58"/>
      <c r="J1005" s="58"/>
      <c r="K1005" s="58"/>
      <c r="L1005" s="58"/>
      <c r="M1005" s="58"/>
      <c r="N1005" s="58"/>
      <c r="O1005" s="58"/>
      <c r="P1005" s="58"/>
      <c r="Q1005" s="58"/>
      <c r="R1005" s="58"/>
      <c r="S1005" s="58"/>
      <c r="T1005" s="58"/>
    </row>
    <row r="1006" spans="1:20" x14ac:dyDescent="0.3">
      <c r="A1006" s="89" t="s">
        <v>1964</v>
      </c>
      <c r="B1006" s="58"/>
      <c r="C1006" s="58"/>
      <c r="D1006" s="58"/>
      <c r="E1006" s="58"/>
      <c r="F1006" s="58"/>
      <c r="G1006" s="58"/>
      <c r="H1006" s="58"/>
      <c r="I1006" s="58"/>
      <c r="J1006" s="58"/>
      <c r="K1006" s="58"/>
      <c r="L1006" s="58"/>
      <c r="M1006" s="58"/>
      <c r="N1006" s="58"/>
      <c r="O1006" s="58"/>
      <c r="P1006" s="58"/>
      <c r="Q1006" s="58"/>
      <c r="R1006" s="58"/>
      <c r="S1006" s="58"/>
      <c r="T1006" s="58"/>
    </row>
    <row r="1007" spans="1:20" x14ac:dyDescent="0.3">
      <c r="A1007" s="89" t="s">
        <v>1963</v>
      </c>
      <c r="B1007" s="58"/>
      <c r="C1007" s="58"/>
      <c r="D1007" s="58"/>
      <c r="E1007" s="58"/>
      <c r="F1007" s="58"/>
      <c r="G1007" s="58"/>
      <c r="H1007" s="58"/>
      <c r="I1007" s="58"/>
      <c r="J1007" s="58"/>
      <c r="K1007" s="58"/>
      <c r="L1007" s="58"/>
      <c r="M1007" s="58"/>
      <c r="N1007" s="58"/>
      <c r="O1007" s="58"/>
      <c r="P1007" s="58"/>
      <c r="Q1007" s="58"/>
      <c r="R1007" s="58"/>
      <c r="S1007" s="58"/>
      <c r="T1007" s="58"/>
    </row>
    <row r="1008" spans="1:20" x14ac:dyDescent="0.3">
      <c r="A1008" s="89" t="s">
        <v>1962</v>
      </c>
      <c r="B1008" s="58"/>
      <c r="C1008" s="58"/>
      <c r="D1008" s="58"/>
      <c r="E1008" s="58"/>
      <c r="F1008" s="58"/>
      <c r="G1008" s="58"/>
      <c r="H1008" s="58"/>
      <c r="I1008" s="58"/>
      <c r="J1008" s="58"/>
      <c r="K1008" s="58"/>
      <c r="L1008" s="58"/>
      <c r="M1008" s="58"/>
      <c r="N1008" s="58"/>
      <c r="O1008" s="58"/>
      <c r="P1008" s="58"/>
      <c r="Q1008" s="58"/>
      <c r="R1008" s="58"/>
      <c r="S1008" s="58"/>
      <c r="T1008" s="58"/>
    </row>
    <row r="1009" spans="1:20" x14ac:dyDescent="0.3">
      <c r="A1009" s="89" t="s">
        <v>1961</v>
      </c>
      <c r="B1009" s="58"/>
      <c r="C1009" s="58"/>
      <c r="D1009" s="58"/>
      <c r="E1009" s="58"/>
      <c r="F1009" s="58"/>
      <c r="G1009" s="58"/>
      <c r="H1009" s="58"/>
      <c r="I1009" s="58"/>
      <c r="J1009" s="58"/>
      <c r="K1009" s="58"/>
      <c r="L1009" s="58"/>
      <c r="M1009" s="58"/>
      <c r="N1009" s="58"/>
      <c r="O1009" s="58"/>
      <c r="P1009" s="58"/>
      <c r="Q1009" s="58"/>
      <c r="R1009" s="58"/>
      <c r="S1009" s="58"/>
      <c r="T1009" s="58"/>
    </row>
    <row r="1010" spans="1:20" x14ac:dyDescent="0.3">
      <c r="A1010" s="89" t="s">
        <v>1960</v>
      </c>
      <c r="B1010" s="58"/>
      <c r="C1010" s="58"/>
      <c r="D1010" s="58"/>
      <c r="E1010" s="58"/>
      <c r="F1010" s="58"/>
      <c r="G1010" s="58"/>
      <c r="H1010" s="58"/>
      <c r="I1010" s="58"/>
      <c r="J1010" s="58"/>
      <c r="K1010" s="58"/>
      <c r="L1010" s="58"/>
      <c r="M1010" s="58"/>
      <c r="N1010" s="58"/>
      <c r="O1010" s="58"/>
      <c r="P1010" s="58"/>
      <c r="Q1010" s="58"/>
      <c r="R1010" s="58"/>
      <c r="S1010" s="58"/>
      <c r="T1010" s="58"/>
    </row>
    <row r="1011" spans="1:20" x14ac:dyDescent="0.3">
      <c r="A1011" s="89" t="s">
        <v>1959</v>
      </c>
      <c r="B1011" s="58"/>
      <c r="C1011" s="58"/>
      <c r="D1011" s="58"/>
      <c r="E1011" s="58"/>
      <c r="F1011" s="58"/>
      <c r="G1011" s="58"/>
      <c r="H1011" s="58"/>
      <c r="I1011" s="58"/>
      <c r="J1011" s="58"/>
      <c r="K1011" s="58"/>
      <c r="L1011" s="58"/>
      <c r="M1011" s="58"/>
      <c r="N1011" s="58"/>
      <c r="O1011" s="58"/>
      <c r="P1011" s="58"/>
      <c r="Q1011" s="58"/>
      <c r="R1011" s="58"/>
      <c r="S1011" s="58"/>
      <c r="T1011" s="58"/>
    </row>
    <row r="1012" spans="1:20" x14ac:dyDescent="0.3">
      <c r="A1012" s="89" t="s">
        <v>1958</v>
      </c>
      <c r="B1012" s="58"/>
      <c r="C1012" s="58"/>
      <c r="D1012" s="58"/>
      <c r="E1012" s="58"/>
      <c r="F1012" s="58"/>
      <c r="G1012" s="58"/>
      <c r="H1012" s="58"/>
      <c r="I1012" s="58"/>
      <c r="J1012" s="58"/>
      <c r="K1012" s="58"/>
      <c r="L1012" s="58"/>
      <c r="M1012" s="58"/>
      <c r="N1012" s="58"/>
      <c r="O1012" s="58"/>
      <c r="P1012" s="58"/>
      <c r="Q1012" s="58"/>
      <c r="R1012" s="58"/>
      <c r="S1012" s="58"/>
      <c r="T1012" s="58"/>
    </row>
    <row r="1013" spans="1:20" x14ac:dyDescent="0.3">
      <c r="A1013" s="89" t="s">
        <v>2294</v>
      </c>
      <c r="B1013" s="58"/>
      <c r="C1013" s="58"/>
      <c r="D1013" s="58"/>
      <c r="E1013" s="58"/>
      <c r="F1013" s="58"/>
      <c r="G1013" s="58"/>
      <c r="H1013" s="58"/>
      <c r="I1013" s="58"/>
      <c r="J1013" s="58"/>
      <c r="K1013" s="58"/>
      <c r="L1013" s="58"/>
      <c r="M1013" s="58"/>
      <c r="N1013" s="58"/>
      <c r="O1013" s="58"/>
      <c r="P1013" s="58"/>
      <c r="Q1013" s="58"/>
      <c r="R1013" s="58"/>
      <c r="S1013" s="58"/>
      <c r="T1013" s="58"/>
    </row>
    <row r="1014" spans="1:20" x14ac:dyDescent="0.3">
      <c r="A1014" s="89" t="s">
        <v>2293</v>
      </c>
      <c r="B1014" s="58"/>
      <c r="C1014" s="58"/>
      <c r="D1014" s="58"/>
      <c r="E1014" s="58"/>
      <c r="F1014" s="58"/>
      <c r="G1014" s="58"/>
      <c r="H1014" s="58"/>
      <c r="I1014" s="58"/>
      <c r="J1014" s="58"/>
      <c r="K1014" s="58"/>
      <c r="L1014" s="58"/>
      <c r="M1014" s="58"/>
      <c r="N1014" s="58"/>
      <c r="O1014" s="58"/>
      <c r="P1014" s="58"/>
      <c r="Q1014" s="58"/>
      <c r="R1014" s="58"/>
      <c r="S1014" s="58"/>
      <c r="T1014" s="58"/>
    </row>
    <row r="1015" spans="1:20" x14ac:dyDescent="0.3">
      <c r="A1015" s="89" t="s">
        <v>2292</v>
      </c>
      <c r="B1015" s="58"/>
      <c r="C1015" s="58"/>
      <c r="D1015" s="58"/>
      <c r="E1015" s="58"/>
      <c r="F1015" s="58"/>
      <c r="G1015" s="58"/>
      <c r="H1015" s="58"/>
      <c r="I1015" s="58"/>
      <c r="J1015" s="58"/>
      <c r="K1015" s="58"/>
      <c r="L1015" s="58"/>
      <c r="M1015" s="58"/>
      <c r="N1015" s="58"/>
      <c r="O1015" s="58"/>
      <c r="P1015" s="58"/>
      <c r="Q1015" s="58"/>
      <c r="R1015" s="58"/>
      <c r="S1015" s="58"/>
      <c r="T1015" s="58"/>
    </row>
    <row r="1016" spans="1:20" x14ac:dyDescent="0.3">
      <c r="A1016" s="89" t="s">
        <v>3095</v>
      </c>
      <c r="B1016" s="58"/>
      <c r="C1016" s="58"/>
      <c r="D1016" s="58"/>
      <c r="E1016" s="58"/>
      <c r="F1016" s="58"/>
      <c r="G1016" s="58"/>
      <c r="H1016" s="58"/>
      <c r="I1016" s="58"/>
      <c r="J1016" s="58"/>
      <c r="K1016" s="58"/>
      <c r="L1016" s="58"/>
      <c r="M1016" s="58"/>
      <c r="N1016" s="58"/>
      <c r="O1016" s="58"/>
      <c r="P1016" s="58"/>
      <c r="Q1016" s="58"/>
      <c r="R1016" s="58"/>
      <c r="S1016" s="58"/>
      <c r="T1016" s="58"/>
    </row>
    <row r="1017" spans="1:20" x14ac:dyDescent="0.3">
      <c r="A1017" s="89" t="s">
        <v>3097</v>
      </c>
      <c r="B1017" s="58"/>
      <c r="C1017" s="58"/>
      <c r="D1017" s="58"/>
      <c r="E1017" s="58"/>
      <c r="F1017" s="58"/>
      <c r="G1017" s="58"/>
      <c r="H1017" s="58"/>
      <c r="I1017" s="58"/>
      <c r="J1017" s="58"/>
      <c r="K1017" s="58"/>
      <c r="L1017" s="58"/>
      <c r="M1017" s="58"/>
      <c r="N1017" s="58"/>
      <c r="O1017" s="58"/>
      <c r="P1017" s="58"/>
      <c r="Q1017" s="58"/>
      <c r="R1017" s="58"/>
      <c r="S1017" s="58"/>
      <c r="T1017" s="58"/>
    </row>
    <row r="1018" spans="1:20" x14ac:dyDescent="0.3">
      <c r="A1018" s="89" t="s">
        <v>3463</v>
      </c>
      <c r="B1018" s="58"/>
      <c r="C1018" s="58"/>
      <c r="D1018" s="58"/>
      <c r="E1018" s="58"/>
      <c r="F1018" s="58"/>
      <c r="G1018" s="58"/>
      <c r="H1018" s="58"/>
      <c r="I1018" s="58"/>
      <c r="J1018" s="58"/>
      <c r="K1018" s="58"/>
      <c r="L1018" s="58"/>
      <c r="M1018" s="58"/>
      <c r="N1018" s="58"/>
      <c r="O1018" s="58"/>
      <c r="P1018" s="58"/>
      <c r="Q1018" s="58"/>
      <c r="R1018" s="58"/>
      <c r="S1018" s="58"/>
      <c r="T1018" s="58"/>
    </row>
    <row r="1019" spans="1:20" x14ac:dyDescent="0.3">
      <c r="A1019" s="89" t="s">
        <v>3462</v>
      </c>
      <c r="B1019" s="58"/>
      <c r="C1019" s="58"/>
      <c r="D1019" s="58"/>
      <c r="E1019" s="58"/>
      <c r="F1019" s="58"/>
      <c r="G1019" s="58"/>
      <c r="H1019" s="58"/>
      <c r="I1019" s="58"/>
      <c r="J1019" s="58"/>
      <c r="K1019" s="58"/>
      <c r="L1019" s="58"/>
      <c r="M1019" s="58"/>
      <c r="N1019" s="58"/>
      <c r="O1019" s="58"/>
      <c r="P1019" s="58"/>
      <c r="Q1019" s="58"/>
      <c r="R1019" s="58"/>
      <c r="S1019" s="58"/>
      <c r="T1019" s="58"/>
    </row>
    <row r="1020" spans="1:20" x14ac:dyDescent="0.3">
      <c r="A1020" s="89" t="s">
        <v>3461</v>
      </c>
      <c r="B1020" s="58"/>
      <c r="C1020" s="58"/>
      <c r="D1020" s="58"/>
      <c r="E1020" s="58"/>
      <c r="F1020" s="58"/>
      <c r="G1020" s="58"/>
      <c r="H1020" s="58"/>
      <c r="I1020" s="58"/>
      <c r="J1020" s="58"/>
      <c r="K1020" s="58"/>
      <c r="L1020" s="58"/>
      <c r="M1020" s="58"/>
      <c r="N1020" s="58"/>
      <c r="O1020" s="58"/>
      <c r="P1020" s="58"/>
      <c r="Q1020" s="58"/>
      <c r="R1020" s="58"/>
      <c r="S1020" s="58"/>
      <c r="T1020" s="58"/>
    </row>
    <row r="1021" spans="1:20" x14ac:dyDescent="0.3">
      <c r="A1021" s="89" t="s">
        <v>3460</v>
      </c>
      <c r="B1021" s="58"/>
      <c r="C1021" s="58"/>
      <c r="D1021" s="58"/>
      <c r="E1021" s="58"/>
      <c r="F1021" s="58"/>
      <c r="G1021" s="58"/>
      <c r="H1021" s="58"/>
      <c r="I1021" s="58"/>
      <c r="J1021" s="58"/>
      <c r="K1021" s="58"/>
      <c r="L1021" s="58"/>
      <c r="M1021" s="58"/>
      <c r="N1021" s="58"/>
      <c r="O1021" s="58"/>
      <c r="P1021" s="58"/>
      <c r="Q1021" s="58"/>
      <c r="R1021" s="58"/>
      <c r="S1021" s="58"/>
      <c r="T1021" s="58"/>
    </row>
    <row r="1022" spans="1:20" x14ac:dyDescent="0.3">
      <c r="A1022" s="89" t="s">
        <v>3589</v>
      </c>
      <c r="B1022" s="58"/>
      <c r="C1022" s="58"/>
      <c r="D1022" s="58"/>
      <c r="E1022" s="58"/>
      <c r="F1022" s="58"/>
      <c r="G1022" s="58"/>
      <c r="H1022" s="58"/>
      <c r="I1022" s="58"/>
      <c r="J1022" s="58"/>
      <c r="K1022" s="58"/>
      <c r="L1022" s="58"/>
      <c r="M1022" s="58"/>
      <c r="N1022" s="58"/>
      <c r="O1022" s="58"/>
      <c r="P1022" s="58"/>
      <c r="Q1022" s="58"/>
      <c r="R1022" s="58"/>
      <c r="S1022" s="58"/>
      <c r="T1022" s="58"/>
    </row>
    <row r="1023" spans="1:20" x14ac:dyDescent="0.3">
      <c r="A1023" s="89" t="s">
        <v>3590</v>
      </c>
      <c r="B1023" s="58"/>
      <c r="C1023" s="58"/>
      <c r="D1023" s="58"/>
      <c r="E1023" s="58"/>
      <c r="F1023" s="58"/>
      <c r="G1023" s="58"/>
      <c r="H1023" s="58"/>
      <c r="I1023" s="58"/>
      <c r="J1023" s="58"/>
      <c r="K1023" s="58"/>
      <c r="L1023" s="58"/>
      <c r="M1023" s="58"/>
      <c r="N1023" s="58"/>
      <c r="O1023" s="58"/>
      <c r="P1023" s="58"/>
      <c r="Q1023" s="58"/>
      <c r="R1023" s="58"/>
      <c r="S1023" s="58"/>
      <c r="T1023" s="58"/>
    </row>
    <row r="1024" spans="1:20" x14ac:dyDescent="0.3">
      <c r="A1024" s="89" t="s">
        <v>3704</v>
      </c>
      <c r="B1024" s="58"/>
      <c r="C1024" s="58"/>
      <c r="D1024" s="58"/>
      <c r="E1024" s="58"/>
      <c r="F1024" s="58"/>
      <c r="G1024" s="58"/>
      <c r="H1024" s="58"/>
      <c r="I1024" s="58"/>
      <c r="J1024" s="58"/>
      <c r="K1024" s="58"/>
      <c r="L1024" s="58"/>
      <c r="M1024" s="58"/>
      <c r="N1024" s="58"/>
      <c r="O1024" s="58"/>
      <c r="P1024" s="58"/>
      <c r="Q1024" s="58"/>
      <c r="R1024" s="58"/>
      <c r="S1024" s="58"/>
      <c r="T1024" s="58"/>
    </row>
    <row r="1025" spans="1:20" x14ac:dyDescent="0.3">
      <c r="A1025" s="89" t="s">
        <v>3709</v>
      </c>
      <c r="B1025" s="58"/>
      <c r="C1025" s="58"/>
      <c r="D1025" s="58"/>
      <c r="E1025" s="58"/>
      <c r="F1025" s="58"/>
      <c r="G1025" s="58"/>
      <c r="H1025" s="58"/>
      <c r="I1025" s="58"/>
      <c r="J1025" s="58"/>
      <c r="K1025" s="58"/>
      <c r="L1025" s="58"/>
      <c r="M1025" s="58"/>
      <c r="N1025" s="58"/>
      <c r="O1025" s="58"/>
      <c r="P1025" s="58"/>
      <c r="Q1025" s="58"/>
      <c r="R1025" s="58"/>
      <c r="S1025" s="58"/>
      <c r="T1025" s="58"/>
    </row>
    <row r="1026" spans="1:20" x14ac:dyDescent="0.3">
      <c r="A1026" s="89" t="s">
        <v>3712</v>
      </c>
      <c r="B1026" s="58"/>
      <c r="C1026" s="58"/>
      <c r="D1026" s="58"/>
      <c r="E1026" s="58"/>
      <c r="F1026" s="58"/>
      <c r="G1026" s="58"/>
      <c r="H1026" s="58"/>
      <c r="I1026" s="58"/>
      <c r="J1026" s="58"/>
      <c r="K1026" s="58"/>
      <c r="L1026" s="58"/>
      <c r="M1026" s="58"/>
      <c r="N1026" s="58"/>
      <c r="O1026" s="58"/>
      <c r="P1026" s="58"/>
      <c r="Q1026" s="58"/>
      <c r="R1026" s="58"/>
      <c r="S1026" s="58"/>
      <c r="T1026" s="58"/>
    </row>
    <row r="1027" spans="1:20" x14ac:dyDescent="0.3">
      <c r="A1027" s="89" t="s">
        <v>3711</v>
      </c>
      <c r="B1027" s="58"/>
      <c r="C1027" s="58"/>
      <c r="D1027" s="58"/>
      <c r="E1027" s="58"/>
      <c r="F1027" s="58"/>
      <c r="G1027" s="58"/>
      <c r="H1027" s="58"/>
      <c r="I1027" s="58"/>
      <c r="J1027" s="58"/>
      <c r="K1027" s="58"/>
      <c r="L1027" s="58"/>
      <c r="M1027" s="58"/>
      <c r="N1027" s="58"/>
      <c r="O1027" s="58"/>
      <c r="P1027" s="58"/>
      <c r="Q1027" s="58"/>
      <c r="R1027" s="58"/>
      <c r="S1027" s="58"/>
      <c r="T1027" s="58"/>
    </row>
    <row r="1028" spans="1:20" x14ac:dyDescent="0.3">
      <c r="A1028" s="89" t="s">
        <v>3707</v>
      </c>
      <c r="B1028" s="58"/>
      <c r="C1028" s="58"/>
      <c r="D1028" s="58"/>
      <c r="E1028" s="58"/>
      <c r="F1028" s="58"/>
      <c r="G1028" s="58"/>
      <c r="H1028" s="58"/>
      <c r="I1028" s="58"/>
      <c r="J1028" s="58"/>
      <c r="K1028" s="58"/>
      <c r="L1028" s="58"/>
      <c r="M1028" s="58"/>
      <c r="N1028" s="58"/>
      <c r="O1028" s="58"/>
      <c r="P1028" s="58"/>
      <c r="Q1028" s="58"/>
      <c r="R1028" s="58"/>
      <c r="S1028" s="58"/>
      <c r="T1028" s="58"/>
    </row>
    <row r="1029" spans="1:20" x14ac:dyDescent="0.3">
      <c r="A1029" s="89" t="s">
        <v>3714</v>
      </c>
      <c r="B1029" s="58"/>
      <c r="C1029" s="58"/>
      <c r="D1029" s="58"/>
      <c r="E1029" s="58"/>
      <c r="F1029" s="58"/>
      <c r="G1029" s="58"/>
      <c r="H1029" s="58"/>
      <c r="I1029" s="58"/>
      <c r="J1029" s="58"/>
      <c r="K1029" s="58"/>
      <c r="L1029" s="58"/>
      <c r="M1029" s="58"/>
      <c r="N1029" s="58"/>
      <c r="O1029" s="58"/>
      <c r="P1029" s="58"/>
      <c r="Q1029" s="58"/>
      <c r="R1029" s="58"/>
      <c r="S1029" s="58"/>
      <c r="T1029" s="58"/>
    </row>
    <row r="1030" spans="1:20" x14ac:dyDescent="0.3">
      <c r="A1030" s="89" t="s">
        <v>3703</v>
      </c>
      <c r="B1030" s="58"/>
      <c r="C1030" s="58"/>
      <c r="D1030" s="58"/>
      <c r="E1030" s="58"/>
      <c r="F1030" s="58"/>
      <c r="G1030" s="58"/>
      <c r="H1030" s="58"/>
      <c r="I1030" s="58"/>
      <c r="J1030" s="58"/>
      <c r="K1030" s="58"/>
      <c r="L1030" s="58"/>
      <c r="M1030" s="58"/>
      <c r="N1030" s="58"/>
      <c r="O1030" s="58"/>
      <c r="P1030" s="58"/>
      <c r="Q1030" s="58"/>
      <c r="R1030" s="58"/>
      <c r="S1030" s="58"/>
      <c r="T1030" s="58"/>
    </row>
    <row r="1031" spans="1:20" x14ac:dyDescent="0.3">
      <c r="A1031" s="89" t="s">
        <v>3800</v>
      </c>
      <c r="B1031" s="58"/>
      <c r="C1031" s="58"/>
      <c r="D1031" s="58"/>
      <c r="E1031" s="58"/>
      <c r="F1031" s="58"/>
      <c r="G1031" s="58"/>
      <c r="H1031" s="58"/>
      <c r="I1031" s="58"/>
      <c r="J1031" s="58"/>
      <c r="K1031" s="58"/>
      <c r="L1031" s="58"/>
      <c r="M1031" s="58"/>
      <c r="N1031" s="58"/>
      <c r="O1031" s="58"/>
      <c r="P1031" s="58"/>
      <c r="Q1031" s="58"/>
      <c r="R1031" s="58"/>
      <c r="S1031" s="58"/>
      <c r="T1031" s="58"/>
    </row>
    <row r="1032" spans="1:20" x14ac:dyDescent="0.3">
      <c r="A1032" s="89" t="s">
        <v>3801</v>
      </c>
      <c r="B1032" s="58"/>
      <c r="C1032" s="58"/>
      <c r="D1032" s="58"/>
      <c r="E1032" s="58"/>
      <c r="F1032" s="58"/>
      <c r="G1032" s="58"/>
      <c r="H1032" s="58"/>
      <c r="I1032" s="58"/>
      <c r="J1032" s="58"/>
      <c r="K1032" s="58"/>
      <c r="L1032" s="58"/>
      <c r="M1032" s="58"/>
      <c r="N1032" s="58"/>
      <c r="O1032" s="58"/>
      <c r="P1032" s="58"/>
      <c r="Q1032" s="58"/>
      <c r="R1032" s="58"/>
      <c r="S1032" s="58"/>
      <c r="T1032" s="58"/>
    </row>
    <row r="1033" spans="1:20" x14ac:dyDescent="0.3">
      <c r="A1033" s="89" t="s">
        <v>4174</v>
      </c>
      <c r="B1033" s="58"/>
      <c r="C1033" s="58"/>
      <c r="D1033" s="58"/>
      <c r="E1033" s="58"/>
      <c r="F1033" s="58"/>
      <c r="G1033" s="58"/>
      <c r="H1033" s="58"/>
      <c r="I1033" s="58"/>
      <c r="J1033" s="58"/>
      <c r="K1033" s="58"/>
      <c r="L1033" s="58"/>
      <c r="M1033" s="58"/>
      <c r="N1033" s="58"/>
      <c r="O1033" s="58"/>
      <c r="P1033" s="58"/>
      <c r="Q1033" s="58"/>
      <c r="R1033" s="58"/>
      <c r="S1033" s="58"/>
      <c r="T1033" s="58"/>
    </row>
    <row r="1034" spans="1:20" x14ac:dyDescent="0.3">
      <c r="A1034" s="89" t="s">
        <v>4125</v>
      </c>
      <c r="B1034" s="58"/>
      <c r="C1034" s="58"/>
      <c r="D1034" s="58"/>
      <c r="E1034" s="58"/>
      <c r="F1034" s="58"/>
      <c r="G1034" s="58"/>
      <c r="H1034" s="58"/>
      <c r="I1034" s="58"/>
      <c r="J1034" s="58"/>
      <c r="K1034" s="58"/>
      <c r="L1034" s="58"/>
      <c r="M1034" s="58"/>
      <c r="N1034" s="58"/>
      <c r="O1034" s="58"/>
      <c r="P1034" s="58"/>
      <c r="Q1034" s="58"/>
      <c r="R1034" s="58"/>
      <c r="S1034" s="58"/>
      <c r="T1034" s="58"/>
    </row>
    <row r="1035" spans="1:20" x14ac:dyDescent="0.3">
      <c r="A1035" s="89" t="s">
        <v>4126</v>
      </c>
      <c r="B1035" s="58"/>
      <c r="C1035" s="58"/>
      <c r="D1035" s="58"/>
      <c r="E1035" s="58"/>
      <c r="F1035" s="58"/>
      <c r="G1035" s="58"/>
      <c r="H1035" s="58"/>
      <c r="I1035" s="58"/>
      <c r="J1035" s="58"/>
      <c r="K1035" s="58"/>
      <c r="L1035" s="58"/>
      <c r="M1035" s="58"/>
      <c r="N1035" s="58"/>
      <c r="O1035" s="58"/>
      <c r="P1035" s="58"/>
      <c r="Q1035" s="58"/>
      <c r="R1035" s="58"/>
      <c r="S1035" s="58"/>
      <c r="T1035" s="58"/>
    </row>
    <row r="1036" spans="1:20" x14ac:dyDescent="0.3">
      <c r="A1036" s="89" t="s">
        <v>4059</v>
      </c>
      <c r="B1036" s="58"/>
      <c r="C1036" s="58"/>
      <c r="D1036" s="58"/>
      <c r="E1036" s="58"/>
      <c r="F1036" s="58"/>
      <c r="G1036" s="58"/>
      <c r="H1036" s="58"/>
      <c r="I1036" s="58"/>
      <c r="J1036" s="58"/>
      <c r="K1036" s="58"/>
      <c r="L1036" s="58"/>
      <c r="M1036" s="58"/>
      <c r="N1036" s="58"/>
      <c r="O1036" s="58"/>
      <c r="P1036" s="58"/>
      <c r="Q1036" s="58"/>
      <c r="R1036" s="58"/>
      <c r="S1036" s="58"/>
      <c r="T1036" s="58"/>
    </row>
    <row r="1037" spans="1:20" x14ac:dyDescent="0.3">
      <c r="A1037" s="89" t="s">
        <v>4062</v>
      </c>
      <c r="B1037" s="58"/>
      <c r="C1037" s="58"/>
      <c r="D1037" s="58"/>
      <c r="E1037" s="58"/>
      <c r="F1037" s="58"/>
      <c r="G1037" s="58"/>
      <c r="H1037" s="58"/>
      <c r="I1037" s="58"/>
      <c r="J1037" s="58"/>
      <c r="K1037" s="58"/>
      <c r="L1037" s="58"/>
      <c r="M1037" s="58"/>
      <c r="N1037" s="58"/>
      <c r="O1037" s="58"/>
      <c r="P1037" s="58"/>
      <c r="Q1037" s="58"/>
      <c r="R1037" s="58"/>
      <c r="S1037" s="58"/>
      <c r="T1037" s="58"/>
    </row>
    <row r="1038" spans="1:20" x14ac:dyDescent="0.3">
      <c r="A1038" s="86" t="s">
        <v>173</v>
      </c>
      <c r="B1038" s="174"/>
      <c r="C1038" s="174"/>
      <c r="D1038" s="174"/>
      <c r="E1038" s="174"/>
      <c r="F1038" s="174"/>
      <c r="G1038" s="174"/>
      <c r="H1038" s="174"/>
      <c r="I1038" s="174"/>
      <c r="J1038" s="174"/>
      <c r="K1038" s="174"/>
      <c r="L1038" s="174"/>
      <c r="M1038" s="174"/>
      <c r="N1038" s="174"/>
      <c r="O1038" s="174"/>
      <c r="P1038" s="174"/>
      <c r="Q1038" s="174"/>
      <c r="R1038" s="174"/>
      <c r="S1038" s="174"/>
      <c r="T1038" s="174"/>
    </row>
    <row r="1039" spans="1:20" x14ac:dyDescent="0.3">
      <c r="A1039" s="87" t="s">
        <v>42</v>
      </c>
      <c r="B1039" s="175"/>
      <c r="C1039" s="175"/>
      <c r="D1039" s="175"/>
      <c r="E1039" s="175"/>
      <c r="F1039" s="175"/>
      <c r="G1039" s="175"/>
      <c r="H1039" s="175"/>
      <c r="I1039" s="175"/>
      <c r="J1039" s="175"/>
      <c r="K1039" s="175"/>
      <c r="L1039" s="175"/>
      <c r="M1039" s="175"/>
      <c r="N1039" s="175"/>
      <c r="O1039" s="175"/>
      <c r="P1039" s="175"/>
      <c r="Q1039" s="175"/>
      <c r="R1039" s="175"/>
      <c r="S1039" s="175"/>
      <c r="T1039" s="175"/>
    </row>
    <row r="1040" spans="1:20" x14ac:dyDescent="0.3">
      <c r="A1040" s="89" t="s">
        <v>828</v>
      </c>
      <c r="B1040" s="58"/>
      <c r="C1040" s="58"/>
      <c r="D1040" s="58"/>
      <c r="E1040" s="58"/>
      <c r="F1040" s="58"/>
      <c r="G1040" s="58"/>
      <c r="H1040" s="58"/>
      <c r="I1040" s="58"/>
      <c r="J1040" s="58"/>
      <c r="K1040" s="58"/>
      <c r="L1040" s="58"/>
      <c r="M1040" s="58"/>
      <c r="N1040" s="58"/>
      <c r="O1040" s="58"/>
      <c r="P1040" s="58"/>
      <c r="Q1040" s="58"/>
      <c r="R1040" s="58"/>
      <c r="S1040" s="58"/>
      <c r="T1040" s="58"/>
    </row>
    <row r="1041" spans="1:20" x14ac:dyDescent="0.3">
      <c r="A1041" s="89" t="s">
        <v>826</v>
      </c>
      <c r="B1041" s="58"/>
      <c r="C1041" s="58"/>
      <c r="D1041" s="58"/>
      <c r="E1041" s="58"/>
      <c r="F1041" s="58"/>
      <c r="G1041" s="58"/>
      <c r="H1041" s="58"/>
      <c r="I1041" s="58"/>
      <c r="J1041" s="58"/>
      <c r="K1041" s="58"/>
      <c r="L1041" s="58"/>
      <c r="M1041" s="58"/>
      <c r="N1041" s="58"/>
      <c r="O1041" s="58"/>
      <c r="P1041" s="58"/>
      <c r="Q1041" s="58"/>
      <c r="R1041" s="58"/>
      <c r="S1041" s="58"/>
      <c r="T1041" s="58"/>
    </row>
    <row r="1042" spans="1:20" x14ac:dyDescent="0.3">
      <c r="A1042" s="89" t="s">
        <v>1995</v>
      </c>
      <c r="B1042" s="58"/>
      <c r="C1042" s="58"/>
      <c r="D1042" s="58"/>
      <c r="E1042" s="58"/>
      <c r="F1042" s="58"/>
      <c r="G1042" s="58"/>
      <c r="H1042" s="58"/>
      <c r="I1042" s="58"/>
      <c r="J1042" s="58"/>
      <c r="K1042" s="58"/>
      <c r="L1042" s="58"/>
      <c r="M1042" s="58"/>
      <c r="N1042" s="58"/>
      <c r="O1042" s="58"/>
      <c r="P1042" s="58"/>
      <c r="Q1042" s="58"/>
      <c r="R1042" s="58"/>
      <c r="S1042" s="58"/>
      <c r="T1042" s="58"/>
    </row>
    <row r="1043" spans="1:20" x14ac:dyDescent="0.3">
      <c r="A1043" s="89" t="s">
        <v>1994</v>
      </c>
      <c r="B1043" s="58"/>
      <c r="C1043" s="58"/>
      <c r="D1043" s="58"/>
      <c r="E1043" s="58"/>
      <c r="F1043" s="58"/>
      <c r="G1043" s="58"/>
      <c r="H1043" s="58"/>
      <c r="I1043" s="58"/>
      <c r="J1043" s="58"/>
      <c r="K1043" s="58"/>
      <c r="L1043" s="58"/>
      <c r="M1043" s="58"/>
      <c r="N1043" s="58"/>
      <c r="O1043" s="58"/>
      <c r="P1043" s="58"/>
      <c r="Q1043" s="58"/>
      <c r="R1043" s="58"/>
      <c r="S1043" s="58"/>
      <c r="T1043" s="58"/>
    </row>
    <row r="1044" spans="1:20" x14ac:dyDescent="0.3">
      <c r="A1044" s="89" t="s">
        <v>3127</v>
      </c>
      <c r="B1044" s="58"/>
      <c r="C1044" s="58"/>
      <c r="D1044" s="58"/>
      <c r="E1044" s="58"/>
      <c r="F1044" s="58"/>
      <c r="G1044" s="58"/>
      <c r="H1044" s="58"/>
      <c r="I1044" s="58"/>
      <c r="J1044" s="58"/>
      <c r="K1044" s="58"/>
      <c r="L1044" s="58"/>
      <c r="M1044" s="58"/>
      <c r="N1044" s="58"/>
      <c r="O1044" s="58"/>
      <c r="P1044" s="58"/>
      <c r="Q1044" s="58"/>
      <c r="R1044" s="58"/>
      <c r="S1044" s="58"/>
      <c r="T1044" s="58"/>
    </row>
    <row r="1045" spans="1:20" x14ac:dyDescent="0.3">
      <c r="A1045" s="89" t="s">
        <v>3125</v>
      </c>
      <c r="B1045" s="58"/>
      <c r="C1045" s="58"/>
      <c r="D1045" s="58"/>
      <c r="E1045" s="58"/>
      <c r="F1045" s="58"/>
      <c r="G1045" s="58"/>
      <c r="H1045" s="58"/>
      <c r="I1045" s="58"/>
      <c r="J1045" s="58"/>
      <c r="K1045" s="58"/>
      <c r="L1045" s="58"/>
      <c r="M1045" s="58"/>
      <c r="N1045" s="58"/>
      <c r="O1045" s="58"/>
      <c r="P1045" s="58"/>
      <c r="Q1045" s="58"/>
      <c r="R1045" s="58"/>
      <c r="S1045" s="58"/>
      <c r="T1045" s="58"/>
    </row>
    <row r="1046" spans="1:20" x14ac:dyDescent="0.3">
      <c r="A1046" s="87" t="s">
        <v>53</v>
      </c>
      <c r="B1046" s="175"/>
      <c r="C1046" s="175"/>
      <c r="D1046" s="175"/>
      <c r="E1046" s="175"/>
      <c r="F1046" s="175"/>
      <c r="G1046" s="175"/>
      <c r="H1046" s="175"/>
      <c r="I1046" s="175"/>
      <c r="J1046" s="175"/>
      <c r="K1046" s="175"/>
      <c r="L1046" s="175"/>
      <c r="M1046" s="175"/>
      <c r="N1046" s="175"/>
      <c r="O1046" s="175"/>
      <c r="P1046" s="175"/>
      <c r="Q1046" s="175"/>
      <c r="R1046" s="175"/>
      <c r="S1046" s="175"/>
      <c r="T1046" s="175"/>
    </row>
    <row r="1047" spans="1:20" x14ac:dyDescent="0.3">
      <c r="A1047" s="89" t="s">
        <v>824</v>
      </c>
      <c r="B1047" s="58"/>
      <c r="C1047" s="58"/>
      <c r="D1047" s="58"/>
      <c r="E1047" s="58"/>
      <c r="F1047" s="58"/>
      <c r="G1047" s="58"/>
      <c r="H1047" s="58"/>
      <c r="I1047" s="58"/>
      <c r="J1047" s="58"/>
      <c r="K1047" s="58"/>
      <c r="L1047" s="58"/>
      <c r="M1047" s="58"/>
      <c r="N1047" s="58"/>
      <c r="O1047" s="58"/>
      <c r="P1047" s="58"/>
      <c r="Q1047" s="58"/>
      <c r="R1047" s="58"/>
      <c r="S1047" s="58"/>
      <c r="T1047" s="58"/>
    </row>
    <row r="1048" spans="1:20" x14ac:dyDescent="0.3">
      <c r="A1048" s="89" t="s">
        <v>3241</v>
      </c>
      <c r="B1048" s="58"/>
      <c r="C1048" s="58"/>
      <c r="D1048" s="58"/>
      <c r="E1048" s="58"/>
      <c r="F1048" s="58"/>
      <c r="G1048" s="58"/>
      <c r="H1048" s="58"/>
      <c r="I1048" s="58"/>
      <c r="J1048" s="58"/>
      <c r="K1048" s="58"/>
      <c r="L1048" s="58"/>
      <c r="M1048" s="58"/>
      <c r="N1048" s="58"/>
      <c r="O1048" s="58"/>
      <c r="P1048" s="58"/>
      <c r="Q1048" s="58"/>
      <c r="R1048" s="58"/>
      <c r="S1048" s="58"/>
      <c r="T1048" s="58"/>
    </row>
    <row r="1049" spans="1:20" x14ac:dyDescent="0.3">
      <c r="A1049" s="89" t="s">
        <v>3614</v>
      </c>
      <c r="B1049" s="58"/>
      <c r="C1049" s="58"/>
      <c r="D1049" s="58"/>
      <c r="E1049" s="58"/>
      <c r="F1049" s="58"/>
      <c r="G1049" s="58"/>
      <c r="H1049" s="58"/>
      <c r="I1049" s="58"/>
      <c r="J1049" s="58"/>
      <c r="K1049" s="58"/>
      <c r="L1049" s="58"/>
      <c r="M1049" s="58"/>
      <c r="N1049" s="58"/>
      <c r="O1049" s="58"/>
      <c r="P1049" s="58"/>
      <c r="Q1049" s="58"/>
      <c r="R1049" s="58"/>
      <c r="S1049" s="58"/>
      <c r="T1049" s="58"/>
    </row>
    <row r="1050" spans="1:20" x14ac:dyDescent="0.3">
      <c r="A1050" s="86" t="s">
        <v>123</v>
      </c>
      <c r="B1050" s="58"/>
      <c r="C1050" s="58"/>
      <c r="D1050" s="58"/>
      <c r="E1050" s="58"/>
      <c r="F1050" s="58"/>
      <c r="G1050" s="58"/>
      <c r="H1050" s="58"/>
      <c r="I1050" s="58"/>
      <c r="J1050" s="58"/>
      <c r="K1050" s="58"/>
      <c r="L1050" s="58"/>
      <c r="M1050" s="58"/>
      <c r="N1050" s="58"/>
      <c r="O1050" s="58"/>
      <c r="P1050" s="58"/>
      <c r="Q1050" s="58"/>
      <c r="R1050" s="58"/>
      <c r="S1050" s="58"/>
      <c r="T1050" s="58"/>
    </row>
    <row r="1051" spans="1:20" x14ac:dyDescent="0.3">
      <c r="A1051" s="95" t="s">
        <v>42</v>
      </c>
      <c r="B1051" s="58"/>
      <c r="C1051" s="58"/>
      <c r="D1051" s="58"/>
      <c r="E1051" s="58"/>
      <c r="F1051" s="58"/>
      <c r="G1051" s="58"/>
      <c r="H1051" s="58"/>
      <c r="I1051" s="58"/>
      <c r="J1051" s="58"/>
      <c r="K1051" s="58"/>
      <c r="L1051" s="58"/>
      <c r="M1051" s="58"/>
      <c r="N1051" s="58"/>
      <c r="O1051" s="58"/>
      <c r="P1051" s="58"/>
      <c r="Q1051" s="58"/>
      <c r="R1051" s="58"/>
      <c r="S1051" s="58"/>
      <c r="T1051" s="58"/>
    </row>
    <row r="1052" spans="1:20" x14ac:dyDescent="0.3">
      <c r="A1052" s="89" t="s">
        <v>1210</v>
      </c>
      <c r="B1052" s="58"/>
      <c r="C1052" s="58"/>
      <c r="D1052" s="58"/>
      <c r="E1052" s="58"/>
      <c r="F1052" s="58"/>
      <c r="G1052" s="58"/>
      <c r="H1052" s="58"/>
      <c r="I1052" s="58"/>
      <c r="J1052" s="58"/>
      <c r="K1052" s="58"/>
      <c r="L1052" s="58"/>
      <c r="M1052" s="58"/>
      <c r="N1052" s="58"/>
      <c r="O1052" s="58"/>
      <c r="P1052" s="58"/>
      <c r="Q1052" s="58"/>
      <c r="R1052" s="58"/>
      <c r="S1052" s="58"/>
      <c r="T1052" s="58"/>
    </row>
    <row r="1053" spans="1:20" x14ac:dyDescent="0.3">
      <c r="A1053" s="89" t="s">
        <v>1208</v>
      </c>
      <c r="B1053" s="58"/>
      <c r="C1053" s="58"/>
      <c r="D1053" s="58"/>
      <c r="E1053" s="58"/>
      <c r="F1053" s="58"/>
      <c r="G1053" s="58"/>
      <c r="H1053" s="58"/>
      <c r="I1053" s="58"/>
      <c r="J1053" s="58"/>
      <c r="K1053" s="58"/>
      <c r="L1053" s="58"/>
      <c r="M1053" s="58"/>
      <c r="N1053" s="58"/>
      <c r="O1053" s="58"/>
      <c r="P1053" s="58"/>
      <c r="Q1053" s="58"/>
      <c r="R1053" s="58"/>
      <c r="S1053" s="58"/>
      <c r="T1053" s="58"/>
    </row>
    <row r="1054" spans="1:20" x14ac:dyDescent="0.3">
      <c r="A1054" s="89" t="s">
        <v>1523</v>
      </c>
      <c r="B1054" s="58"/>
      <c r="C1054" s="58"/>
      <c r="D1054" s="58"/>
      <c r="E1054" s="58"/>
      <c r="F1054" s="58"/>
      <c r="G1054" s="58"/>
      <c r="H1054" s="58"/>
      <c r="I1054" s="58"/>
      <c r="J1054" s="58"/>
      <c r="K1054" s="58"/>
      <c r="L1054" s="58"/>
      <c r="M1054" s="58"/>
      <c r="N1054" s="58"/>
      <c r="O1054" s="58"/>
      <c r="P1054" s="58"/>
      <c r="Q1054" s="58"/>
      <c r="R1054" s="58"/>
      <c r="S1054" s="58"/>
      <c r="T1054" s="58"/>
    </row>
    <row r="1055" spans="1:20" x14ac:dyDescent="0.3">
      <c r="A1055" s="89" t="s">
        <v>2291</v>
      </c>
      <c r="B1055" s="58"/>
      <c r="C1055" s="58"/>
      <c r="D1055" s="58"/>
      <c r="E1055" s="58"/>
      <c r="F1055" s="58"/>
      <c r="G1055" s="58"/>
      <c r="H1055" s="58"/>
      <c r="I1055" s="58"/>
      <c r="J1055" s="58"/>
      <c r="K1055" s="58"/>
      <c r="L1055" s="58"/>
      <c r="M1055" s="58"/>
      <c r="N1055" s="58"/>
      <c r="O1055" s="58"/>
      <c r="P1055" s="58"/>
      <c r="Q1055" s="58"/>
      <c r="R1055" s="58"/>
      <c r="S1055" s="58"/>
      <c r="T1055" s="58"/>
    </row>
    <row r="1056" spans="1:20" x14ac:dyDescent="0.3">
      <c r="A1056" s="89" t="s">
        <v>2290</v>
      </c>
      <c r="B1056" s="58"/>
      <c r="C1056" s="58"/>
      <c r="D1056" s="58"/>
      <c r="E1056" s="58"/>
      <c r="F1056" s="58"/>
      <c r="G1056" s="58"/>
      <c r="H1056" s="58"/>
      <c r="I1056" s="58"/>
      <c r="J1056" s="58"/>
      <c r="K1056" s="58"/>
      <c r="L1056" s="58"/>
      <c r="M1056" s="58"/>
      <c r="N1056" s="58"/>
      <c r="O1056" s="58"/>
      <c r="P1056" s="58"/>
      <c r="Q1056" s="58"/>
      <c r="R1056" s="58"/>
      <c r="S1056" s="58"/>
      <c r="T1056" s="58"/>
    </row>
    <row r="1057" spans="1:20" x14ac:dyDescent="0.3">
      <c r="A1057" s="89" t="s">
        <v>2289</v>
      </c>
      <c r="B1057" s="58"/>
      <c r="C1057" s="58"/>
      <c r="D1057" s="58"/>
      <c r="E1057" s="58"/>
      <c r="F1057" s="58"/>
      <c r="G1057" s="58"/>
      <c r="H1057" s="58"/>
      <c r="I1057" s="58"/>
      <c r="J1057" s="58"/>
      <c r="K1057" s="58"/>
      <c r="L1057" s="58"/>
      <c r="M1057" s="58"/>
      <c r="N1057" s="58"/>
      <c r="O1057" s="58"/>
      <c r="P1057" s="58"/>
      <c r="Q1057" s="58"/>
      <c r="R1057" s="58"/>
      <c r="S1057" s="58"/>
      <c r="T1057" s="58"/>
    </row>
    <row r="1058" spans="1:20" x14ac:dyDescent="0.3">
      <c r="A1058" s="89" t="s">
        <v>2288</v>
      </c>
      <c r="B1058" s="58"/>
      <c r="C1058" s="58"/>
      <c r="D1058" s="58"/>
      <c r="E1058" s="58"/>
      <c r="F1058" s="58"/>
      <c r="G1058" s="58"/>
      <c r="H1058" s="58"/>
      <c r="I1058" s="58"/>
      <c r="J1058" s="58"/>
      <c r="K1058" s="58"/>
      <c r="L1058" s="58"/>
      <c r="M1058" s="58"/>
      <c r="N1058" s="58"/>
      <c r="O1058" s="58"/>
      <c r="P1058" s="58"/>
      <c r="Q1058" s="58"/>
      <c r="R1058" s="58"/>
      <c r="S1058" s="58"/>
      <c r="T1058" s="58"/>
    </row>
    <row r="1059" spans="1:20" x14ac:dyDescent="0.3">
      <c r="A1059" s="89" t="s">
        <v>1997</v>
      </c>
      <c r="B1059" s="58"/>
      <c r="C1059" s="58"/>
      <c r="D1059" s="58"/>
      <c r="E1059" s="58"/>
      <c r="F1059" s="58"/>
      <c r="G1059" s="58"/>
      <c r="H1059" s="58"/>
      <c r="I1059" s="58"/>
      <c r="J1059" s="58"/>
      <c r="K1059" s="58"/>
      <c r="L1059" s="58"/>
      <c r="M1059" s="58"/>
      <c r="N1059" s="58"/>
      <c r="O1059" s="58"/>
      <c r="P1059" s="58"/>
      <c r="Q1059" s="58"/>
      <c r="R1059" s="58"/>
      <c r="S1059" s="58"/>
      <c r="T1059" s="58"/>
    </row>
    <row r="1060" spans="1:20" x14ac:dyDescent="0.3">
      <c r="A1060" s="95" t="s">
        <v>1525</v>
      </c>
      <c r="B1060" s="58"/>
      <c r="C1060" s="58"/>
      <c r="D1060" s="58"/>
      <c r="E1060" s="58"/>
      <c r="F1060" s="58"/>
      <c r="G1060" s="58"/>
      <c r="H1060" s="58"/>
      <c r="I1060" s="58"/>
      <c r="J1060" s="58"/>
      <c r="K1060" s="58"/>
      <c r="L1060" s="58"/>
      <c r="M1060" s="58"/>
      <c r="N1060" s="58"/>
      <c r="O1060" s="58"/>
      <c r="P1060" s="58"/>
      <c r="Q1060" s="58"/>
      <c r="R1060" s="58"/>
      <c r="S1060" s="58"/>
      <c r="T1060" s="58"/>
    </row>
    <row r="1061" spans="1:20" x14ac:dyDescent="0.3">
      <c r="A1061" s="89" t="s">
        <v>4173</v>
      </c>
      <c r="B1061" s="58"/>
      <c r="C1061" s="58"/>
      <c r="D1061" s="58"/>
      <c r="E1061" s="58"/>
      <c r="F1061" s="58"/>
      <c r="G1061" s="58"/>
      <c r="H1061" s="58"/>
      <c r="I1061" s="58"/>
      <c r="J1061" s="58"/>
      <c r="K1061" s="58"/>
      <c r="L1061" s="58"/>
      <c r="M1061" s="58"/>
      <c r="N1061" s="58"/>
      <c r="O1061" s="58"/>
      <c r="P1061" s="58"/>
      <c r="Q1061" s="58"/>
      <c r="R1061" s="58"/>
      <c r="S1061" s="58"/>
      <c r="T1061" s="58"/>
    </row>
    <row r="1062" spans="1:20" x14ac:dyDescent="0.3">
      <c r="A1062" s="95" t="s">
        <v>53</v>
      </c>
      <c r="B1062" s="58"/>
      <c r="C1062" s="58"/>
      <c r="D1062" s="58"/>
      <c r="E1062" s="58"/>
      <c r="F1062" s="58"/>
      <c r="G1062" s="58"/>
      <c r="H1062" s="58"/>
      <c r="I1062" s="58"/>
      <c r="J1062" s="58"/>
      <c r="K1062" s="58"/>
      <c r="L1062" s="58"/>
      <c r="M1062" s="58"/>
      <c r="N1062" s="58"/>
      <c r="O1062" s="58"/>
      <c r="P1062" s="58"/>
      <c r="Q1062" s="58"/>
      <c r="R1062" s="58"/>
      <c r="S1062" s="58"/>
      <c r="T1062" s="58"/>
    </row>
    <row r="1063" spans="1:20" x14ac:dyDescent="0.3">
      <c r="A1063" s="89" t="s">
        <v>1246</v>
      </c>
      <c r="B1063" s="58"/>
      <c r="C1063" s="58"/>
      <c r="D1063" s="58"/>
      <c r="E1063" s="58"/>
      <c r="F1063" s="58"/>
      <c r="G1063" s="58"/>
      <c r="H1063" s="58"/>
      <c r="I1063" s="58"/>
      <c r="J1063" s="58"/>
      <c r="K1063" s="58"/>
      <c r="L1063" s="58"/>
      <c r="M1063" s="58"/>
      <c r="N1063" s="58"/>
      <c r="O1063" s="58"/>
      <c r="P1063" s="58"/>
      <c r="Q1063" s="58"/>
      <c r="R1063" s="58"/>
      <c r="S1063" s="58"/>
      <c r="T1063" s="58"/>
    </row>
    <row r="1064" spans="1:20" x14ac:dyDescent="0.3">
      <c r="A1064" s="89" t="s">
        <v>1957</v>
      </c>
      <c r="B1064" s="58"/>
      <c r="C1064" s="58"/>
      <c r="D1064" s="58"/>
      <c r="E1064" s="58"/>
      <c r="F1064" s="58"/>
      <c r="G1064" s="58"/>
      <c r="H1064" s="58"/>
      <c r="I1064" s="58"/>
      <c r="J1064" s="58"/>
      <c r="K1064" s="58"/>
      <c r="L1064" s="58"/>
      <c r="M1064" s="58"/>
      <c r="N1064" s="58"/>
      <c r="O1064" s="58"/>
      <c r="P1064" s="58"/>
      <c r="Q1064" s="58"/>
      <c r="R1064" s="58"/>
      <c r="S1064" s="58"/>
      <c r="T1064" s="58"/>
    </row>
    <row r="1065" spans="1:20" x14ac:dyDescent="0.3">
      <c r="A1065" s="89" t="s">
        <v>1956</v>
      </c>
      <c r="B1065" s="58"/>
      <c r="C1065" s="58"/>
      <c r="D1065" s="58"/>
      <c r="E1065" s="58"/>
      <c r="F1065" s="58"/>
      <c r="G1065" s="58"/>
      <c r="H1065" s="58"/>
      <c r="I1065" s="58"/>
      <c r="J1065" s="58"/>
      <c r="K1065" s="58"/>
      <c r="L1065" s="58"/>
      <c r="M1065" s="58"/>
      <c r="N1065" s="58"/>
      <c r="O1065" s="58"/>
      <c r="P1065" s="58"/>
      <c r="Q1065" s="58"/>
      <c r="R1065" s="58"/>
      <c r="S1065" s="58"/>
      <c r="T1065" s="58"/>
    </row>
    <row r="1066" spans="1:20" x14ac:dyDescent="0.3">
      <c r="A1066" s="89" t="s">
        <v>3106</v>
      </c>
      <c r="B1066" s="58"/>
      <c r="C1066" s="58"/>
      <c r="D1066" s="58"/>
      <c r="E1066" s="58"/>
      <c r="F1066" s="58"/>
      <c r="G1066" s="58"/>
      <c r="H1066" s="58"/>
      <c r="I1066" s="58"/>
      <c r="J1066" s="58"/>
      <c r="K1066" s="58"/>
      <c r="L1066" s="58"/>
      <c r="M1066" s="58"/>
      <c r="N1066" s="58"/>
      <c r="O1066" s="58"/>
      <c r="P1066" s="58"/>
      <c r="Q1066" s="58"/>
      <c r="R1066" s="58"/>
      <c r="S1066" s="58"/>
      <c r="T1066" s="58"/>
    </row>
    <row r="1067" spans="1:20" x14ac:dyDescent="0.3">
      <c r="A1067" s="89" t="s">
        <v>3464</v>
      </c>
      <c r="B1067" s="58"/>
      <c r="C1067" s="58"/>
      <c r="D1067" s="58"/>
      <c r="E1067" s="58"/>
      <c r="F1067" s="58"/>
      <c r="G1067" s="58"/>
      <c r="H1067" s="58"/>
      <c r="I1067" s="58"/>
      <c r="J1067" s="58"/>
      <c r="K1067" s="58"/>
      <c r="L1067" s="58"/>
      <c r="M1067" s="58"/>
      <c r="N1067" s="58"/>
      <c r="O1067" s="58"/>
      <c r="P1067" s="58"/>
      <c r="Q1067" s="58"/>
      <c r="R1067" s="58"/>
      <c r="S1067" s="58"/>
      <c r="T1067" s="58"/>
    </row>
    <row r="1068" spans="1:20" x14ac:dyDescent="0.3">
      <c r="A1068" s="89" t="s">
        <v>3717</v>
      </c>
      <c r="B1068" s="58"/>
      <c r="C1068" s="58"/>
      <c r="D1068" s="58"/>
      <c r="E1068" s="58"/>
      <c r="F1068" s="58"/>
      <c r="G1068" s="58"/>
      <c r="H1068" s="58"/>
      <c r="I1068" s="58"/>
      <c r="J1068" s="58"/>
      <c r="K1068" s="58"/>
      <c r="L1068" s="58"/>
      <c r="M1068" s="58"/>
      <c r="N1068" s="58"/>
      <c r="O1068" s="58"/>
      <c r="P1068" s="58"/>
      <c r="Q1068" s="58"/>
      <c r="R1068" s="58"/>
      <c r="S1068" s="58"/>
      <c r="T1068" s="58"/>
    </row>
    <row r="1069" spans="1:20" x14ac:dyDescent="0.3">
      <c r="A1069" s="95" t="s">
        <v>1119</v>
      </c>
      <c r="B1069" s="58"/>
      <c r="C1069" s="58"/>
      <c r="D1069" s="58"/>
      <c r="E1069" s="58"/>
      <c r="F1069" s="58"/>
      <c r="G1069" s="58"/>
      <c r="H1069" s="58"/>
      <c r="I1069" s="58"/>
      <c r="J1069" s="58"/>
      <c r="K1069" s="58"/>
      <c r="L1069" s="58"/>
      <c r="M1069" s="58"/>
      <c r="N1069" s="58"/>
      <c r="O1069" s="58"/>
      <c r="P1069" s="58"/>
      <c r="Q1069" s="58"/>
      <c r="R1069" s="58"/>
      <c r="S1069" s="58"/>
      <c r="T1069" s="58"/>
    </row>
    <row r="1070" spans="1:20" x14ac:dyDescent="0.3">
      <c r="A1070" s="89" t="s">
        <v>3260</v>
      </c>
      <c r="B1070" s="58"/>
      <c r="C1070" s="58"/>
      <c r="D1070" s="58"/>
      <c r="E1070" s="58"/>
      <c r="F1070" s="58"/>
      <c r="G1070" s="58"/>
      <c r="H1070" s="58"/>
      <c r="I1070" s="58"/>
      <c r="J1070" s="58"/>
      <c r="K1070" s="58"/>
      <c r="L1070" s="58"/>
      <c r="M1070" s="58"/>
      <c r="N1070" s="58"/>
      <c r="O1070" s="58"/>
      <c r="P1070" s="58"/>
      <c r="Q1070" s="58"/>
      <c r="R1070" s="58"/>
      <c r="S1070" s="58"/>
      <c r="T1070" s="58"/>
    </row>
    <row r="1071" spans="1:20" x14ac:dyDescent="0.3">
      <c r="A1071" s="89" t="s">
        <v>3330</v>
      </c>
      <c r="B1071" s="58"/>
      <c r="C1071" s="58"/>
      <c r="D1071" s="58"/>
      <c r="E1071" s="58"/>
      <c r="F1071" s="58"/>
      <c r="G1071" s="58"/>
      <c r="H1071" s="58"/>
      <c r="I1071" s="58"/>
      <c r="J1071" s="58"/>
      <c r="K1071" s="58"/>
      <c r="L1071" s="58"/>
      <c r="M1071" s="58"/>
      <c r="N1071" s="58"/>
      <c r="O1071" s="58"/>
      <c r="P1071" s="58"/>
      <c r="Q1071" s="58"/>
      <c r="R1071" s="58"/>
      <c r="S1071" s="58"/>
      <c r="T1071" s="58"/>
    </row>
    <row r="1072" spans="1:20" x14ac:dyDescent="0.3">
      <c r="A1072" s="89" t="s">
        <v>3442</v>
      </c>
      <c r="B1072" s="58"/>
      <c r="C1072" s="58"/>
      <c r="D1072" s="58"/>
      <c r="E1072" s="58"/>
      <c r="F1072" s="58"/>
      <c r="G1072" s="58"/>
      <c r="H1072" s="58"/>
      <c r="I1072" s="58"/>
      <c r="J1072" s="58"/>
      <c r="K1072" s="58"/>
      <c r="L1072" s="58"/>
      <c r="M1072" s="58"/>
      <c r="N1072" s="58"/>
      <c r="O1072" s="58"/>
      <c r="P1072" s="58"/>
      <c r="Q1072" s="58"/>
      <c r="R1072" s="58"/>
      <c r="S1072" s="58"/>
      <c r="T1072" s="58"/>
    </row>
    <row r="1073" spans="1:20" x14ac:dyDescent="0.3">
      <c r="A1073" s="89" t="s">
        <v>4065</v>
      </c>
      <c r="B1073" s="58"/>
      <c r="C1073" s="58"/>
      <c r="D1073" s="58"/>
      <c r="E1073" s="58"/>
      <c r="F1073" s="58"/>
      <c r="G1073" s="58"/>
      <c r="H1073" s="58"/>
      <c r="I1073" s="58"/>
      <c r="J1073" s="58"/>
      <c r="K1073" s="58"/>
      <c r="L1073" s="58"/>
      <c r="M1073" s="58"/>
      <c r="N1073" s="58"/>
      <c r="O1073" s="58"/>
      <c r="P1073" s="58"/>
      <c r="Q1073" s="58"/>
      <c r="R1073" s="58"/>
      <c r="S1073" s="58"/>
      <c r="T1073" s="58"/>
    </row>
    <row r="1074" spans="1:20" x14ac:dyDescent="0.3">
      <c r="A1074" s="86" t="s">
        <v>182</v>
      </c>
      <c r="B1074" s="174"/>
      <c r="C1074" s="174"/>
      <c r="D1074" s="174"/>
      <c r="E1074" s="174"/>
      <c r="F1074" s="174"/>
      <c r="G1074" s="174"/>
      <c r="H1074" s="174"/>
      <c r="I1074" s="174"/>
      <c r="J1074" s="174"/>
      <c r="K1074" s="174"/>
      <c r="L1074" s="174"/>
      <c r="M1074" s="174"/>
      <c r="N1074" s="174"/>
      <c r="O1074" s="174"/>
      <c r="P1074" s="174"/>
      <c r="Q1074" s="174"/>
      <c r="R1074" s="174"/>
      <c r="S1074" s="174"/>
      <c r="T1074" s="174"/>
    </row>
    <row r="1075" spans="1:20" x14ac:dyDescent="0.3">
      <c r="A1075" s="87" t="s">
        <v>42</v>
      </c>
      <c r="B1075" s="175"/>
      <c r="C1075" s="175"/>
      <c r="D1075" s="175"/>
      <c r="E1075" s="175"/>
      <c r="F1075" s="175"/>
      <c r="G1075" s="175"/>
      <c r="H1075" s="175"/>
      <c r="I1075" s="175"/>
      <c r="J1075" s="175"/>
      <c r="K1075" s="175"/>
      <c r="L1075" s="175"/>
      <c r="M1075" s="175"/>
      <c r="N1075" s="175"/>
      <c r="O1075" s="175"/>
      <c r="P1075" s="175"/>
      <c r="Q1075" s="175"/>
      <c r="R1075" s="175"/>
      <c r="S1075" s="175"/>
      <c r="T1075" s="175"/>
    </row>
    <row r="1076" spans="1:20" x14ac:dyDescent="0.3">
      <c r="A1076" s="89" t="s">
        <v>1993</v>
      </c>
      <c r="B1076" s="58"/>
      <c r="C1076" s="58"/>
      <c r="D1076" s="58"/>
      <c r="E1076" s="58"/>
      <c r="F1076" s="58"/>
      <c r="G1076" s="58"/>
      <c r="H1076" s="58"/>
      <c r="I1076" s="58"/>
      <c r="J1076" s="58"/>
      <c r="K1076" s="58"/>
      <c r="L1076" s="58"/>
      <c r="M1076" s="58"/>
      <c r="N1076" s="58"/>
      <c r="O1076" s="58"/>
      <c r="P1076" s="58"/>
      <c r="Q1076" s="58"/>
      <c r="R1076" s="58"/>
      <c r="S1076" s="58"/>
      <c r="T1076" s="58"/>
    </row>
    <row r="1077" spans="1:20" x14ac:dyDescent="0.3">
      <c r="A1077" s="89" t="s">
        <v>1992</v>
      </c>
      <c r="B1077" s="58"/>
      <c r="C1077" s="58"/>
      <c r="D1077" s="58"/>
      <c r="E1077" s="58"/>
      <c r="F1077" s="58"/>
      <c r="G1077" s="58"/>
      <c r="H1077" s="58"/>
      <c r="I1077" s="58"/>
      <c r="J1077" s="58"/>
      <c r="K1077" s="58"/>
      <c r="L1077" s="58"/>
      <c r="M1077" s="58"/>
      <c r="N1077" s="58"/>
      <c r="O1077" s="58"/>
      <c r="P1077" s="58"/>
      <c r="Q1077" s="58"/>
      <c r="R1077" s="58"/>
      <c r="S1077" s="58"/>
      <c r="T1077" s="58"/>
    </row>
    <row r="1078" spans="1:20" x14ac:dyDescent="0.3">
      <c r="A1078" s="89" t="s">
        <v>3001</v>
      </c>
      <c r="B1078" s="58"/>
      <c r="C1078" s="58"/>
      <c r="D1078" s="58"/>
      <c r="E1078" s="58"/>
      <c r="F1078" s="58"/>
      <c r="G1078" s="58"/>
      <c r="H1078" s="58"/>
      <c r="I1078" s="58"/>
      <c r="J1078" s="58"/>
      <c r="K1078" s="58"/>
      <c r="L1078" s="58"/>
      <c r="M1078" s="58"/>
      <c r="N1078" s="58"/>
      <c r="O1078" s="58"/>
      <c r="P1078" s="58"/>
      <c r="Q1078" s="58"/>
      <c r="R1078" s="58"/>
      <c r="S1078" s="58"/>
      <c r="T1078" s="58"/>
    </row>
    <row r="1079" spans="1:20" x14ac:dyDescent="0.3">
      <c r="A1079" s="89" t="s">
        <v>3000</v>
      </c>
      <c r="B1079" s="58"/>
      <c r="C1079" s="58"/>
      <c r="D1079" s="58"/>
      <c r="E1079" s="58"/>
      <c r="F1079" s="58"/>
      <c r="G1079" s="58"/>
      <c r="H1079" s="58"/>
      <c r="I1079" s="58"/>
      <c r="J1079" s="58"/>
      <c r="K1079" s="58"/>
      <c r="L1079" s="58"/>
      <c r="M1079" s="58"/>
      <c r="N1079" s="58"/>
      <c r="O1079" s="58"/>
      <c r="P1079" s="58"/>
      <c r="Q1079" s="58"/>
      <c r="R1079" s="58"/>
      <c r="S1079" s="58"/>
      <c r="T1079" s="58"/>
    </row>
    <row r="1080" spans="1:20" x14ac:dyDescent="0.3">
      <c r="A1080" s="86" t="s">
        <v>188</v>
      </c>
      <c r="B1080" s="174"/>
      <c r="C1080" s="174"/>
      <c r="D1080" s="174"/>
      <c r="E1080" s="174"/>
      <c r="F1080" s="174"/>
      <c r="G1080" s="174"/>
      <c r="H1080" s="174"/>
      <c r="I1080" s="174"/>
      <c r="J1080" s="174"/>
      <c r="K1080" s="174"/>
      <c r="L1080" s="174"/>
      <c r="M1080" s="174"/>
      <c r="N1080" s="174"/>
      <c r="O1080" s="174"/>
      <c r="P1080" s="174"/>
      <c r="Q1080" s="174"/>
      <c r="R1080" s="174"/>
      <c r="S1080" s="174"/>
      <c r="T1080" s="174"/>
    </row>
    <row r="1081" spans="1:20" x14ac:dyDescent="0.3">
      <c r="A1081" s="87" t="s">
        <v>42</v>
      </c>
      <c r="B1081" s="175"/>
      <c r="C1081" s="175"/>
      <c r="D1081" s="175"/>
      <c r="E1081" s="175"/>
      <c r="F1081" s="175"/>
      <c r="G1081" s="175"/>
      <c r="H1081" s="175"/>
      <c r="I1081" s="175"/>
      <c r="J1081" s="175"/>
      <c r="K1081" s="175"/>
      <c r="L1081" s="175"/>
      <c r="M1081" s="175"/>
      <c r="N1081" s="175"/>
      <c r="O1081" s="175"/>
      <c r="P1081" s="175"/>
      <c r="Q1081" s="175"/>
      <c r="R1081" s="175"/>
      <c r="S1081" s="175"/>
      <c r="T1081" s="175"/>
    </row>
    <row r="1082" spans="1:20" x14ac:dyDescent="0.3">
      <c r="A1082" s="89" t="s">
        <v>819</v>
      </c>
      <c r="B1082" s="58"/>
      <c r="C1082" s="58"/>
      <c r="D1082" s="58"/>
      <c r="E1082" s="58"/>
      <c r="F1082" s="58"/>
      <c r="G1082" s="58"/>
      <c r="H1082" s="58"/>
      <c r="I1082" s="58"/>
      <c r="J1082" s="58"/>
      <c r="K1082" s="58"/>
      <c r="L1082" s="58"/>
      <c r="M1082" s="58"/>
      <c r="N1082" s="58"/>
      <c r="O1082" s="58"/>
      <c r="P1082" s="58"/>
      <c r="Q1082" s="58"/>
      <c r="R1082" s="58"/>
      <c r="S1082" s="58"/>
      <c r="T1082" s="58"/>
    </row>
    <row r="1083" spans="1:20" x14ac:dyDescent="0.3">
      <c r="A1083" s="89" t="s">
        <v>817</v>
      </c>
      <c r="B1083" s="58"/>
      <c r="C1083" s="58"/>
      <c r="D1083" s="58"/>
      <c r="E1083" s="58"/>
      <c r="F1083" s="58"/>
      <c r="G1083" s="58"/>
      <c r="H1083" s="58"/>
      <c r="I1083" s="58"/>
      <c r="J1083" s="58"/>
      <c r="K1083" s="58"/>
      <c r="L1083" s="58"/>
      <c r="M1083" s="58"/>
      <c r="N1083" s="58"/>
      <c r="O1083" s="58"/>
      <c r="P1083" s="58"/>
      <c r="Q1083" s="58"/>
      <c r="R1083" s="58"/>
      <c r="S1083" s="58"/>
      <c r="T1083" s="58"/>
    </row>
    <row r="1084" spans="1:20" x14ac:dyDescent="0.3">
      <c r="A1084" s="89" t="s">
        <v>1991</v>
      </c>
      <c r="B1084" s="58"/>
      <c r="C1084" s="58"/>
      <c r="D1084" s="58"/>
      <c r="E1084" s="58"/>
      <c r="F1084" s="58"/>
      <c r="G1084" s="58"/>
      <c r="H1084" s="58"/>
      <c r="I1084" s="58"/>
      <c r="J1084" s="58"/>
      <c r="K1084" s="58"/>
      <c r="L1084" s="58"/>
      <c r="M1084" s="58"/>
      <c r="N1084" s="58"/>
      <c r="O1084" s="58"/>
      <c r="P1084" s="58"/>
      <c r="Q1084" s="58"/>
      <c r="R1084" s="58"/>
      <c r="S1084" s="58"/>
      <c r="T1084" s="58"/>
    </row>
    <row r="1085" spans="1:20" x14ac:dyDescent="0.3">
      <c r="A1085" s="89" t="s">
        <v>1990</v>
      </c>
      <c r="B1085" s="58"/>
      <c r="C1085" s="58"/>
      <c r="D1085" s="58"/>
      <c r="E1085" s="58"/>
      <c r="F1085" s="58"/>
      <c r="G1085" s="58"/>
      <c r="H1085" s="58"/>
      <c r="I1085" s="58"/>
      <c r="J1085" s="58"/>
      <c r="K1085" s="58"/>
      <c r="L1085" s="58"/>
      <c r="M1085" s="58"/>
      <c r="N1085" s="58"/>
      <c r="O1085" s="58"/>
      <c r="P1085" s="58"/>
      <c r="Q1085" s="58"/>
      <c r="R1085" s="58"/>
      <c r="S1085" s="58"/>
      <c r="T1085" s="58"/>
    </row>
    <row r="1086" spans="1:20" x14ac:dyDescent="0.3">
      <c r="A1086" s="89" t="s">
        <v>2999</v>
      </c>
      <c r="B1086" s="58"/>
      <c r="C1086" s="58"/>
      <c r="D1086" s="58"/>
      <c r="E1086" s="58"/>
      <c r="F1086" s="58"/>
      <c r="G1086" s="58"/>
      <c r="H1086" s="58"/>
      <c r="I1086" s="58"/>
      <c r="J1086" s="58"/>
      <c r="K1086" s="58"/>
      <c r="L1086" s="58"/>
      <c r="M1086" s="58"/>
      <c r="N1086" s="58"/>
      <c r="O1086" s="58"/>
      <c r="P1086" s="58"/>
      <c r="Q1086" s="58"/>
      <c r="R1086" s="58"/>
      <c r="S1086" s="58"/>
      <c r="T1086" s="58"/>
    </row>
    <row r="1087" spans="1:20" x14ac:dyDescent="0.3">
      <c r="A1087" s="89" t="s">
        <v>3242</v>
      </c>
      <c r="B1087" s="58"/>
      <c r="C1087" s="58"/>
      <c r="D1087" s="58"/>
      <c r="E1087" s="58"/>
      <c r="F1087" s="58"/>
      <c r="G1087" s="58"/>
      <c r="H1087" s="58"/>
      <c r="I1087" s="58"/>
      <c r="J1087" s="58"/>
      <c r="K1087" s="58"/>
      <c r="L1087" s="58"/>
      <c r="M1087" s="58"/>
      <c r="N1087" s="58"/>
      <c r="O1087" s="58"/>
      <c r="P1087" s="58"/>
      <c r="Q1087" s="58"/>
      <c r="R1087" s="58"/>
      <c r="S1087" s="58"/>
      <c r="T1087" s="58"/>
    </row>
    <row r="1088" spans="1:20" x14ac:dyDescent="0.3">
      <c r="A1088" s="89" t="s">
        <v>3243</v>
      </c>
      <c r="B1088" s="58"/>
      <c r="C1088" s="58"/>
      <c r="D1088" s="58"/>
      <c r="E1088" s="58"/>
      <c r="F1088" s="58"/>
      <c r="G1088" s="58"/>
      <c r="H1088" s="58"/>
      <c r="I1088" s="58"/>
      <c r="J1088" s="58"/>
      <c r="K1088" s="58"/>
      <c r="L1088" s="58"/>
      <c r="M1088" s="58"/>
      <c r="N1088" s="58"/>
      <c r="O1088" s="58"/>
      <c r="P1088" s="58"/>
      <c r="Q1088" s="58"/>
      <c r="R1088" s="58"/>
      <c r="S1088" s="58"/>
      <c r="T1088" s="58"/>
    </row>
    <row r="1089" spans="1:20" x14ac:dyDescent="0.3">
      <c r="A1089" s="87" t="s">
        <v>53</v>
      </c>
      <c r="B1089" s="175"/>
      <c r="C1089" s="175"/>
      <c r="D1089" s="175"/>
      <c r="E1089" s="175"/>
      <c r="F1089" s="175"/>
      <c r="G1089" s="175"/>
      <c r="H1089" s="175"/>
      <c r="I1089" s="175"/>
      <c r="J1089" s="175"/>
      <c r="K1089" s="175"/>
      <c r="L1089" s="175"/>
      <c r="M1089" s="175"/>
      <c r="N1089" s="175"/>
      <c r="O1089" s="175"/>
      <c r="P1089" s="175"/>
      <c r="Q1089" s="175"/>
      <c r="R1089" s="175"/>
      <c r="S1089" s="175"/>
      <c r="T1089" s="175"/>
    </row>
    <row r="1090" spans="1:20" x14ac:dyDescent="0.3">
      <c r="A1090" s="89" t="s">
        <v>665</v>
      </c>
      <c r="B1090" s="58"/>
      <c r="C1090" s="58"/>
      <c r="D1090" s="58"/>
      <c r="E1090" s="58"/>
      <c r="F1090" s="58"/>
      <c r="G1090" s="58"/>
      <c r="H1090" s="58"/>
      <c r="I1090" s="58"/>
      <c r="J1090" s="58"/>
      <c r="K1090" s="58"/>
      <c r="L1090" s="58"/>
      <c r="M1090" s="58"/>
      <c r="N1090" s="58"/>
      <c r="O1090" s="58"/>
      <c r="P1090" s="58"/>
      <c r="Q1090" s="58"/>
      <c r="R1090" s="58"/>
      <c r="S1090" s="58"/>
      <c r="T1090" s="58"/>
    </row>
    <row r="1091" spans="1:20" x14ac:dyDescent="0.3">
      <c r="A1091" s="89" t="s">
        <v>2255</v>
      </c>
      <c r="B1091" s="58"/>
      <c r="C1091" s="58"/>
      <c r="D1091" s="58"/>
      <c r="E1091" s="58"/>
      <c r="F1091" s="58"/>
      <c r="G1091" s="58"/>
      <c r="H1091" s="58"/>
      <c r="I1091" s="58"/>
      <c r="J1091" s="58"/>
      <c r="K1091" s="58"/>
      <c r="L1091" s="58"/>
      <c r="M1091" s="58"/>
      <c r="N1091" s="58"/>
      <c r="O1091" s="58"/>
      <c r="P1091" s="58"/>
      <c r="Q1091" s="58"/>
      <c r="R1091" s="58"/>
      <c r="S1091" s="58"/>
      <c r="T1091" s="58"/>
    </row>
    <row r="1092" spans="1:20" x14ac:dyDescent="0.3">
      <c r="A1092" s="89" t="s">
        <v>2254</v>
      </c>
      <c r="B1092" s="58"/>
      <c r="C1092" s="58"/>
      <c r="D1092" s="58"/>
      <c r="E1092" s="58"/>
      <c r="F1092" s="58"/>
      <c r="G1092" s="58"/>
      <c r="H1092" s="58"/>
      <c r="I1092" s="58"/>
      <c r="J1092" s="58"/>
      <c r="K1092" s="58"/>
      <c r="L1092" s="58"/>
      <c r="M1092" s="58"/>
      <c r="N1092" s="58"/>
      <c r="O1092" s="58"/>
      <c r="P1092" s="58"/>
      <c r="Q1092" s="58"/>
      <c r="R1092" s="58"/>
      <c r="S1092" s="58"/>
      <c r="T1092" s="58"/>
    </row>
    <row r="1093" spans="1:20" x14ac:dyDescent="0.3">
      <c r="A1093" s="89" t="s">
        <v>2253</v>
      </c>
      <c r="B1093" s="58"/>
      <c r="C1093" s="58"/>
      <c r="D1093" s="58"/>
      <c r="E1093" s="58"/>
      <c r="F1093" s="58"/>
      <c r="G1093" s="58"/>
      <c r="H1093" s="58"/>
      <c r="I1093" s="58"/>
      <c r="J1093" s="58"/>
      <c r="K1093" s="58"/>
      <c r="L1093" s="58"/>
      <c r="M1093" s="58"/>
      <c r="N1093" s="58"/>
      <c r="O1093" s="58"/>
      <c r="P1093" s="58"/>
      <c r="Q1093" s="58"/>
      <c r="R1093" s="58"/>
      <c r="S1093" s="58"/>
      <c r="T1093" s="58"/>
    </row>
    <row r="1094" spans="1:20" x14ac:dyDescent="0.3">
      <c r="A1094" s="86" t="s">
        <v>1094</v>
      </c>
      <c r="B1094" s="58"/>
      <c r="C1094" s="58"/>
      <c r="D1094" s="58"/>
      <c r="E1094" s="58"/>
      <c r="F1094" s="58"/>
      <c r="G1094" s="58"/>
      <c r="H1094" s="58"/>
      <c r="I1094" s="58"/>
      <c r="J1094" s="58"/>
      <c r="K1094" s="58"/>
      <c r="L1094" s="58"/>
      <c r="M1094" s="58"/>
      <c r="N1094" s="58"/>
      <c r="O1094" s="58"/>
      <c r="P1094" s="58"/>
      <c r="Q1094" s="58"/>
      <c r="R1094" s="58"/>
      <c r="S1094" s="58"/>
      <c r="T1094" s="58"/>
    </row>
    <row r="1095" spans="1:20" x14ac:dyDescent="0.3">
      <c r="A1095" s="95" t="s">
        <v>42</v>
      </c>
      <c r="B1095" s="58"/>
      <c r="C1095" s="58"/>
      <c r="D1095" s="58"/>
      <c r="E1095" s="58"/>
      <c r="F1095" s="58"/>
      <c r="G1095" s="58"/>
      <c r="H1095" s="58"/>
      <c r="I1095" s="58"/>
      <c r="J1095" s="58"/>
      <c r="K1095" s="58"/>
      <c r="L1095" s="58"/>
      <c r="M1095" s="58"/>
      <c r="N1095" s="58"/>
      <c r="O1095" s="58"/>
      <c r="P1095" s="58"/>
      <c r="Q1095" s="58"/>
      <c r="R1095" s="58"/>
      <c r="S1095" s="58"/>
      <c r="T1095" s="58"/>
    </row>
    <row r="1096" spans="1:20" x14ac:dyDescent="0.3">
      <c r="A1096" s="89" t="s">
        <v>1233</v>
      </c>
      <c r="B1096" s="58"/>
      <c r="C1096" s="58"/>
      <c r="D1096" s="58"/>
      <c r="E1096" s="58"/>
      <c r="F1096" s="58"/>
      <c r="G1096" s="58"/>
      <c r="H1096" s="58"/>
      <c r="I1096" s="58"/>
      <c r="J1096" s="58"/>
      <c r="K1096" s="58"/>
      <c r="L1096" s="58"/>
      <c r="M1096" s="58"/>
      <c r="N1096" s="58"/>
      <c r="O1096" s="58"/>
      <c r="P1096" s="58"/>
      <c r="Q1096" s="58"/>
      <c r="R1096" s="58"/>
      <c r="S1096" s="58"/>
      <c r="T1096" s="58"/>
    </row>
    <row r="1097" spans="1:20" x14ac:dyDescent="0.3">
      <c r="A1097" s="89" t="s">
        <v>1545</v>
      </c>
      <c r="B1097" s="58"/>
      <c r="C1097" s="58"/>
      <c r="D1097" s="58"/>
      <c r="E1097" s="58"/>
      <c r="F1097" s="58"/>
      <c r="G1097" s="58"/>
      <c r="H1097" s="58"/>
      <c r="I1097" s="58"/>
      <c r="J1097" s="58"/>
      <c r="K1097" s="58"/>
      <c r="L1097" s="58"/>
      <c r="M1097" s="58"/>
      <c r="N1097" s="58"/>
      <c r="O1097" s="58"/>
      <c r="P1097" s="58"/>
      <c r="Q1097" s="58"/>
      <c r="R1097" s="58"/>
      <c r="S1097" s="58"/>
      <c r="T1097" s="58"/>
    </row>
    <row r="1098" spans="1:20" x14ac:dyDescent="0.3">
      <c r="A1098" s="89" t="s">
        <v>1230</v>
      </c>
      <c r="B1098" s="58"/>
      <c r="C1098" s="58"/>
      <c r="D1098" s="58"/>
      <c r="E1098" s="58"/>
      <c r="F1098" s="58"/>
      <c r="G1098" s="58"/>
      <c r="H1098" s="58"/>
      <c r="I1098" s="58"/>
      <c r="J1098" s="58"/>
      <c r="K1098" s="58"/>
      <c r="L1098" s="58"/>
      <c r="M1098" s="58"/>
      <c r="N1098" s="58"/>
      <c r="O1098" s="58"/>
      <c r="P1098" s="58"/>
      <c r="Q1098" s="58"/>
      <c r="R1098" s="58"/>
      <c r="S1098" s="58"/>
      <c r="T1098" s="58"/>
    </row>
    <row r="1099" spans="1:20" x14ac:dyDescent="0.3">
      <c r="A1099" s="89" t="s">
        <v>1542</v>
      </c>
      <c r="B1099" s="58"/>
      <c r="C1099" s="58"/>
      <c r="D1099" s="58"/>
      <c r="E1099" s="58"/>
      <c r="F1099" s="58"/>
      <c r="G1099" s="58"/>
      <c r="H1099" s="58"/>
      <c r="I1099" s="58"/>
      <c r="J1099" s="58"/>
      <c r="K1099" s="58"/>
      <c r="L1099" s="58"/>
      <c r="M1099" s="58"/>
      <c r="N1099" s="58"/>
      <c r="O1099" s="58"/>
      <c r="P1099" s="58"/>
      <c r="Q1099" s="58"/>
      <c r="R1099" s="58"/>
      <c r="S1099" s="58"/>
      <c r="T1099" s="58"/>
    </row>
    <row r="1100" spans="1:20" x14ac:dyDescent="0.3">
      <c r="A1100" s="89" t="s">
        <v>3101</v>
      </c>
      <c r="B1100" s="58"/>
      <c r="C1100" s="58"/>
      <c r="D1100" s="58"/>
      <c r="E1100" s="58"/>
      <c r="F1100" s="58"/>
      <c r="G1100" s="58"/>
      <c r="H1100" s="58"/>
      <c r="I1100" s="58"/>
      <c r="J1100" s="58"/>
      <c r="K1100" s="58"/>
      <c r="L1100" s="58"/>
      <c r="M1100" s="58"/>
      <c r="N1100" s="58"/>
      <c r="O1100" s="58"/>
      <c r="P1100" s="58"/>
      <c r="Q1100" s="58"/>
      <c r="R1100" s="58"/>
      <c r="S1100" s="58"/>
      <c r="T1100" s="58"/>
    </row>
    <row r="1101" spans="1:20" x14ac:dyDescent="0.3">
      <c r="A1101" s="89" t="s">
        <v>3103</v>
      </c>
      <c r="B1101" s="58"/>
      <c r="C1101" s="58"/>
      <c r="D1101" s="58"/>
      <c r="E1101" s="58"/>
      <c r="F1101" s="58"/>
      <c r="G1101" s="58"/>
      <c r="H1101" s="58"/>
      <c r="I1101" s="58"/>
      <c r="J1101" s="58"/>
      <c r="K1101" s="58"/>
      <c r="L1101" s="58"/>
      <c r="M1101" s="58"/>
      <c r="N1101" s="58"/>
      <c r="O1101" s="58"/>
      <c r="P1101" s="58"/>
      <c r="Q1101" s="58"/>
      <c r="R1101" s="58"/>
      <c r="S1101" s="58"/>
      <c r="T1101" s="58"/>
    </row>
    <row r="1102" spans="1:20" x14ac:dyDescent="0.3">
      <c r="A1102" s="89" t="s">
        <v>3104</v>
      </c>
      <c r="B1102" s="58"/>
      <c r="C1102" s="58"/>
      <c r="D1102" s="58"/>
      <c r="E1102" s="58"/>
      <c r="F1102" s="58"/>
      <c r="G1102" s="58"/>
      <c r="H1102" s="58"/>
      <c r="I1102" s="58"/>
      <c r="J1102" s="58"/>
      <c r="K1102" s="58"/>
      <c r="L1102" s="58"/>
      <c r="M1102" s="58"/>
      <c r="N1102" s="58"/>
      <c r="O1102" s="58"/>
      <c r="P1102" s="58"/>
      <c r="Q1102" s="58"/>
      <c r="R1102" s="58"/>
      <c r="S1102" s="58"/>
      <c r="T1102" s="58"/>
    </row>
    <row r="1103" spans="1:20" x14ac:dyDescent="0.3">
      <c r="A1103" s="89" t="s">
        <v>3490</v>
      </c>
      <c r="B1103" s="58"/>
      <c r="C1103" s="58"/>
      <c r="D1103" s="58"/>
      <c r="E1103" s="58"/>
      <c r="F1103" s="58"/>
      <c r="G1103" s="58"/>
      <c r="H1103" s="58"/>
      <c r="I1103" s="58"/>
      <c r="J1103" s="58"/>
      <c r="K1103" s="58"/>
      <c r="L1103" s="58"/>
      <c r="M1103" s="58"/>
      <c r="N1103" s="58"/>
      <c r="O1103" s="58"/>
      <c r="P1103" s="58"/>
      <c r="Q1103" s="58"/>
      <c r="R1103" s="58"/>
      <c r="S1103" s="58"/>
      <c r="T1103" s="58"/>
    </row>
    <row r="1104" spans="1:20" x14ac:dyDescent="0.3">
      <c r="A1104" s="89" t="s">
        <v>3537</v>
      </c>
      <c r="B1104" s="58"/>
      <c r="C1104" s="58"/>
      <c r="D1104" s="58"/>
      <c r="E1104" s="58"/>
      <c r="F1104" s="58"/>
      <c r="G1104" s="58"/>
      <c r="H1104" s="58"/>
      <c r="I1104" s="58"/>
      <c r="J1104" s="58"/>
      <c r="K1104" s="58"/>
      <c r="L1104" s="58"/>
      <c r="M1104" s="58"/>
      <c r="N1104" s="58"/>
      <c r="O1104" s="58"/>
      <c r="P1104" s="58"/>
      <c r="Q1104" s="58"/>
      <c r="R1104" s="58"/>
      <c r="S1104" s="58"/>
      <c r="T1104" s="58"/>
    </row>
    <row r="1105" spans="1:20" x14ac:dyDescent="0.3">
      <c r="A1105" s="89" t="s">
        <v>3539</v>
      </c>
      <c r="B1105" s="58"/>
      <c r="C1105" s="58"/>
      <c r="D1105" s="58"/>
      <c r="E1105" s="58"/>
      <c r="F1105" s="58"/>
      <c r="G1105" s="58"/>
      <c r="H1105" s="58"/>
      <c r="I1105" s="58"/>
      <c r="J1105" s="58"/>
      <c r="K1105" s="58"/>
      <c r="L1105" s="58"/>
      <c r="M1105" s="58"/>
      <c r="N1105" s="58"/>
      <c r="O1105" s="58"/>
      <c r="P1105" s="58"/>
      <c r="Q1105" s="58"/>
      <c r="R1105" s="58"/>
      <c r="S1105" s="58"/>
      <c r="T1105" s="58"/>
    </row>
    <row r="1106" spans="1:20" x14ac:dyDescent="0.3">
      <c r="A1106" s="95" t="s">
        <v>53</v>
      </c>
      <c r="B1106" s="58"/>
      <c r="C1106" s="58"/>
      <c r="D1106" s="58"/>
      <c r="E1106" s="58"/>
      <c r="F1106" s="58"/>
      <c r="G1106" s="58"/>
      <c r="H1106" s="58"/>
      <c r="I1106" s="58"/>
      <c r="J1106" s="58"/>
      <c r="K1106" s="58"/>
      <c r="L1106" s="58"/>
      <c r="M1106" s="58"/>
      <c r="N1106" s="58"/>
      <c r="O1106" s="58"/>
      <c r="P1106" s="58"/>
      <c r="Q1106" s="58"/>
      <c r="R1106" s="58"/>
      <c r="S1106" s="58"/>
      <c r="T1106" s="58"/>
    </row>
    <row r="1107" spans="1:20" x14ac:dyDescent="0.3">
      <c r="A1107" s="89" t="s">
        <v>1098</v>
      </c>
      <c r="B1107" s="58"/>
      <c r="C1107" s="58"/>
      <c r="D1107" s="58"/>
      <c r="E1107" s="58"/>
      <c r="F1107" s="58"/>
      <c r="G1107" s="58"/>
      <c r="H1107" s="58"/>
      <c r="I1107" s="58"/>
      <c r="J1107" s="58"/>
      <c r="K1107" s="58"/>
      <c r="L1107" s="58"/>
      <c r="M1107" s="58"/>
      <c r="N1107" s="58"/>
      <c r="O1107" s="58"/>
      <c r="P1107" s="58"/>
      <c r="Q1107" s="58"/>
      <c r="R1107" s="58"/>
      <c r="S1107" s="58"/>
      <c r="T1107" s="58"/>
    </row>
    <row r="1108" spans="1:20" x14ac:dyDescent="0.3">
      <c r="A1108" s="89" t="s">
        <v>1248</v>
      </c>
      <c r="B1108" s="58"/>
      <c r="C1108" s="58"/>
      <c r="D1108" s="58"/>
      <c r="E1108" s="58"/>
      <c r="F1108" s="58"/>
      <c r="G1108" s="58"/>
      <c r="H1108" s="58"/>
      <c r="I1108" s="58"/>
      <c r="J1108" s="58"/>
      <c r="K1108" s="58"/>
      <c r="L1108" s="58"/>
      <c r="M1108" s="58"/>
      <c r="N1108" s="58"/>
      <c r="O1108" s="58"/>
      <c r="P1108" s="58"/>
      <c r="Q1108" s="58"/>
      <c r="R1108" s="58"/>
      <c r="S1108" s="58"/>
      <c r="T1108" s="58"/>
    </row>
    <row r="1109" spans="1:20" x14ac:dyDescent="0.3">
      <c r="A1109" s="89" t="s">
        <v>2287</v>
      </c>
      <c r="B1109" s="58"/>
      <c r="C1109" s="58"/>
      <c r="D1109" s="58"/>
      <c r="E1109" s="58"/>
      <c r="F1109" s="58"/>
      <c r="G1109" s="58"/>
      <c r="H1109" s="58"/>
      <c r="I1109" s="58"/>
      <c r="J1109" s="58"/>
      <c r="K1109" s="58"/>
      <c r="L1109" s="58"/>
      <c r="M1109" s="58"/>
      <c r="N1109" s="58"/>
      <c r="O1109" s="58"/>
      <c r="P1109" s="58"/>
      <c r="Q1109" s="58"/>
      <c r="R1109" s="58"/>
      <c r="S1109" s="58"/>
      <c r="T1109" s="58"/>
    </row>
    <row r="1110" spans="1:20" x14ac:dyDescent="0.3">
      <c r="A1110" s="89" t="s">
        <v>2286</v>
      </c>
      <c r="B1110" s="58"/>
      <c r="C1110" s="58"/>
      <c r="D1110" s="58"/>
      <c r="E1110" s="58"/>
      <c r="F1110" s="58"/>
      <c r="G1110" s="58"/>
      <c r="H1110" s="58"/>
      <c r="I1110" s="58"/>
      <c r="J1110" s="58"/>
      <c r="K1110" s="58"/>
      <c r="L1110" s="58"/>
      <c r="M1110" s="58"/>
      <c r="N1110" s="58"/>
      <c r="O1110" s="58"/>
      <c r="P1110" s="58"/>
      <c r="Q1110" s="58"/>
      <c r="R1110" s="58"/>
      <c r="S1110" s="58"/>
      <c r="T1110" s="58"/>
    </row>
    <row r="1111" spans="1:20" x14ac:dyDescent="0.3">
      <c r="A1111" s="89" t="s">
        <v>3105</v>
      </c>
      <c r="B1111" s="58"/>
      <c r="C1111" s="58"/>
      <c r="D1111" s="58"/>
      <c r="E1111" s="58"/>
      <c r="F1111" s="58"/>
      <c r="G1111" s="58"/>
      <c r="H1111" s="58"/>
      <c r="I1111" s="58"/>
      <c r="J1111" s="58"/>
      <c r="K1111" s="58"/>
      <c r="L1111" s="58"/>
      <c r="M1111" s="58"/>
      <c r="N1111" s="58"/>
      <c r="O1111" s="58"/>
      <c r="P1111" s="58"/>
      <c r="Q1111" s="58"/>
      <c r="R1111" s="58"/>
      <c r="S1111" s="58"/>
      <c r="T1111" s="58"/>
    </row>
    <row r="1112" spans="1:20" x14ac:dyDescent="0.3">
      <c r="A1112" s="89" t="s">
        <v>3107</v>
      </c>
      <c r="B1112" s="58"/>
      <c r="C1112" s="58"/>
      <c r="D1112" s="58"/>
      <c r="E1112" s="58"/>
      <c r="F1112" s="58"/>
      <c r="G1112" s="58"/>
      <c r="H1112" s="58"/>
      <c r="I1112" s="58"/>
      <c r="J1112" s="58"/>
      <c r="K1112" s="58"/>
      <c r="L1112" s="58"/>
      <c r="M1112" s="58"/>
      <c r="N1112" s="58"/>
      <c r="O1112" s="58"/>
      <c r="P1112" s="58"/>
      <c r="Q1112" s="58"/>
      <c r="R1112" s="58"/>
      <c r="S1112" s="58"/>
      <c r="T1112" s="58"/>
    </row>
    <row r="1113" spans="1:20" x14ac:dyDescent="0.3">
      <c r="A1113" s="89" t="s">
        <v>3156</v>
      </c>
      <c r="B1113" s="58"/>
      <c r="C1113" s="58"/>
      <c r="D1113" s="58"/>
      <c r="E1113" s="58"/>
      <c r="F1113" s="58"/>
      <c r="G1113" s="58"/>
      <c r="H1113" s="58"/>
      <c r="I1113" s="58"/>
      <c r="J1113" s="58"/>
      <c r="K1113" s="58"/>
      <c r="L1113" s="58"/>
      <c r="M1113" s="58"/>
      <c r="N1113" s="58"/>
      <c r="O1113" s="58"/>
      <c r="P1113" s="58"/>
      <c r="Q1113" s="58"/>
      <c r="R1113" s="58"/>
      <c r="S1113" s="58"/>
      <c r="T1113" s="58"/>
    </row>
    <row r="1114" spans="1:20" x14ac:dyDescent="0.3">
      <c r="A1114" s="89" t="s">
        <v>3158</v>
      </c>
      <c r="B1114" s="58"/>
      <c r="C1114" s="58"/>
      <c r="D1114" s="58"/>
      <c r="E1114" s="58"/>
      <c r="F1114" s="58"/>
      <c r="G1114" s="58"/>
      <c r="H1114" s="58"/>
      <c r="I1114" s="58"/>
      <c r="J1114" s="58"/>
      <c r="K1114" s="58"/>
      <c r="L1114" s="58"/>
      <c r="M1114" s="58"/>
      <c r="N1114" s="58"/>
      <c r="O1114" s="58"/>
      <c r="P1114" s="58"/>
      <c r="Q1114" s="58"/>
      <c r="R1114" s="58"/>
      <c r="S1114" s="58"/>
      <c r="T1114" s="58"/>
    </row>
    <row r="1115" spans="1:20" x14ac:dyDescent="0.3">
      <c r="A1115" s="89" t="s">
        <v>3160</v>
      </c>
      <c r="B1115" s="58"/>
      <c r="C1115" s="58"/>
      <c r="D1115" s="58"/>
      <c r="E1115" s="58"/>
      <c r="F1115" s="58"/>
      <c r="G1115" s="58"/>
      <c r="H1115" s="58"/>
      <c r="I1115" s="58"/>
      <c r="J1115" s="58"/>
      <c r="K1115" s="58"/>
      <c r="L1115" s="58"/>
      <c r="M1115" s="58"/>
      <c r="N1115" s="58"/>
      <c r="O1115" s="58"/>
      <c r="P1115" s="58"/>
      <c r="Q1115" s="58"/>
      <c r="R1115" s="58"/>
      <c r="S1115" s="58"/>
      <c r="T1115" s="58"/>
    </row>
    <row r="1116" spans="1:20" x14ac:dyDescent="0.3">
      <c r="A1116" s="89" t="s">
        <v>3262</v>
      </c>
      <c r="B1116" s="58"/>
      <c r="C1116" s="58"/>
      <c r="D1116" s="58"/>
      <c r="E1116" s="58"/>
      <c r="F1116" s="58"/>
      <c r="G1116" s="58"/>
      <c r="H1116" s="58"/>
      <c r="I1116" s="58"/>
      <c r="J1116" s="58"/>
      <c r="K1116" s="58"/>
      <c r="L1116" s="58"/>
      <c r="M1116" s="58"/>
      <c r="N1116" s="58"/>
      <c r="O1116" s="58"/>
      <c r="P1116" s="58"/>
      <c r="Q1116" s="58"/>
      <c r="R1116" s="58"/>
      <c r="S1116" s="58"/>
      <c r="T1116" s="58"/>
    </row>
    <row r="1117" spans="1:20" x14ac:dyDescent="0.3">
      <c r="A1117" s="89" t="s">
        <v>3452</v>
      </c>
      <c r="B1117" s="58"/>
      <c r="C1117" s="58"/>
      <c r="D1117" s="58"/>
      <c r="E1117" s="58"/>
      <c r="F1117" s="58"/>
      <c r="G1117" s="58"/>
      <c r="H1117" s="58"/>
      <c r="I1117" s="58"/>
      <c r="J1117" s="58"/>
      <c r="K1117" s="58"/>
      <c r="L1117" s="58"/>
      <c r="M1117" s="58"/>
      <c r="N1117" s="58"/>
      <c r="O1117" s="58"/>
      <c r="P1117" s="58"/>
      <c r="Q1117" s="58"/>
      <c r="R1117" s="58"/>
      <c r="S1117" s="58"/>
      <c r="T1117" s="58"/>
    </row>
    <row r="1118" spans="1:20" x14ac:dyDescent="0.3">
      <c r="A1118" s="89" t="s">
        <v>3454</v>
      </c>
      <c r="B1118" s="58"/>
      <c r="C1118" s="58"/>
      <c r="D1118" s="58"/>
      <c r="E1118" s="58"/>
      <c r="F1118" s="58"/>
      <c r="G1118" s="58"/>
      <c r="H1118" s="58"/>
      <c r="I1118" s="58"/>
      <c r="J1118" s="58"/>
      <c r="K1118" s="58"/>
      <c r="L1118" s="58"/>
      <c r="M1118" s="58"/>
      <c r="N1118" s="58"/>
      <c r="O1118" s="58"/>
      <c r="P1118" s="58"/>
      <c r="Q1118" s="58"/>
      <c r="R1118" s="58"/>
      <c r="S1118" s="58"/>
      <c r="T1118" s="58"/>
    </row>
    <row r="1119" spans="1:20" x14ac:dyDescent="0.3">
      <c r="A1119" s="89" t="s">
        <v>3456</v>
      </c>
      <c r="B1119" s="58"/>
      <c r="C1119" s="58"/>
      <c r="D1119" s="58"/>
      <c r="E1119" s="58"/>
      <c r="F1119" s="58"/>
      <c r="G1119" s="58"/>
      <c r="H1119" s="58"/>
      <c r="I1119" s="58"/>
      <c r="J1119" s="58"/>
      <c r="K1119" s="58"/>
      <c r="L1119" s="58"/>
      <c r="M1119" s="58"/>
      <c r="N1119" s="58"/>
      <c r="O1119" s="58"/>
      <c r="P1119" s="58"/>
      <c r="Q1119" s="58"/>
      <c r="R1119" s="58"/>
      <c r="S1119" s="58"/>
      <c r="T1119" s="58"/>
    </row>
    <row r="1120" spans="1:20" x14ac:dyDescent="0.3">
      <c r="A1120" s="89" t="s">
        <v>3719</v>
      </c>
      <c r="B1120" s="58"/>
      <c r="C1120" s="58"/>
      <c r="D1120" s="58"/>
      <c r="E1120" s="58"/>
      <c r="F1120" s="58"/>
      <c r="G1120" s="58"/>
      <c r="H1120" s="58"/>
      <c r="I1120" s="58"/>
      <c r="J1120" s="58"/>
      <c r="K1120" s="58"/>
      <c r="L1120" s="58"/>
      <c r="M1120" s="58"/>
      <c r="N1120" s="58"/>
      <c r="O1120" s="58"/>
      <c r="P1120" s="58"/>
      <c r="Q1120" s="58"/>
      <c r="R1120" s="58"/>
      <c r="S1120" s="58"/>
      <c r="T1120" s="58"/>
    </row>
    <row r="1121" spans="1:20" x14ac:dyDescent="0.3">
      <c r="A1121" s="89" t="s">
        <v>3721</v>
      </c>
      <c r="B1121" s="58"/>
      <c r="C1121" s="58"/>
      <c r="D1121" s="58"/>
      <c r="E1121" s="58"/>
      <c r="F1121" s="58"/>
      <c r="G1121" s="58"/>
      <c r="H1121" s="58"/>
      <c r="I1121" s="58"/>
      <c r="J1121" s="58"/>
      <c r="K1121" s="58"/>
      <c r="L1121" s="58"/>
      <c r="M1121" s="58"/>
      <c r="N1121" s="58"/>
      <c r="O1121" s="58"/>
      <c r="P1121" s="58"/>
      <c r="Q1121" s="58"/>
      <c r="R1121" s="58"/>
      <c r="S1121" s="58"/>
      <c r="T1121" s="58"/>
    </row>
    <row r="1122" spans="1:20" x14ac:dyDescent="0.3">
      <c r="A1122" s="89" t="s">
        <v>3723</v>
      </c>
      <c r="B1122" s="58"/>
      <c r="C1122" s="58"/>
      <c r="D1122" s="58"/>
      <c r="E1122" s="58"/>
      <c r="F1122" s="58"/>
      <c r="G1122" s="58"/>
      <c r="H1122" s="58"/>
      <c r="I1122" s="58"/>
      <c r="J1122" s="58"/>
      <c r="K1122" s="58"/>
      <c r="L1122" s="58"/>
      <c r="M1122" s="58"/>
      <c r="N1122" s="58"/>
      <c r="O1122" s="58"/>
      <c r="P1122" s="58"/>
      <c r="Q1122" s="58"/>
      <c r="R1122" s="58"/>
      <c r="S1122" s="58"/>
      <c r="T1122" s="58"/>
    </row>
    <row r="1123" spans="1:20" x14ac:dyDescent="0.3">
      <c r="A1123" s="89" t="s">
        <v>3725</v>
      </c>
      <c r="B1123" s="58"/>
      <c r="C1123" s="58"/>
      <c r="D1123" s="58"/>
      <c r="E1123" s="58"/>
      <c r="F1123" s="58"/>
      <c r="G1123" s="58"/>
      <c r="H1123" s="58"/>
      <c r="I1123" s="58"/>
      <c r="J1123" s="58"/>
      <c r="K1123" s="58"/>
      <c r="L1123" s="58"/>
      <c r="M1123" s="58"/>
      <c r="N1123" s="58"/>
      <c r="O1123" s="58"/>
      <c r="P1123" s="58"/>
      <c r="Q1123" s="58"/>
      <c r="R1123" s="58"/>
      <c r="S1123" s="58"/>
      <c r="T1123" s="58"/>
    </row>
    <row r="1124" spans="1:20" x14ac:dyDescent="0.3">
      <c r="A1124" s="89" t="s">
        <v>3727</v>
      </c>
      <c r="B1124" s="58"/>
      <c r="C1124" s="58"/>
      <c r="D1124" s="58"/>
      <c r="E1124" s="58"/>
      <c r="F1124" s="58"/>
      <c r="G1124" s="58"/>
      <c r="H1124" s="58"/>
      <c r="I1124" s="58"/>
      <c r="J1124" s="58"/>
      <c r="K1124" s="58"/>
      <c r="L1124" s="58"/>
      <c r="M1124" s="58"/>
      <c r="N1124" s="58"/>
      <c r="O1124" s="58"/>
      <c r="P1124" s="58"/>
      <c r="Q1124" s="58"/>
      <c r="R1124" s="58"/>
      <c r="S1124" s="58"/>
      <c r="T1124" s="58"/>
    </row>
    <row r="1125" spans="1:20" x14ac:dyDescent="0.3">
      <c r="A1125" s="89" t="s">
        <v>3753</v>
      </c>
      <c r="B1125" s="58"/>
      <c r="C1125" s="58"/>
      <c r="D1125" s="58"/>
      <c r="E1125" s="58"/>
      <c r="F1125" s="58"/>
      <c r="G1125" s="58"/>
      <c r="H1125" s="58"/>
      <c r="I1125" s="58"/>
      <c r="J1125" s="58"/>
      <c r="K1125" s="58"/>
      <c r="L1125" s="58"/>
      <c r="M1125" s="58"/>
      <c r="N1125" s="58"/>
      <c r="O1125" s="58"/>
      <c r="P1125" s="58"/>
      <c r="Q1125" s="58"/>
      <c r="R1125" s="58"/>
      <c r="S1125" s="58"/>
      <c r="T1125" s="58"/>
    </row>
    <row r="1126" spans="1:20" x14ac:dyDescent="0.3">
      <c r="A1126" s="89" t="s">
        <v>4069</v>
      </c>
      <c r="B1126" s="58"/>
      <c r="C1126" s="58"/>
      <c r="D1126" s="58"/>
      <c r="E1126" s="58"/>
      <c r="F1126" s="58"/>
      <c r="G1126" s="58"/>
      <c r="H1126" s="58"/>
      <c r="I1126" s="58"/>
      <c r="J1126" s="58"/>
      <c r="K1126" s="58"/>
      <c r="L1126" s="58"/>
      <c r="M1126" s="58"/>
      <c r="N1126" s="58"/>
      <c r="O1126" s="58"/>
      <c r="P1126" s="58"/>
      <c r="Q1126" s="58"/>
      <c r="R1126" s="58"/>
      <c r="S1126" s="58"/>
      <c r="T1126" s="58"/>
    </row>
    <row r="1127" spans="1:20" x14ac:dyDescent="0.3">
      <c r="A1127" s="89" t="s">
        <v>4071</v>
      </c>
      <c r="B1127" s="58"/>
      <c r="C1127" s="58"/>
      <c r="D1127" s="58"/>
      <c r="E1127" s="58"/>
      <c r="F1127" s="58"/>
      <c r="G1127" s="58"/>
      <c r="H1127" s="58"/>
      <c r="I1127" s="58"/>
      <c r="J1127" s="58"/>
      <c r="K1127" s="58"/>
      <c r="L1127" s="58"/>
      <c r="M1127" s="58"/>
      <c r="N1127" s="58"/>
      <c r="O1127" s="58"/>
      <c r="P1127" s="58"/>
      <c r="Q1127" s="58"/>
      <c r="R1127" s="58"/>
      <c r="S1127" s="58"/>
      <c r="T1127" s="58"/>
    </row>
    <row r="1128" spans="1:20" x14ac:dyDescent="0.3">
      <c r="A1128" s="86" t="s">
        <v>129</v>
      </c>
      <c r="B1128" s="58"/>
      <c r="C1128" s="58"/>
      <c r="D1128" s="58"/>
      <c r="E1128" s="58"/>
      <c r="F1128" s="58"/>
      <c r="G1128" s="58"/>
      <c r="H1128" s="58"/>
      <c r="I1128" s="58"/>
      <c r="J1128" s="58"/>
      <c r="K1128" s="58"/>
      <c r="L1128" s="58"/>
      <c r="M1128" s="58"/>
      <c r="N1128" s="58"/>
      <c r="O1128" s="58"/>
      <c r="P1128" s="58"/>
      <c r="Q1128" s="58"/>
      <c r="R1128" s="58"/>
      <c r="S1128" s="58"/>
      <c r="T1128" s="58"/>
    </row>
    <row r="1129" spans="1:20" x14ac:dyDescent="0.3">
      <c r="A1129" s="95" t="s">
        <v>42</v>
      </c>
      <c r="B1129" s="58"/>
      <c r="C1129" s="58"/>
      <c r="D1129" s="58"/>
      <c r="E1129" s="58"/>
      <c r="F1129" s="58"/>
      <c r="G1129" s="58"/>
      <c r="H1129" s="58"/>
      <c r="I1129" s="58"/>
      <c r="J1129" s="58"/>
      <c r="K1129" s="58"/>
      <c r="L1129" s="58"/>
      <c r="M1129" s="58"/>
      <c r="N1129" s="58"/>
      <c r="O1129" s="58"/>
      <c r="P1129" s="58"/>
      <c r="Q1129" s="58"/>
      <c r="R1129" s="58"/>
      <c r="S1129" s="58"/>
      <c r="T1129" s="58"/>
    </row>
    <row r="1130" spans="1:20" x14ac:dyDescent="0.3">
      <c r="A1130" s="89" t="s">
        <v>1240</v>
      </c>
      <c r="B1130" s="58"/>
      <c r="C1130" s="58"/>
      <c r="D1130" s="58"/>
      <c r="E1130" s="58"/>
      <c r="F1130" s="58"/>
      <c r="G1130" s="58"/>
      <c r="H1130" s="58"/>
      <c r="I1130" s="58"/>
      <c r="J1130" s="58"/>
      <c r="K1130" s="58"/>
      <c r="L1130" s="58"/>
      <c r="M1130" s="58"/>
      <c r="N1130" s="58"/>
      <c r="O1130" s="58"/>
      <c r="P1130" s="58"/>
      <c r="Q1130" s="58"/>
      <c r="R1130" s="58"/>
      <c r="S1130" s="58"/>
      <c r="T1130" s="58"/>
    </row>
    <row r="1131" spans="1:20" x14ac:dyDescent="0.3">
      <c r="A1131" s="89" t="s">
        <v>1237</v>
      </c>
      <c r="B1131" s="58"/>
      <c r="C1131" s="58"/>
      <c r="D1131" s="58"/>
      <c r="E1131" s="58"/>
      <c r="F1131" s="58"/>
      <c r="G1131" s="58"/>
      <c r="H1131" s="58"/>
      <c r="I1131" s="58"/>
      <c r="J1131" s="58"/>
      <c r="K1131" s="58"/>
      <c r="L1131" s="58"/>
      <c r="M1131" s="58"/>
      <c r="N1131" s="58"/>
      <c r="O1131" s="58"/>
      <c r="P1131" s="58"/>
      <c r="Q1131" s="58"/>
      <c r="R1131" s="58"/>
      <c r="S1131" s="58"/>
      <c r="T1131" s="58"/>
    </row>
    <row r="1132" spans="1:20" x14ac:dyDescent="0.3">
      <c r="A1132" s="89" t="s">
        <v>1552</v>
      </c>
      <c r="B1132" s="58"/>
      <c r="C1132" s="58"/>
      <c r="D1132" s="58"/>
      <c r="E1132" s="58"/>
      <c r="F1132" s="58"/>
      <c r="G1132" s="58"/>
      <c r="H1132" s="58"/>
      <c r="I1132" s="58"/>
      <c r="J1132" s="58"/>
      <c r="K1132" s="58"/>
      <c r="L1132" s="58"/>
      <c r="M1132" s="58"/>
      <c r="N1132" s="58"/>
      <c r="O1132" s="58"/>
      <c r="P1132" s="58"/>
      <c r="Q1132" s="58"/>
      <c r="R1132" s="58"/>
      <c r="S1132" s="58"/>
      <c r="T1132" s="58"/>
    </row>
    <row r="1133" spans="1:20" x14ac:dyDescent="0.3">
      <c r="A1133" s="89" t="s">
        <v>1549</v>
      </c>
      <c r="B1133" s="58"/>
      <c r="C1133" s="58"/>
      <c r="D1133" s="58"/>
      <c r="E1133" s="58"/>
      <c r="F1133" s="58"/>
      <c r="G1133" s="58"/>
      <c r="H1133" s="58"/>
      <c r="I1133" s="58"/>
      <c r="J1133" s="58"/>
      <c r="K1133" s="58"/>
      <c r="L1133" s="58"/>
      <c r="M1133" s="58"/>
      <c r="N1133" s="58"/>
      <c r="O1133" s="58"/>
      <c r="P1133" s="58"/>
      <c r="Q1133" s="58"/>
      <c r="R1133" s="58"/>
      <c r="S1133" s="58"/>
      <c r="T1133" s="58"/>
    </row>
    <row r="1134" spans="1:20" x14ac:dyDescent="0.3">
      <c r="A1134" s="89" t="s">
        <v>2285</v>
      </c>
      <c r="B1134" s="58"/>
      <c r="C1134" s="58"/>
      <c r="D1134" s="58"/>
      <c r="E1134" s="58"/>
      <c r="F1134" s="58"/>
      <c r="G1134" s="58"/>
      <c r="H1134" s="58"/>
      <c r="I1134" s="58"/>
      <c r="J1134" s="58"/>
      <c r="K1134" s="58"/>
      <c r="L1134" s="58"/>
      <c r="M1134" s="58"/>
      <c r="N1134" s="58"/>
      <c r="O1134" s="58"/>
      <c r="P1134" s="58"/>
      <c r="Q1134" s="58"/>
      <c r="R1134" s="58"/>
      <c r="S1134" s="58"/>
      <c r="T1134" s="58"/>
    </row>
    <row r="1135" spans="1:20" x14ac:dyDescent="0.3">
      <c r="A1135" s="95" t="s">
        <v>1200</v>
      </c>
      <c r="B1135" s="58"/>
      <c r="C1135" s="58"/>
      <c r="D1135" s="58"/>
      <c r="E1135" s="58"/>
      <c r="F1135" s="58"/>
      <c r="G1135" s="58"/>
      <c r="H1135" s="58"/>
      <c r="I1135" s="58"/>
      <c r="J1135" s="58"/>
      <c r="K1135" s="58"/>
      <c r="L1135" s="58"/>
      <c r="M1135" s="58"/>
      <c r="N1135" s="58"/>
      <c r="O1135" s="58"/>
      <c r="P1135" s="58"/>
      <c r="Q1135" s="58"/>
      <c r="R1135" s="58"/>
      <c r="S1135" s="58"/>
      <c r="T1135" s="58"/>
    </row>
    <row r="1136" spans="1:20" x14ac:dyDescent="0.3">
      <c r="A1136" s="89" t="s">
        <v>1274</v>
      </c>
      <c r="B1136" s="58"/>
      <c r="C1136" s="58"/>
      <c r="D1136" s="58"/>
      <c r="E1136" s="58"/>
      <c r="F1136" s="58"/>
      <c r="G1136" s="58"/>
      <c r="H1136" s="58"/>
      <c r="I1136" s="58"/>
      <c r="J1136" s="58"/>
      <c r="K1136" s="58"/>
      <c r="L1136" s="58"/>
      <c r="M1136" s="58"/>
      <c r="N1136" s="58"/>
      <c r="O1136" s="58"/>
      <c r="P1136" s="58"/>
      <c r="Q1136" s="58"/>
      <c r="R1136" s="58"/>
      <c r="S1136" s="58"/>
      <c r="T1136" s="58"/>
    </row>
    <row r="1137" spans="1:20" x14ac:dyDescent="0.3">
      <c r="A1137" s="89" t="s">
        <v>1272</v>
      </c>
      <c r="B1137" s="58"/>
      <c r="C1137" s="58"/>
      <c r="D1137" s="58"/>
      <c r="E1137" s="58"/>
      <c r="F1137" s="58"/>
      <c r="G1137" s="58"/>
      <c r="H1137" s="58"/>
      <c r="I1137" s="58"/>
      <c r="J1137" s="58"/>
      <c r="K1137" s="58"/>
      <c r="L1137" s="58"/>
      <c r="M1137" s="58"/>
      <c r="N1137" s="58"/>
      <c r="O1137" s="58"/>
      <c r="P1137" s="58"/>
      <c r="Q1137" s="58"/>
      <c r="R1137" s="58"/>
      <c r="S1137" s="58"/>
      <c r="T1137" s="58"/>
    </row>
    <row r="1138" spans="1:20" x14ac:dyDescent="0.3">
      <c r="A1138" s="89" t="s">
        <v>1270</v>
      </c>
      <c r="B1138" s="58"/>
      <c r="C1138" s="58"/>
      <c r="D1138" s="58"/>
      <c r="E1138" s="58"/>
      <c r="F1138" s="58"/>
      <c r="G1138" s="58"/>
      <c r="H1138" s="58"/>
      <c r="I1138" s="58"/>
      <c r="J1138" s="58"/>
      <c r="K1138" s="58"/>
      <c r="L1138" s="58"/>
      <c r="M1138" s="58"/>
      <c r="N1138" s="58"/>
      <c r="O1138" s="58"/>
      <c r="P1138" s="58"/>
      <c r="Q1138" s="58"/>
      <c r="R1138" s="58"/>
      <c r="S1138" s="58"/>
      <c r="T1138" s="58"/>
    </row>
    <row r="1139" spans="1:20" x14ac:dyDescent="0.3">
      <c r="A1139" s="89" t="s">
        <v>1268</v>
      </c>
      <c r="B1139" s="58"/>
      <c r="C1139" s="58"/>
      <c r="D1139" s="58"/>
      <c r="E1139" s="58"/>
      <c r="F1139" s="58"/>
      <c r="G1139" s="58"/>
      <c r="H1139" s="58"/>
      <c r="I1139" s="58"/>
      <c r="J1139" s="58"/>
      <c r="K1139" s="58"/>
      <c r="L1139" s="58"/>
      <c r="M1139" s="58"/>
      <c r="N1139" s="58"/>
      <c r="O1139" s="58"/>
      <c r="P1139" s="58"/>
      <c r="Q1139" s="58"/>
      <c r="R1139" s="58"/>
      <c r="S1139" s="58"/>
      <c r="T1139" s="58"/>
    </row>
    <row r="1140" spans="1:20" x14ac:dyDescent="0.3">
      <c r="A1140" s="89" t="s">
        <v>1266</v>
      </c>
      <c r="B1140" s="58"/>
      <c r="C1140" s="58"/>
      <c r="D1140" s="58"/>
      <c r="E1140" s="58"/>
      <c r="F1140" s="58"/>
      <c r="G1140" s="58"/>
      <c r="H1140" s="58"/>
      <c r="I1140" s="58"/>
      <c r="J1140" s="58"/>
      <c r="K1140" s="58"/>
      <c r="L1140" s="58"/>
      <c r="M1140" s="58"/>
      <c r="N1140" s="58"/>
      <c r="O1140" s="58"/>
      <c r="P1140" s="58"/>
      <c r="Q1140" s="58"/>
      <c r="R1140" s="58"/>
      <c r="S1140" s="58"/>
      <c r="T1140" s="58"/>
    </row>
    <row r="1141" spans="1:20" x14ac:dyDescent="0.3">
      <c r="A1141" s="89" t="s">
        <v>1264</v>
      </c>
      <c r="B1141" s="58"/>
      <c r="C1141" s="58"/>
      <c r="D1141" s="58"/>
      <c r="E1141" s="58"/>
      <c r="F1141" s="58"/>
      <c r="G1141" s="58"/>
      <c r="H1141" s="58"/>
      <c r="I1141" s="58"/>
      <c r="J1141" s="58"/>
      <c r="K1141" s="58"/>
      <c r="L1141" s="58"/>
      <c r="M1141" s="58"/>
      <c r="N1141" s="58"/>
      <c r="O1141" s="58"/>
      <c r="P1141" s="58"/>
      <c r="Q1141" s="58"/>
      <c r="R1141" s="58"/>
      <c r="S1141" s="58"/>
      <c r="T1141" s="58"/>
    </row>
    <row r="1142" spans="1:20" x14ac:dyDescent="0.3">
      <c r="A1142" s="89" t="s">
        <v>1206</v>
      </c>
      <c r="B1142" s="58"/>
      <c r="C1142" s="58"/>
      <c r="D1142" s="58"/>
      <c r="E1142" s="58"/>
      <c r="F1142" s="58"/>
      <c r="G1142" s="58"/>
      <c r="H1142" s="58"/>
      <c r="I1142" s="58"/>
      <c r="J1142" s="58"/>
      <c r="K1142" s="58"/>
      <c r="L1142" s="58"/>
      <c r="M1142" s="58"/>
      <c r="N1142" s="58"/>
      <c r="O1142" s="58"/>
      <c r="P1142" s="58"/>
      <c r="Q1142" s="58"/>
      <c r="R1142" s="58"/>
      <c r="S1142" s="58"/>
      <c r="T1142" s="58"/>
    </row>
    <row r="1143" spans="1:20" x14ac:dyDescent="0.3">
      <c r="A1143" s="89" t="s">
        <v>1204</v>
      </c>
      <c r="B1143" s="58"/>
      <c r="C1143" s="58"/>
      <c r="D1143" s="58"/>
      <c r="E1143" s="58"/>
      <c r="F1143" s="58"/>
      <c r="G1143" s="58"/>
      <c r="H1143" s="58"/>
      <c r="I1143" s="58"/>
      <c r="J1143" s="58"/>
      <c r="K1143" s="58"/>
      <c r="L1143" s="58"/>
      <c r="M1143" s="58"/>
      <c r="N1143" s="58"/>
      <c r="O1143" s="58"/>
      <c r="P1143" s="58"/>
      <c r="Q1143" s="58"/>
      <c r="R1143" s="58"/>
      <c r="S1143" s="58"/>
      <c r="T1143" s="58"/>
    </row>
    <row r="1144" spans="1:20" x14ac:dyDescent="0.3">
      <c r="A1144" s="89" t="s">
        <v>2284</v>
      </c>
      <c r="B1144" s="58"/>
      <c r="C1144" s="58"/>
      <c r="D1144" s="58"/>
      <c r="E1144" s="58"/>
      <c r="F1144" s="58"/>
      <c r="G1144" s="58"/>
      <c r="H1144" s="58"/>
      <c r="I1144" s="58"/>
      <c r="J1144" s="58"/>
      <c r="K1144" s="58"/>
      <c r="L1144" s="58"/>
      <c r="M1144" s="58"/>
      <c r="N1144" s="58"/>
      <c r="O1144" s="58"/>
      <c r="P1144" s="58"/>
      <c r="Q1144" s="58"/>
      <c r="R1144" s="58"/>
      <c r="S1144" s="58"/>
      <c r="T1144" s="58"/>
    </row>
    <row r="1145" spans="1:20" x14ac:dyDescent="0.3">
      <c r="A1145" s="89" t="s">
        <v>2283</v>
      </c>
      <c r="B1145" s="58"/>
      <c r="C1145" s="58"/>
      <c r="D1145" s="58"/>
      <c r="E1145" s="58"/>
      <c r="F1145" s="58"/>
      <c r="G1145" s="58"/>
      <c r="H1145" s="58"/>
      <c r="I1145" s="58"/>
      <c r="J1145" s="58"/>
      <c r="K1145" s="58"/>
      <c r="L1145" s="58"/>
      <c r="M1145" s="58"/>
      <c r="N1145" s="58"/>
      <c r="O1145" s="58"/>
      <c r="P1145" s="58"/>
      <c r="Q1145" s="58"/>
      <c r="R1145" s="58"/>
      <c r="S1145" s="58"/>
      <c r="T1145" s="58"/>
    </row>
    <row r="1146" spans="1:20" x14ac:dyDescent="0.3">
      <c r="A1146" s="89" t="s">
        <v>2282</v>
      </c>
      <c r="B1146" s="58"/>
      <c r="C1146" s="58"/>
      <c r="D1146" s="58"/>
      <c r="E1146" s="58"/>
      <c r="F1146" s="58"/>
      <c r="G1146" s="58"/>
      <c r="H1146" s="58"/>
      <c r="I1146" s="58"/>
      <c r="J1146" s="58"/>
      <c r="K1146" s="58"/>
      <c r="L1146" s="58"/>
      <c r="M1146" s="58"/>
      <c r="N1146" s="58"/>
      <c r="O1146" s="58"/>
      <c r="P1146" s="58"/>
      <c r="Q1146" s="58"/>
      <c r="R1146" s="58"/>
      <c r="S1146" s="58"/>
      <c r="T1146" s="58"/>
    </row>
    <row r="1147" spans="1:20" x14ac:dyDescent="0.3">
      <c r="A1147" s="89" t="s">
        <v>2281</v>
      </c>
      <c r="B1147" s="58"/>
      <c r="C1147" s="58"/>
      <c r="D1147" s="58"/>
      <c r="E1147" s="58"/>
      <c r="F1147" s="58"/>
      <c r="G1147" s="58"/>
      <c r="H1147" s="58"/>
      <c r="I1147" s="58"/>
      <c r="J1147" s="58"/>
      <c r="K1147" s="58"/>
      <c r="L1147" s="58"/>
      <c r="M1147" s="58"/>
      <c r="N1147" s="58"/>
      <c r="O1147" s="58"/>
      <c r="P1147" s="58"/>
      <c r="Q1147" s="58"/>
      <c r="R1147" s="58"/>
      <c r="S1147" s="58"/>
      <c r="T1147" s="58"/>
    </row>
    <row r="1148" spans="1:20" x14ac:dyDescent="0.3">
      <c r="A1148" s="89" t="s">
        <v>2280</v>
      </c>
      <c r="B1148" s="58"/>
      <c r="C1148" s="58"/>
      <c r="D1148" s="58"/>
      <c r="E1148" s="58"/>
      <c r="F1148" s="58"/>
      <c r="G1148" s="58"/>
      <c r="H1148" s="58"/>
      <c r="I1148" s="58"/>
      <c r="J1148" s="58"/>
      <c r="K1148" s="58"/>
      <c r="L1148" s="58"/>
      <c r="M1148" s="58"/>
      <c r="N1148" s="58"/>
      <c r="O1148" s="58"/>
      <c r="P1148" s="58"/>
      <c r="Q1148" s="58"/>
      <c r="R1148" s="58"/>
      <c r="S1148" s="58"/>
      <c r="T1148" s="58"/>
    </row>
    <row r="1149" spans="1:20" x14ac:dyDescent="0.3">
      <c r="A1149" s="89" t="s">
        <v>2279</v>
      </c>
      <c r="B1149" s="58"/>
      <c r="C1149" s="58"/>
      <c r="D1149" s="58"/>
      <c r="E1149" s="58"/>
      <c r="F1149" s="58"/>
      <c r="G1149" s="58"/>
      <c r="H1149" s="58"/>
      <c r="I1149" s="58"/>
      <c r="J1149" s="58"/>
      <c r="K1149" s="58"/>
      <c r="L1149" s="58"/>
      <c r="M1149" s="58"/>
      <c r="N1149" s="58"/>
      <c r="O1149" s="58"/>
      <c r="P1149" s="58"/>
      <c r="Q1149" s="58"/>
      <c r="R1149" s="58"/>
      <c r="S1149" s="58"/>
      <c r="T1149" s="58"/>
    </row>
    <row r="1150" spans="1:20" x14ac:dyDescent="0.3">
      <c r="A1150" s="89" t="s">
        <v>2278</v>
      </c>
      <c r="B1150" s="58"/>
      <c r="C1150" s="58"/>
      <c r="D1150" s="58"/>
      <c r="E1150" s="58"/>
      <c r="F1150" s="58"/>
      <c r="G1150" s="58"/>
      <c r="H1150" s="58"/>
      <c r="I1150" s="58"/>
      <c r="J1150" s="58"/>
      <c r="K1150" s="58"/>
      <c r="L1150" s="58"/>
      <c r="M1150" s="58"/>
      <c r="N1150" s="58"/>
      <c r="O1150" s="58"/>
      <c r="P1150" s="58"/>
      <c r="Q1150" s="58"/>
      <c r="R1150" s="58"/>
      <c r="S1150" s="58"/>
      <c r="T1150" s="58"/>
    </row>
    <row r="1151" spans="1:20" x14ac:dyDescent="0.3">
      <c r="A1151" s="89" t="s">
        <v>2277</v>
      </c>
      <c r="B1151" s="58"/>
      <c r="C1151" s="58"/>
      <c r="D1151" s="58"/>
      <c r="E1151" s="58"/>
      <c r="F1151" s="58"/>
      <c r="G1151" s="58"/>
      <c r="H1151" s="58"/>
      <c r="I1151" s="58"/>
      <c r="J1151" s="58"/>
      <c r="K1151" s="58"/>
      <c r="L1151" s="58"/>
      <c r="M1151" s="58"/>
      <c r="N1151" s="58"/>
      <c r="O1151" s="58"/>
      <c r="P1151" s="58"/>
      <c r="Q1151" s="58"/>
      <c r="R1151" s="58"/>
      <c r="S1151" s="58"/>
      <c r="T1151" s="58"/>
    </row>
    <row r="1152" spans="1:20" x14ac:dyDescent="0.3">
      <c r="A1152" s="89" t="s">
        <v>2939</v>
      </c>
      <c r="B1152" s="58"/>
      <c r="C1152" s="58"/>
      <c r="D1152" s="58"/>
      <c r="E1152" s="58"/>
      <c r="F1152" s="58"/>
      <c r="G1152" s="58"/>
      <c r="H1152" s="58"/>
      <c r="I1152" s="58"/>
      <c r="J1152" s="58"/>
      <c r="K1152" s="58"/>
      <c r="L1152" s="58"/>
      <c r="M1152" s="58"/>
      <c r="N1152" s="58"/>
      <c r="O1152" s="58"/>
      <c r="P1152" s="58"/>
      <c r="Q1152" s="58"/>
      <c r="R1152" s="58"/>
      <c r="S1152" s="58"/>
      <c r="T1152" s="58"/>
    </row>
    <row r="1153" spans="1:20" x14ac:dyDescent="0.3">
      <c r="A1153" s="89" t="s">
        <v>2941</v>
      </c>
      <c r="B1153" s="58"/>
      <c r="C1153" s="58"/>
      <c r="D1153" s="58"/>
      <c r="E1153" s="58"/>
      <c r="F1153" s="58"/>
      <c r="G1153" s="58"/>
      <c r="H1153" s="58"/>
      <c r="I1153" s="58"/>
      <c r="J1153" s="58"/>
      <c r="K1153" s="58"/>
      <c r="L1153" s="58"/>
      <c r="M1153" s="58"/>
      <c r="N1153" s="58"/>
      <c r="O1153" s="58"/>
      <c r="P1153" s="58"/>
      <c r="Q1153" s="58"/>
      <c r="R1153" s="58"/>
      <c r="S1153" s="58"/>
      <c r="T1153" s="58"/>
    </row>
    <row r="1154" spans="1:20" x14ac:dyDescent="0.3">
      <c r="A1154" s="89" t="s">
        <v>2943</v>
      </c>
      <c r="B1154" s="58"/>
      <c r="C1154" s="58"/>
      <c r="D1154" s="58"/>
      <c r="E1154" s="58"/>
      <c r="F1154" s="58"/>
      <c r="G1154" s="58"/>
      <c r="H1154" s="58"/>
      <c r="I1154" s="58"/>
      <c r="J1154" s="58"/>
      <c r="K1154" s="58"/>
      <c r="L1154" s="58"/>
      <c r="M1154" s="58"/>
      <c r="N1154" s="58"/>
      <c r="O1154" s="58"/>
      <c r="P1154" s="58"/>
      <c r="Q1154" s="58"/>
      <c r="R1154" s="58"/>
      <c r="S1154" s="58"/>
      <c r="T1154" s="58"/>
    </row>
    <row r="1155" spans="1:20" x14ac:dyDescent="0.3">
      <c r="A1155" s="95" t="s">
        <v>1831</v>
      </c>
      <c r="B1155" s="58"/>
      <c r="C1155" s="58"/>
      <c r="D1155" s="58"/>
      <c r="E1155" s="58"/>
      <c r="F1155" s="58"/>
      <c r="G1155" s="58"/>
      <c r="H1155" s="58"/>
      <c r="I1155" s="58"/>
      <c r="J1155" s="58"/>
      <c r="K1155" s="58"/>
      <c r="L1155" s="58"/>
      <c r="M1155" s="58"/>
      <c r="N1155" s="58"/>
      <c r="O1155" s="58"/>
      <c r="P1155" s="58"/>
      <c r="Q1155" s="58"/>
      <c r="R1155" s="58"/>
      <c r="S1155" s="58"/>
      <c r="T1155" s="58"/>
    </row>
    <row r="1156" spans="1:20" x14ac:dyDescent="0.3">
      <c r="A1156" s="89" t="s">
        <v>2937</v>
      </c>
      <c r="B1156" s="58"/>
      <c r="C1156" s="58"/>
      <c r="D1156" s="58"/>
      <c r="E1156" s="58"/>
      <c r="F1156" s="58"/>
      <c r="G1156" s="58"/>
      <c r="H1156" s="58"/>
      <c r="I1156" s="58"/>
      <c r="J1156" s="58"/>
      <c r="K1156" s="58"/>
      <c r="L1156" s="58"/>
      <c r="M1156" s="58"/>
      <c r="N1156" s="58"/>
      <c r="O1156" s="58"/>
      <c r="P1156" s="58"/>
      <c r="Q1156" s="58"/>
      <c r="R1156" s="58"/>
      <c r="S1156" s="58"/>
      <c r="T1156" s="58"/>
    </row>
    <row r="1157" spans="1:20" x14ac:dyDescent="0.3">
      <c r="A1157" s="95" t="s">
        <v>714</v>
      </c>
      <c r="B1157" s="58"/>
      <c r="C1157" s="58"/>
      <c r="D1157" s="58"/>
      <c r="E1157" s="58"/>
      <c r="F1157" s="58"/>
      <c r="G1157" s="58"/>
      <c r="H1157" s="58"/>
      <c r="I1157" s="58"/>
      <c r="J1157" s="58"/>
      <c r="K1157" s="58"/>
      <c r="L1157" s="58"/>
      <c r="M1157" s="58"/>
      <c r="N1157" s="58"/>
      <c r="O1157" s="58"/>
      <c r="P1157" s="58"/>
      <c r="Q1157" s="58"/>
      <c r="R1157" s="58"/>
      <c r="S1157" s="58"/>
      <c r="T1157" s="58"/>
    </row>
    <row r="1158" spans="1:20" x14ac:dyDescent="0.3">
      <c r="A1158" s="89" t="s">
        <v>1226</v>
      </c>
      <c r="B1158" s="58"/>
      <c r="C1158" s="58"/>
      <c r="D1158" s="58"/>
      <c r="E1158" s="58"/>
      <c r="F1158" s="58"/>
      <c r="G1158" s="58"/>
      <c r="H1158" s="58"/>
      <c r="I1158" s="58"/>
      <c r="J1158" s="58"/>
      <c r="K1158" s="58"/>
      <c r="L1158" s="58"/>
      <c r="M1158" s="58"/>
      <c r="N1158" s="58"/>
      <c r="O1158" s="58"/>
      <c r="P1158" s="58"/>
      <c r="Q1158" s="58"/>
      <c r="R1158" s="58"/>
      <c r="S1158" s="58"/>
      <c r="T1158" s="58"/>
    </row>
    <row r="1159" spans="1:20" x14ac:dyDescent="0.3">
      <c r="A1159" s="89" t="s">
        <v>1224</v>
      </c>
      <c r="B1159" s="58"/>
      <c r="C1159" s="58"/>
      <c r="D1159" s="58"/>
      <c r="E1159" s="58"/>
      <c r="F1159" s="58"/>
      <c r="G1159" s="58"/>
      <c r="H1159" s="58"/>
      <c r="I1159" s="58"/>
      <c r="J1159" s="58"/>
      <c r="K1159" s="58"/>
      <c r="L1159" s="58"/>
      <c r="M1159" s="58"/>
      <c r="N1159" s="58"/>
      <c r="O1159" s="58"/>
      <c r="P1159" s="58"/>
      <c r="Q1159" s="58"/>
      <c r="R1159" s="58"/>
      <c r="S1159" s="58"/>
      <c r="T1159" s="58"/>
    </row>
    <row r="1160" spans="1:20" x14ac:dyDescent="0.3">
      <c r="A1160" s="89" t="s">
        <v>1222</v>
      </c>
      <c r="B1160" s="58"/>
      <c r="C1160" s="58"/>
      <c r="D1160" s="58"/>
      <c r="E1160" s="58"/>
      <c r="F1160" s="58"/>
      <c r="G1160" s="58"/>
      <c r="H1160" s="58"/>
      <c r="I1160" s="58"/>
      <c r="J1160" s="58"/>
      <c r="K1160" s="58"/>
      <c r="L1160" s="58"/>
      <c r="M1160" s="58"/>
      <c r="N1160" s="58"/>
      <c r="O1160" s="58"/>
      <c r="P1160" s="58"/>
      <c r="Q1160" s="58"/>
      <c r="R1160" s="58"/>
      <c r="S1160" s="58"/>
      <c r="T1160" s="58"/>
    </row>
    <row r="1161" spans="1:20" x14ac:dyDescent="0.3">
      <c r="A1161" s="89" t="s">
        <v>1220</v>
      </c>
      <c r="B1161" s="58"/>
      <c r="C1161" s="58"/>
      <c r="D1161" s="58"/>
      <c r="E1161" s="58"/>
      <c r="F1161" s="58"/>
      <c r="G1161" s="58"/>
      <c r="H1161" s="58"/>
      <c r="I1161" s="58"/>
      <c r="J1161" s="58"/>
      <c r="K1161" s="58"/>
      <c r="L1161" s="58"/>
      <c r="M1161" s="58"/>
      <c r="N1161" s="58"/>
      <c r="O1161" s="58"/>
      <c r="P1161" s="58"/>
      <c r="Q1161" s="58"/>
      <c r="R1161" s="58"/>
      <c r="S1161" s="58"/>
      <c r="T1161" s="58"/>
    </row>
    <row r="1162" spans="1:20" x14ac:dyDescent="0.3">
      <c r="A1162" s="89" t="s">
        <v>1218</v>
      </c>
      <c r="B1162" s="58"/>
      <c r="C1162" s="58"/>
      <c r="D1162" s="58"/>
      <c r="E1162" s="58"/>
      <c r="F1162" s="58"/>
      <c r="G1162" s="58"/>
      <c r="H1162" s="58"/>
      <c r="I1162" s="58"/>
      <c r="J1162" s="58"/>
      <c r="K1162" s="58"/>
      <c r="L1162" s="58"/>
      <c r="M1162" s="58"/>
      <c r="N1162" s="58"/>
      <c r="O1162" s="58"/>
      <c r="P1162" s="58"/>
      <c r="Q1162" s="58"/>
      <c r="R1162" s="58"/>
      <c r="S1162" s="58"/>
      <c r="T1162" s="58"/>
    </row>
    <row r="1163" spans="1:20" x14ac:dyDescent="0.3">
      <c r="A1163" s="89" t="s">
        <v>1216</v>
      </c>
      <c r="B1163" s="58"/>
      <c r="C1163" s="58"/>
      <c r="D1163" s="58"/>
      <c r="E1163" s="58"/>
      <c r="F1163" s="58"/>
      <c r="G1163" s="58"/>
      <c r="H1163" s="58"/>
      <c r="I1163" s="58"/>
      <c r="J1163" s="58"/>
      <c r="K1163" s="58"/>
      <c r="L1163" s="58"/>
      <c r="M1163" s="58"/>
      <c r="N1163" s="58"/>
      <c r="O1163" s="58"/>
      <c r="P1163" s="58"/>
      <c r="Q1163" s="58"/>
      <c r="R1163" s="58"/>
      <c r="S1163" s="58"/>
      <c r="T1163" s="58"/>
    </row>
    <row r="1164" spans="1:20" x14ac:dyDescent="0.3">
      <c r="A1164" s="89" t="s">
        <v>1214</v>
      </c>
      <c r="B1164" s="58"/>
      <c r="C1164" s="58"/>
      <c r="D1164" s="58"/>
      <c r="E1164" s="58"/>
      <c r="F1164" s="58"/>
      <c r="G1164" s="58"/>
      <c r="H1164" s="58"/>
      <c r="I1164" s="58"/>
      <c r="J1164" s="58"/>
      <c r="K1164" s="58"/>
      <c r="L1164" s="58"/>
      <c r="M1164" s="58"/>
      <c r="N1164" s="58"/>
      <c r="O1164" s="58"/>
      <c r="P1164" s="58"/>
      <c r="Q1164" s="58"/>
      <c r="R1164" s="58"/>
      <c r="S1164" s="58"/>
      <c r="T1164" s="58"/>
    </row>
    <row r="1165" spans="1:20" x14ac:dyDescent="0.3">
      <c r="A1165" s="89" t="s">
        <v>2276</v>
      </c>
      <c r="B1165" s="58"/>
      <c r="C1165" s="58"/>
      <c r="D1165" s="58"/>
      <c r="E1165" s="58"/>
      <c r="F1165" s="58"/>
      <c r="G1165" s="58"/>
      <c r="H1165" s="58"/>
      <c r="I1165" s="58"/>
      <c r="J1165" s="58"/>
      <c r="K1165" s="58"/>
      <c r="L1165" s="58"/>
      <c r="M1165" s="58"/>
      <c r="N1165" s="58"/>
      <c r="O1165" s="58"/>
      <c r="P1165" s="58"/>
      <c r="Q1165" s="58"/>
      <c r="R1165" s="58"/>
      <c r="S1165" s="58"/>
      <c r="T1165" s="58"/>
    </row>
    <row r="1166" spans="1:20" x14ac:dyDescent="0.3">
      <c r="A1166" s="89" t="s">
        <v>2275</v>
      </c>
      <c r="B1166" s="58"/>
      <c r="C1166" s="58"/>
      <c r="D1166" s="58"/>
      <c r="E1166" s="58"/>
      <c r="F1166" s="58"/>
      <c r="G1166" s="58"/>
      <c r="H1166" s="58"/>
      <c r="I1166" s="58"/>
      <c r="J1166" s="58"/>
      <c r="K1166" s="58"/>
      <c r="L1166" s="58"/>
      <c r="M1166" s="58"/>
      <c r="N1166" s="58"/>
      <c r="O1166" s="58"/>
      <c r="P1166" s="58"/>
      <c r="Q1166" s="58"/>
      <c r="R1166" s="58"/>
      <c r="S1166" s="58"/>
      <c r="T1166" s="58"/>
    </row>
    <row r="1167" spans="1:20" x14ac:dyDescent="0.3">
      <c r="A1167" s="89" t="s">
        <v>2274</v>
      </c>
      <c r="B1167" s="58"/>
      <c r="C1167" s="58"/>
      <c r="D1167" s="58"/>
      <c r="E1167" s="58"/>
      <c r="F1167" s="58"/>
      <c r="G1167" s="58"/>
      <c r="H1167" s="58"/>
      <c r="I1167" s="58"/>
      <c r="J1167" s="58"/>
      <c r="K1167" s="58"/>
      <c r="L1167" s="58"/>
      <c r="M1167" s="58"/>
      <c r="N1167" s="58"/>
      <c r="O1167" s="58"/>
      <c r="P1167" s="58"/>
      <c r="Q1167" s="58"/>
      <c r="R1167" s="58"/>
      <c r="S1167" s="58"/>
      <c r="T1167" s="58"/>
    </row>
    <row r="1168" spans="1:20" x14ac:dyDescent="0.3">
      <c r="A1168" s="89" t="s">
        <v>2273</v>
      </c>
      <c r="B1168" s="58"/>
      <c r="C1168" s="58"/>
      <c r="D1168" s="58"/>
      <c r="E1168" s="58"/>
      <c r="F1168" s="58"/>
      <c r="G1168" s="58"/>
      <c r="H1168" s="58"/>
      <c r="I1168" s="58"/>
      <c r="J1168" s="58"/>
      <c r="K1168" s="58"/>
      <c r="L1168" s="58"/>
      <c r="M1168" s="58"/>
      <c r="N1168" s="58"/>
      <c r="O1168" s="58"/>
      <c r="P1168" s="58"/>
      <c r="Q1168" s="58"/>
      <c r="R1168" s="58"/>
      <c r="S1168" s="58"/>
      <c r="T1168" s="58"/>
    </row>
    <row r="1169" spans="1:20" x14ac:dyDescent="0.3">
      <c r="A1169" s="95" t="s">
        <v>53</v>
      </c>
      <c r="B1169" s="58"/>
      <c r="C1169" s="58"/>
      <c r="D1169" s="58"/>
      <c r="E1169" s="58"/>
      <c r="F1169" s="58"/>
      <c r="G1169" s="58"/>
      <c r="H1169" s="58"/>
      <c r="I1169" s="58"/>
      <c r="J1169" s="58"/>
      <c r="K1169" s="58"/>
      <c r="L1169" s="58"/>
      <c r="M1169" s="58"/>
      <c r="N1169" s="58"/>
      <c r="O1169" s="58"/>
      <c r="P1169" s="58"/>
      <c r="Q1169" s="58"/>
      <c r="R1169" s="58"/>
      <c r="S1169" s="58"/>
      <c r="T1169" s="58"/>
    </row>
    <row r="1170" spans="1:20" x14ac:dyDescent="0.3">
      <c r="A1170" s="89" t="s">
        <v>1260</v>
      </c>
      <c r="B1170" s="58"/>
      <c r="C1170" s="58"/>
      <c r="D1170" s="58"/>
      <c r="E1170" s="58"/>
      <c r="F1170" s="58"/>
      <c r="G1170" s="58"/>
      <c r="H1170" s="58"/>
      <c r="I1170" s="58"/>
      <c r="J1170" s="58"/>
      <c r="K1170" s="58"/>
      <c r="L1170" s="58"/>
      <c r="M1170" s="58"/>
      <c r="N1170" s="58"/>
      <c r="O1170" s="58"/>
      <c r="P1170" s="58"/>
      <c r="Q1170" s="58"/>
      <c r="R1170" s="58"/>
      <c r="S1170" s="58"/>
      <c r="T1170" s="58"/>
    </row>
    <row r="1171" spans="1:20" x14ac:dyDescent="0.3">
      <c r="A1171" s="89" t="s">
        <v>1258</v>
      </c>
      <c r="B1171" s="58"/>
      <c r="C1171" s="58"/>
      <c r="D1171" s="58"/>
      <c r="E1171" s="58"/>
      <c r="F1171" s="58"/>
      <c r="G1171" s="58"/>
      <c r="H1171" s="58"/>
      <c r="I1171" s="58"/>
      <c r="J1171" s="58"/>
      <c r="K1171" s="58"/>
      <c r="L1171" s="58"/>
      <c r="M1171" s="58"/>
      <c r="N1171" s="58"/>
      <c r="O1171" s="58"/>
      <c r="P1171" s="58"/>
      <c r="Q1171" s="58"/>
      <c r="R1171" s="58"/>
      <c r="S1171" s="58"/>
      <c r="T1171" s="58"/>
    </row>
    <row r="1172" spans="1:20" x14ac:dyDescent="0.3">
      <c r="A1172" s="89" t="s">
        <v>1955</v>
      </c>
      <c r="B1172" s="58"/>
      <c r="C1172" s="58"/>
      <c r="D1172" s="58"/>
      <c r="E1172" s="58"/>
      <c r="F1172" s="58"/>
      <c r="G1172" s="58"/>
      <c r="H1172" s="58"/>
      <c r="I1172" s="58"/>
      <c r="J1172" s="58"/>
      <c r="K1172" s="58"/>
      <c r="L1172" s="58"/>
      <c r="M1172" s="58"/>
      <c r="N1172" s="58"/>
      <c r="O1172" s="58"/>
      <c r="P1172" s="58"/>
      <c r="Q1172" s="58"/>
      <c r="R1172" s="58"/>
      <c r="S1172" s="58"/>
      <c r="T1172" s="58"/>
    </row>
    <row r="1173" spans="1:20" x14ac:dyDescent="0.3">
      <c r="A1173" s="89" t="s">
        <v>1954</v>
      </c>
      <c r="B1173" s="58"/>
      <c r="C1173" s="58"/>
      <c r="D1173" s="58"/>
      <c r="E1173" s="58"/>
      <c r="F1173" s="58"/>
      <c r="G1173" s="58"/>
      <c r="H1173" s="58"/>
      <c r="I1173" s="58"/>
      <c r="J1173" s="58"/>
      <c r="K1173" s="58"/>
      <c r="L1173" s="58"/>
      <c r="M1173" s="58"/>
      <c r="N1173" s="58"/>
      <c r="O1173" s="58"/>
      <c r="P1173" s="58"/>
      <c r="Q1173" s="58"/>
      <c r="R1173" s="58"/>
      <c r="S1173" s="58"/>
      <c r="T1173" s="58"/>
    </row>
    <row r="1174" spans="1:20" x14ac:dyDescent="0.3">
      <c r="A1174" s="89" t="s">
        <v>1953</v>
      </c>
      <c r="B1174" s="58"/>
      <c r="C1174" s="58"/>
      <c r="D1174" s="58"/>
      <c r="E1174" s="58"/>
      <c r="F1174" s="58"/>
      <c r="G1174" s="58"/>
      <c r="H1174" s="58"/>
      <c r="I1174" s="58"/>
      <c r="J1174" s="58"/>
      <c r="K1174" s="58"/>
      <c r="L1174" s="58"/>
      <c r="M1174" s="58"/>
      <c r="N1174" s="58"/>
      <c r="O1174" s="58"/>
      <c r="P1174" s="58"/>
      <c r="Q1174" s="58"/>
      <c r="R1174" s="58"/>
      <c r="S1174" s="58"/>
      <c r="T1174" s="58"/>
    </row>
    <row r="1175" spans="1:20" x14ac:dyDescent="0.3">
      <c r="A1175" s="89" t="s">
        <v>1952</v>
      </c>
      <c r="B1175" s="58"/>
      <c r="C1175" s="58"/>
      <c r="D1175" s="58"/>
      <c r="E1175" s="58"/>
      <c r="F1175" s="58"/>
      <c r="G1175" s="58"/>
      <c r="H1175" s="58"/>
      <c r="I1175" s="58"/>
      <c r="J1175" s="58"/>
      <c r="K1175" s="58"/>
      <c r="L1175" s="58"/>
      <c r="M1175" s="58"/>
      <c r="N1175" s="58"/>
      <c r="O1175" s="58"/>
      <c r="P1175" s="58"/>
      <c r="Q1175" s="58"/>
      <c r="R1175" s="58"/>
      <c r="S1175" s="58"/>
      <c r="T1175" s="58"/>
    </row>
    <row r="1176" spans="1:20" x14ac:dyDescent="0.3">
      <c r="A1176" s="89" t="s">
        <v>1951</v>
      </c>
      <c r="B1176" s="58"/>
      <c r="C1176" s="58"/>
      <c r="D1176" s="58"/>
      <c r="E1176" s="58"/>
      <c r="F1176" s="58"/>
      <c r="G1176" s="58"/>
      <c r="H1176" s="58"/>
      <c r="I1176" s="58"/>
      <c r="J1176" s="58"/>
      <c r="K1176" s="58"/>
      <c r="L1176" s="58"/>
      <c r="M1176" s="58"/>
      <c r="N1176" s="58"/>
      <c r="O1176" s="58"/>
      <c r="P1176" s="58"/>
      <c r="Q1176" s="58"/>
      <c r="R1176" s="58"/>
      <c r="S1176" s="58"/>
      <c r="T1176" s="58"/>
    </row>
    <row r="1177" spans="1:20" x14ac:dyDescent="0.3">
      <c r="A1177" s="89" t="s">
        <v>1950</v>
      </c>
      <c r="B1177" s="58"/>
      <c r="C1177" s="58"/>
      <c r="D1177" s="58"/>
      <c r="E1177" s="58"/>
      <c r="F1177" s="58"/>
      <c r="G1177" s="58"/>
      <c r="H1177" s="58"/>
      <c r="I1177" s="58"/>
      <c r="J1177" s="58"/>
      <c r="K1177" s="58"/>
      <c r="L1177" s="58"/>
      <c r="M1177" s="58"/>
      <c r="N1177" s="58"/>
      <c r="O1177" s="58"/>
      <c r="P1177" s="58"/>
      <c r="Q1177" s="58"/>
      <c r="R1177" s="58"/>
      <c r="S1177" s="58"/>
      <c r="T1177" s="58"/>
    </row>
    <row r="1178" spans="1:20" x14ac:dyDescent="0.3">
      <c r="A1178" s="89" t="s">
        <v>1949</v>
      </c>
      <c r="B1178" s="58"/>
      <c r="C1178" s="58"/>
      <c r="D1178" s="58"/>
      <c r="E1178" s="58"/>
      <c r="F1178" s="58"/>
      <c r="G1178" s="58"/>
      <c r="H1178" s="58"/>
      <c r="I1178" s="58"/>
      <c r="J1178" s="58"/>
      <c r="K1178" s="58"/>
      <c r="L1178" s="58"/>
      <c r="M1178" s="58"/>
      <c r="N1178" s="58"/>
      <c r="O1178" s="58"/>
      <c r="P1178" s="58"/>
      <c r="Q1178" s="58"/>
      <c r="R1178" s="58"/>
      <c r="S1178" s="58"/>
      <c r="T1178" s="58"/>
    </row>
    <row r="1179" spans="1:20" x14ac:dyDescent="0.3">
      <c r="A1179" s="89" t="s">
        <v>1948</v>
      </c>
      <c r="B1179" s="58"/>
      <c r="C1179" s="58"/>
      <c r="D1179" s="58"/>
      <c r="E1179" s="58"/>
      <c r="F1179" s="58"/>
      <c r="G1179" s="58"/>
      <c r="H1179" s="58"/>
      <c r="I1179" s="58"/>
      <c r="J1179" s="58"/>
      <c r="K1179" s="58"/>
      <c r="L1179" s="58"/>
      <c r="M1179" s="58"/>
      <c r="N1179" s="58"/>
      <c r="O1179" s="58"/>
      <c r="P1179" s="58"/>
      <c r="Q1179" s="58"/>
      <c r="R1179" s="58"/>
      <c r="S1179" s="58"/>
      <c r="T1179" s="58"/>
    </row>
    <row r="1180" spans="1:20" x14ac:dyDescent="0.3">
      <c r="A1180" s="89" t="s">
        <v>1947</v>
      </c>
      <c r="B1180" s="58"/>
      <c r="C1180" s="58"/>
      <c r="D1180" s="58"/>
      <c r="E1180" s="58"/>
      <c r="F1180" s="58"/>
      <c r="G1180" s="58"/>
      <c r="H1180" s="58"/>
      <c r="I1180" s="58"/>
      <c r="J1180" s="58"/>
      <c r="K1180" s="58"/>
      <c r="L1180" s="58"/>
      <c r="M1180" s="58"/>
      <c r="N1180" s="58"/>
      <c r="O1180" s="58"/>
      <c r="P1180" s="58"/>
      <c r="Q1180" s="58"/>
      <c r="R1180" s="58"/>
      <c r="S1180" s="58"/>
      <c r="T1180" s="58"/>
    </row>
    <row r="1181" spans="1:20" x14ac:dyDescent="0.3">
      <c r="A1181" s="89" t="s">
        <v>2272</v>
      </c>
      <c r="B1181" s="58"/>
      <c r="C1181" s="58"/>
      <c r="D1181" s="58"/>
      <c r="E1181" s="58"/>
      <c r="F1181" s="58"/>
      <c r="G1181" s="58"/>
      <c r="H1181" s="58"/>
      <c r="I1181" s="58"/>
      <c r="J1181" s="58"/>
      <c r="K1181" s="58"/>
      <c r="L1181" s="58"/>
      <c r="M1181" s="58"/>
      <c r="N1181" s="58"/>
      <c r="O1181" s="58"/>
      <c r="P1181" s="58"/>
      <c r="Q1181" s="58"/>
      <c r="R1181" s="58"/>
      <c r="S1181" s="58"/>
      <c r="T1181" s="58"/>
    </row>
    <row r="1182" spans="1:20" x14ac:dyDescent="0.3">
      <c r="A1182" s="89" t="s">
        <v>2271</v>
      </c>
      <c r="B1182" s="58"/>
      <c r="C1182" s="58"/>
      <c r="D1182" s="58"/>
      <c r="E1182" s="58"/>
      <c r="F1182" s="58"/>
      <c r="G1182" s="58"/>
      <c r="H1182" s="58"/>
      <c r="I1182" s="58"/>
      <c r="J1182" s="58"/>
      <c r="K1182" s="58"/>
      <c r="L1182" s="58"/>
      <c r="M1182" s="58"/>
      <c r="N1182" s="58"/>
      <c r="O1182" s="58"/>
      <c r="P1182" s="58"/>
      <c r="Q1182" s="58"/>
      <c r="R1182" s="58"/>
      <c r="S1182" s="58"/>
      <c r="T1182" s="58"/>
    </row>
    <row r="1183" spans="1:20" x14ac:dyDescent="0.3">
      <c r="A1183" s="89" t="s">
        <v>2270</v>
      </c>
      <c r="B1183" s="58"/>
      <c r="C1183" s="58"/>
      <c r="D1183" s="58"/>
      <c r="E1183" s="58"/>
      <c r="F1183" s="58"/>
      <c r="G1183" s="58"/>
      <c r="H1183" s="58"/>
      <c r="I1183" s="58"/>
      <c r="J1183" s="58"/>
      <c r="K1183" s="58"/>
      <c r="L1183" s="58"/>
      <c r="M1183" s="58"/>
      <c r="N1183" s="58"/>
      <c r="O1183" s="58"/>
      <c r="P1183" s="58"/>
      <c r="Q1183" s="58"/>
      <c r="R1183" s="58"/>
      <c r="S1183" s="58"/>
      <c r="T1183" s="58"/>
    </row>
    <row r="1184" spans="1:20" x14ac:dyDescent="0.3">
      <c r="A1184" s="89" t="s">
        <v>2268</v>
      </c>
      <c r="B1184" s="58"/>
      <c r="C1184" s="58"/>
      <c r="D1184" s="58"/>
      <c r="E1184" s="58"/>
      <c r="F1184" s="58"/>
      <c r="G1184" s="58"/>
      <c r="H1184" s="58"/>
      <c r="I1184" s="58"/>
      <c r="J1184" s="58"/>
      <c r="K1184" s="58"/>
      <c r="L1184" s="58"/>
      <c r="M1184" s="58"/>
      <c r="N1184" s="58"/>
      <c r="O1184" s="58"/>
      <c r="P1184" s="58"/>
      <c r="Q1184" s="58"/>
      <c r="R1184" s="58"/>
      <c r="S1184" s="58"/>
      <c r="T1184" s="58"/>
    </row>
    <row r="1185" spans="1:20" x14ac:dyDescent="0.3">
      <c r="A1185" s="86" t="s">
        <v>194</v>
      </c>
      <c r="B1185" s="174"/>
      <c r="C1185" s="174"/>
      <c r="D1185" s="174"/>
      <c r="E1185" s="174"/>
      <c r="F1185" s="174"/>
      <c r="G1185" s="174"/>
      <c r="H1185" s="174"/>
      <c r="I1185" s="174"/>
      <c r="J1185" s="174"/>
      <c r="K1185" s="174"/>
      <c r="L1185" s="174"/>
      <c r="M1185" s="174"/>
      <c r="N1185" s="174"/>
      <c r="O1185" s="174"/>
      <c r="P1185" s="174"/>
      <c r="Q1185" s="174"/>
      <c r="R1185" s="174"/>
      <c r="S1185" s="174"/>
      <c r="T1185" s="174"/>
    </row>
    <row r="1186" spans="1:20" x14ac:dyDescent="0.3">
      <c r="A1186" s="87" t="s">
        <v>42</v>
      </c>
      <c r="B1186" s="175"/>
      <c r="C1186" s="175"/>
      <c r="D1186" s="175"/>
      <c r="E1186" s="175"/>
      <c r="F1186" s="175"/>
      <c r="G1186" s="175"/>
      <c r="H1186" s="175"/>
      <c r="I1186" s="175"/>
      <c r="J1186" s="175"/>
      <c r="K1186" s="175"/>
      <c r="L1186" s="175"/>
      <c r="M1186" s="175"/>
      <c r="N1186" s="175"/>
      <c r="O1186" s="175"/>
      <c r="P1186" s="175"/>
      <c r="Q1186" s="175"/>
      <c r="R1186" s="175"/>
      <c r="S1186" s="175"/>
      <c r="T1186" s="175"/>
    </row>
    <row r="1187" spans="1:20" x14ac:dyDescent="0.3">
      <c r="A1187" s="89" t="s">
        <v>815</v>
      </c>
      <c r="B1187" s="58"/>
      <c r="C1187" s="58"/>
      <c r="D1187" s="58"/>
      <c r="E1187" s="58"/>
      <c r="F1187" s="58"/>
      <c r="G1187" s="58"/>
      <c r="H1187" s="58"/>
      <c r="I1187" s="58"/>
      <c r="J1187" s="58"/>
      <c r="K1187" s="58"/>
      <c r="L1187" s="58"/>
      <c r="M1187" s="58"/>
      <c r="N1187" s="58"/>
      <c r="O1187" s="58"/>
      <c r="P1187" s="58"/>
      <c r="Q1187" s="58"/>
      <c r="R1187" s="58"/>
      <c r="S1187" s="58"/>
      <c r="T1187" s="58"/>
    </row>
    <row r="1188" spans="1:20" x14ac:dyDescent="0.3">
      <c r="A1188" s="89" t="s">
        <v>813</v>
      </c>
      <c r="B1188" s="58"/>
      <c r="C1188" s="58"/>
      <c r="D1188" s="58"/>
      <c r="E1188" s="58"/>
      <c r="F1188" s="58"/>
      <c r="G1188" s="58"/>
      <c r="H1188" s="58"/>
      <c r="I1188" s="58"/>
      <c r="J1188" s="58"/>
      <c r="K1188" s="58"/>
      <c r="L1188" s="58"/>
      <c r="M1188" s="58"/>
      <c r="N1188" s="58"/>
      <c r="O1188" s="58"/>
      <c r="P1188" s="58"/>
      <c r="Q1188" s="58"/>
      <c r="R1188" s="58"/>
      <c r="S1188" s="58"/>
      <c r="T1188" s="58"/>
    </row>
    <row r="1189" spans="1:20" x14ac:dyDescent="0.3">
      <c r="A1189" s="89" t="s">
        <v>1989</v>
      </c>
      <c r="B1189" s="58"/>
      <c r="C1189" s="58"/>
      <c r="D1189" s="58"/>
      <c r="E1189" s="58"/>
      <c r="F1189" s="58"/>
      <c r="G1189" s="58"/>
      <c r="H1189" s="58"/>
      <c r="I1189" s="58"/>
      <c r="J1189" s="58"/>
      <c r="K1189" s="58"/>
      <c r="L1189" s="58"/>
      <c r="M1189" s="58"/>
      <c r="N1189" s="58"/>
      <c r="O1189" s="58"/>
      <c r="P1189" s="58"/>
      <c r="Q1189" s="58"/>
      <c r="R1189" s="58"/>
      <c r="S1189" s="58"/>
      <c r="T1189" s="58"/>
    </row>
    <row r="1190" spans="1:20" x14ac:dyDescent="0.3">
      <c r="A1190" s="89" t="s">
        <v>1988</v>
      </c>
      <c r="B1190" s="58"/>
      <c r="C1190" s="58"/>
      <c r="D1190" s="58"/>
      <c r="E1190" s="58"/>
      <c r="F1190" s="58"/>
      <c r="G1190" s="58"/>
      <c r="H1190" s="58"/>
      <c r="I1190" s="58"/>
      <c r="J1190" s="58"/>
      <c r="K1190" s="58"/>
      <c r="L1190" s="58"/>
      <c r="M1190" s="58"/>
      <c r="N1190" s="58"/>
      <c r="O1190" s="58"/>
      <c r="P1190" s="58"/>
      <c r="Q1190" s="58"/>
      <c r="R1190" s="58"/>
      <c r="S1190" s="58"/>
      <c r="T1190" s="58"/>
    </row>
    <row r="1191" spans="1:20" x14ac:dyDescent="0.3">
      <c r="A1191" s="89" t="s">
        <v>3244</v>
      </c>
      <c r="B1191" s="58"/>
      <c r="C1191" s="58"/>
      <c r="D1191" s="58"/>
      <c r="E1191" s="58"/>
      <c r="F1191" s="58"/>
      <c r="G1191" s="58"/>
      <c r="H1191" s="58"/>
      <c r="I1191" s="58"/>
      <c r="J1191" s="58"/>
      <c r="K1191" s="58"/>
      <c r="L1191" s="58"/>
      <c r="M1191" s="58"/>
      <c r="N1191" s="58"/>
      <c r="O1191" s="58"/>
      <c r="P1191" s="58"/>
      <c r="Q1191" s="58"/>
      <c r="R1191" s="58"/>
      <c r="S1191" s="58"/>
      <c r="T1191" s="58"/>
    </row>
    <row r="1192" spans="1:20" x14ac:dyDescent="0.3">
      <c r="A1192" s="89" t="s">
        <v>3245</v>
      </c>
      <c r="B1192" s="58"/>
      <c r="C1192" s="58"/>
      <c r="D1192" s="58"/>
      <c r="E1192" s="58"/>
      <c r="F1192" s="58"/>
      <c r="G1192" s="58"/>
      <c r="H1192" s="58"/>
      <c r="I1192" s="58"/>
      <c r="J1192" s="58"/>
      <c r="K1192" s="58"/>
      <c r="L1192" s="58"/>
      <c r="M1192" s="58"/>
      <c r="N1192" s="58"/>
      <c r="O1192" s="58"/>
      <c r="P1192" s="58"/>
      <c r="Q1192" s="58"/>
      <c r="R1192" s="58"/>
      <c r="S1192" s="58"/>
      <c r="T1192" s="58"/>
    </row>
    <row r="1193" spans="1:20" x14ac:dyDescent="0.3">
      <c r="A1193" s="86" t="s">
        <v>478</v>
      </c>
      <c r="B1193" s="174"/>
      <c r="C1193" s="174"/>
      <c r="D1193" s="174"/>
      <c r="E1193" s="174"/>
      <c r="F1193" s="174"/>
      <c r="G1193" s="174"/>
      <c r="H1193" s="174"/>
      <c r="I1193" s="174"/>
      <c r="J1193" s="174"/>
      <c r="K1193" s="174"/>
      <c r="L1193" s="174"/>
      <c r="M1193" s="174"/>
      <c r="N1193" s="174"/>
      <c r="O1193" s="174"/>
      <c r="P1193" s="174"/>
      <c r="Q1193" s="174"/>
      <c r="R1193" s="174"/>
      <c r="S1193" s="174"/>
      <c r="T1193" s="174"/>
    </row>
    <row r="1194" spans="1:20" x14ac:dyDescent="0.3">
      <c r="A1194" s="87" t="s">
        <v>42</v>
      </c>
      <c r="B1194" s="175"/>
      <c r="C1194" s="175"/>
      <c r="D1194" s="175"/>
      <c r="E1194" s="175"/>
      <c r="F1194" s="175"/>
      <c r="G1194" s="175"/>
      <c r="H1194" s="175"/>
      <c r="I1194" s="175"/>
      <c r="J1194" s="175"/>
      <c r="K1194" s="175"/>
      <c r="L1194" s="175"/>
      <c r="M1194" s="175"/>
      <c r="N1194" s="175"/>
      <c r="O1194" s="175"/>
      <c r="P1194" s="175"/>
      <c r="Q1194" s="175"/>
      <c r="R1194" s="175"/>
      <c r="S1194" s="175"/>
      <c r="T1194" s="175"/>
    </row>
    <row r="1195" spans="1:20" x14ac:dyDescent="0.3">
      <c r="A1195" s="89" t="s">
        <v>3108</v>
      </c>
      <c r="B1195" s="58"/>
      <c r="C1195" s="58"/>
      <c r="D1195" s="58"/>
      <c r="E1195" s="58"/>
      <c r="F1195" s="58"/>
      <c r="G1195" s="58"/>
      <c r="H1195" s="58"/>
      <c r="I1195" s="58"/>
      <c r="J1195" s="58"/>
      <c r="K1195" s="58"/>
      <c r="L1195" s="58"/>
      <c r="M1195" s="58"/>
      <c r="N1195" s="58"/>
      <c r="O1195" s="58"/>
      <c r="P1195" s="58"/>
      <c r="Q1195" s="58"/>
      <c r="R1195" s="58"/>
      <c r="S1195" s="58"/>
      <c r="T1195" s="58"/>
    </row>
    <row r="1196" spans="1:20" x14ac:dyDescent="0.3">
      <c r="A1196" s="89" t="s">
        <v>3259</v>
      </c>
      <c r="B1196" s="58"/>
      <c r="C1196" s="58"/>
      <c r="D1196" s="58"/>
      <c r="E1196" s="58"/>
      <c r="F1196" s="58"/>
      <c r="G1196" s="58"/>
      <c r="H1196" s="58"/>
      <c r="I1196" s="58"/>
      <c r="J1196" s="58"/>
      <c r="K1196" s="58"/>
      <c r="L1196" s="58"/>
      <c r="M1196" s="58"/>
      <c r="N1196" s="58"/>
      <c r="O1196" s="58"/>
      <c r="P1196" s="58"/>
      <c r="Q1196" s="58"/>
      <c r="R1196" s="58"/>
      <c r="S1196" s="58"/>
      <c r="T1196" s="58"/>
    </row>
    <row r="1197" spans="1:20" x14ac:dyDescent="0.3">
      <c r="A1197" s="89" t="s">
        <v>3367</v>
      </c>
      <c r="B1197" s="58"/>
      <c r="C1197" s="58"/>
      <c r="D1197" s="58"/>
      <c r="E1197" s="58"/>
      <c r="F1197" s="58"/>
      <c r="G1197" s="58"/>
      <c r="H1197" s="58"/>
      <c r="I1197" s="58"/>
      <c r="J1197" s="58"/>
      <c r="K1197" s="58"/>
      <c r="L1197" s="58"/>
      <c r="M1197" s="58"/>
      <c r="N1197" s="58"/>
      <c r="O1197" s="58"/>
      <c r="P1197" s="58"/>
      <c r="Q1197" s="58"/>
      <c r="R1197" s="58"/>
      <c r="S1197" s="58"/>
      <c r="T1197" s="58"/>
    </row>
    <row r="1198" spans="1:20" x14ac:dyDescent="0.3">
      <c r="A1198" s="89" t="s">
        <v>3513</v>
      </c>
      <c r="B1198" s="58"/>
      <c r="C1198" s="58"/>
      <c r="D1198" s="58"/>
      <c r="E1198" s="58"/>
      <c r="F1198" s="58"/>
      <c r="G1198" s="58"/>
      <c r="H1198" s="58"/>
      <c r="I1198" s="58"/>
      <c r="J1198" s="58"/>
      <c r="K1198" s="58"/>
      <c r="L1198" s="58"/>
      <c r="M1198" s="58"/>
      <c r="N1198" s="58"/>
      <c r="O1198" s="58"/>
      <c r="P1198" s="58"/>
      <c r="Q1198" s="58"/>
      <c r="R1198" s="58"/>
      <c r="S1198" s="58"/>
      <c r="T1198" s="58"/>
    </row>
    <row r="1199" spans="1:20" x14ac:dyDescent="0.3">
      <c r="A1199" s="89" t="s">
        <v>3893</v>
      </c>
      <c r="B1199" s="58"/>
      <c r="C1199" s="58"/>
      <c r="D1199" s="58"/>
      <c r="E1199" s="58"/>
      <c r="F1199" s="58"/>
      <c r="G1199" s="58"/>
      <c r="H1199" s="58"/>
      <c r="I1199" s="58"/>
      <c r="J1199" s="58"/>
      <c r="K1199" s="58"/>
      <c r="L1199" s="58"/>
      <c r="M1199" s="58"/>
      <c r="N1199" s="58"/>
      <c r="O1199" s="58"/>
      <c r="P1199" s="58"/>
      <c r="Q1199" s="58"/>
      <c r="R1199" s="58"/>
      <c r="S1199" s="58"/>
      <c r="T1199" s="58"/>
    </row>
    <row r="1200" spans="1:20" x14ac:dyDescent="0.3">
      <c r="A1200" s="89" t="s">
        <v>3894</v>
      </c>
      <c r="B1200" s="58"/>
      <c r="C1200" s="58"/>
      <c r="D1200" s="58"/>
      <c r="E1200" s="58"/>
      <c r="F1200" s="58"/>
      <c r="G1200" s="58"/>
      <c r="H1200" s="58"/>
      <c r="I1200" s="58"/>
      <c r="J1200" s="58"/>
      <c r="K1200" s="58"/>
      <c r="L1200" s="58"/>
      <c r="M1200" s="58"/>
      <c r="N1200" s="58"/>
      <c r="O1200" s="58"/>
      <c r="P1200" s="58"/>
      <c r="Q1200" s="58"/>
      <c r="R1200" s="58"/>
      <c r="S1200" s="58"/>
      <c r="T1200" s="58"/>
    </row>
    <row r="1201" spans="1:20" x14ac:dyDescent="0.3">
      <c r="A1201" s="89" t="s">
        <v>3892</v>
      </c>
      <c r="B1201" s="58"/>
      <c r="C1201" s="58"/>
      <c r="D1201" s="58"/>
      <c r="E1201" s="58"/>
      <c r="F1201" s="58"/>
      <c r="G1201" s="58"/>
      <c r="H1201" s="58"/>
      <c r="I1201" s="58"/>
      <c r="J1201" s="58"/>
      <c r="K1201" s="58"/>
      <c r="L1201" s="58"/>
      <c r="M1201" s="58"/>
      <c r="N1201" s="58"/>
      <c r="O1201" s="58"/>
      <c r="P1201" s="58"/>
      <c r="Q1201" s="58"/>
      <c r="R1201" s="58"/>
      <c r="S1201" s="58"/>
      <c r="T1201" s="58"/>
    </row>
    <row r="1202" spans="1:20" x14ac:dyDescent="0.3">
      <c r="A1202" s="87" t="s">
        <v>211</v>
      </c>
      <c r="B1202" s="175"/>
      <c r="C1202" s="175"/>
      <c r="D1202" s="175"/>
      <c r="E1202" s="175"/>
      <c r="F1202" s="175"/>
      <c r="G1202" s="175"/>
      <c r="H1202" s="175"/>
      <c r="I1202" s="175"/>
      <c r="J1202" s="175"/>
      <c r="K1202" s="175"/>
      <c r="L1202" s="175"/>
      <c r="M1202" s="175"/>
      <c r="N1202" s="175"/>
      <c r="O1202" s="175"/>
      <c r="P1202" s="175"/>
      <c r="Q1202" s="175"/>
      <c r="R1202" s="175"/>
      <c r="S1202" s="175"/>
      <c r="T1202" s="175"/>
    </row>
    <row r="1203" spans="1:20" x14ac:dyDescent="0.3">
      <c r="A1203" s="89" t="s">
        <v>802</v>
      </c>
      <c r="B1203" s="58"/>
      <c r="C1203" s="58"/>
      <c r="D1203" s="58"/>
      <c r="E1203" s="58"/>
      <c r="F1203" s="58"/>
      <c r="G1203" s="58"/>
      <c r="H1203" s="58"/>
      <c r="I1203" s="58"/>
      <c r="J1203" s="58"/>
      <c r="K1203" s="58"/>
      <c r="L1203" s="58"/>
      <c r="M1203" s="58"/>
      <c r="N1203" s="58"/>
      <c r="O1203" s="58"/>
      <c r="P1203" s="58"/>
      <c r="Q1203" s="58"/>
      <c r="R1203" s="58"/>
      <c r="S1203" s="58"/>
      <c r="T1203" s="58"/>
    </row>
    <row r="1204" spans="1:20" x14ac:dyDescent="0.3">
      <c r="A1204" s="89" t="s">
        <v>800</v>
      </c>
      <c r="B1204" s="58"/>
      <c r="C1204" s="58"/>
      <c r="D1204" s="58"/>
      <c r="E1204" s="58"/>
      <c r="F1204" s="58"/>
      <c r="G1204" s="58"/>
      <c r="H1204" s="58"/>
      <c r="I1204" s="58"/>
      <c r="J1204" s="58"/>
      <c r="K1204" s="58"/>
      <c r="L1204" s="58"/>
      <c r="M1204" s="58"/>
      <c r="N1204" s="58"/>
      <c r="O1204" s="58"/>
      <c r="P1204" s="58"/>
      <c r="Q1204" s="58"/>
      <c r="R1204" s="58"/>
      <c r="S1204" s="58"/>
      <c r="T1204" s="58"/>
    </row>
    <row r="1205" spans="1:20" x14ac:dyDescent="0.3">
      <c r="A1205" s="89" t="s">
        <v>2246</v>
      </c>
      <c r="B1205" s="58"/>
      <c r="C1205" s="58"/>
      <c r="D1205" s="58"/>
      <c r="E1205" s="58"/>
      <c r="F1205" s="58"/>
      <c r="G1205" s="58"/>
      <c r="H1205" s="58"/>
      <c r="I1205" s="58"/>
      <c r="J1205" s="58"/>
      <c r="K1205" s="58"/>
      <c r="L1205" s="58"/>
      <c r="M1205" s="58"/>
      <c r="N1205" s="58"/>
      <c r="O1205" s="58"/>
      <c r="P1205" s="58"/>
      <c r="Q1205" s="58"/>
      <c r="R1205" s="58"/>
      <c r="S1205" s="58"/>
      <c r="T1205" s="58"/>
    </row>
    <row r="1206" spans="1:20" x14ac:dyDescent="0.3">
      <c r="A1206" s="89" t="s">
        <v>2243</v>
      </c>
      <c r="B1206" s="58"/>
      <c r="C1206" s="58"/>
      <c r="D1206" s="58"/>
      <c r="E1206" s="58"/>
      <c r="F1206" s="58"/>
      <c r="G1206" s="58"/>
      <c r="H1206" s="58"/>
      <c r="I1206" s="58"/>
      <c r="J1206" s="58"/>
      <c r="K1206" s="58"/>
      <c r="L1206" s="58"/>
      <c r="M1206" s="58"/>
      <c r="N1206" s="58"/>
      <c r="O1206" s="58"/>
      <c r="P1206" s="58"/>
      <c r="Q1206" s="58"/>
      <c r="R1206" s="58"/>
      <c r="S1206" s="58"/>
      <c r="T1206" s="58"/>
    </row>
    <row r="1207" spans="1:20" x14ac:dyDescent="0.3">
      <c r="A1207" s="89" t="s">
        <v>2998</v>
      </c>
      <c r="B1207" s="58"/>
      <c r="C1207" s="58"/>
      <c r="D1207" s="58"/>
      <c r="E1207" s="58"/>
      <c r="F1207" s="58"/>
      <c r="G1207" s="58"/>
      <c r="H1207" s="58"/>
      <c r="I1207" s="58"/>
      <c r="J1207" s="58"/>
      <c r="K1207" s="58"/>
      <c r="L1207" s="58"/>
      <c r="M1207" s="58"/>
      <c r="N1207" s="58"/>
      <c r="O1207" s="58"/>
      <c r="P1207" s="58"/>
      <c r="Q1207" s="58"/>
      <c r="R1207" s="58"/>
      <c r="S1207" s="58"/>
      <c r="T1207" s="58"/>
    </row>
    <row r="1208" spans="1:20" x14ac:dyDescent="0.3">
      <c r="A1208" s="89" t="s">
        <v>2997</v>
      </c>
      <c r="B1208" s="58"/>
      <c r="C1208" s="58"/>
      <c r="D1208" s="58"/>
      <c r="E1208" s="58"/>
      <c r="F1208" s="58"/>
      <c r="G1208" s="58"/>
      <c r="H1208" s="58"/>
      <c r="I1208" s="58"/>
      <c r="J1208" s="58"/>
      <c r="K1208" s="58"/>
      <c r="L1208" s="58"/>
      <c r="M1208" s="58"/>
      <c r="N1208" s="58"/>
      <c r="O1208" s="58"/>
      <c r="P1208" s="58"/>
      <c r="Q1208" s="58"/>
      <c r="R1208" s="58"/>
      <c r="S1208" s="58"/>
      <c r="T1208" s="58"/>
    </row>
    <row r="1209" spans="1:20" x14ac:dyDescent="0.3">
      <c r="A1209" s="89" t="s">
        <v>3246</v>
      </c>
      <c r="B1209" s="58"/>
      <c r="C1209" s="58"/>
      <c r="D1209" s="58"/>
      <c r="E1209" s="58"/>
      <c r="F1209" s="58"/>
      <c r="G1209" s="58"/>
      <c r="H1209" s="58"/>
      <c r="I1209" s="58"/>
      <c r="J1209" s="58"/>
      <c r="K1209" s="58"/>
      <c r="L1209" s="58"/>
      <c r="M1209" s="58"/>
      <c r="N1209" s="58"/>
      <c r="O1209" s="58"/>
      <c r="P1209" s="58"/>
      <c r="Q1209" s="58"/>
      <c r="R1209" s="58"/>
      <c r="S1209" s="58"/>
      <c r="T1209" s="58"/>
    </row>
    <row r="1210" spans="1:20" x14ac:dyDescent="0.3">
      <c r="A1210" s="89" t="s">
        <v>3247</v>
      </c>
      <c r="B1210" s="58"/>
      <c r="C1210" s="58"/>
      <c r="D1210" s="58"/>
      <c r="E1210" s="58"/>
      <c r="F1210" s="58"/>
      <c r="G1210" s="58"/>
      <c r="H1210" s="58"/>
      <c r="I1210" s="58"/>
      <c r="J1210" s="58"/>
      <c r="K1210" s="58"/>
      <c r="L1210" s="58"/>
      <c r="M1210" s="58"/>
      <c r="N1210" s="58"/>
      <c r="O1210" s="58"/>
      <c r="P1210" s="58"/>
      <c r="Q1210" s="58"/>
      <c r="R1210" s="58"/>
      <c r="S1210" s="58"/>
      <c r="T1210" s="58"/>
    </row>
    <row r="1211" spans="1:20" x14ac:dyDescent="0.3">
      <c r="A1211" s="89" t="s">
        <v>3263</v>
      </c>
      <c r="B1211" s="58"/>
      <c r="C1211" s="58"/>
      <c r="D1211" s="58"/>
      <c r="E1211" s="58"/>
      <c r="F1211" s="58"/>
      <c r="G1211" s="58"/>
      <c r="H1211" s="58"/>
      <c r="I1211" s="58"/>
      <c r="J1211" s="58"/>
      <c r="K1211" s="58"/>
      <c r="L1211" s="58"/>
      <c r="M1211" s="58"/>
      <c r="N1211" s="58"/>
      <c r="O1211" s="58"/>
      <c r="P1211" s="58"/>
      <c r="Q1211" s="58"/>
      <c r="R1211" s="58"/>
      <c r="S1211" s="58"/>
      <c r="T1211" s="58"/>
    </row>
    <row r="1212" spans="1:20" x14ac:dyDescent="0.3">
      <c r="A1212" s="89" t="s">
        <v>3261</v>
      </c>
      <c r="B1212" s="58"/>
      <c r="C1212" s="58"/>
      <c r="D1212" s="58"/>
      <c r="E1212" s="58"/>
      <c r="F1212" s="58"/>
      <c r="G1212" s="58"/>
      <c r="H1212" s="58"/>
      <c r="I1212" s="58"/>
      <c r="J1212" s="58"/>
      <c r="K1212" s="58"/>
      <c r="L1212" s="58"/>
      <c r="M1212" s="58"/>
      <c r="N1212" s="58"/>
      <c r="O1212" s="58"/>
      <c r="P1212" s="58"/>
      <c r="Q1212" s="58"/>
      <c r="R1212" s="58"/>
      <c r="S1212" s="58"/>
      <c r="T1212" s="58"/>
    </row>
    <row r="1213" spans="1:20" x14ac:dyDescent="0.3">
      <c r="A1213" s="89" t="s">
        <v>3366</v>
      </c>
      <c r="B1213" s="58"/>
      <c r="C1213" s="58"/>
      <c r="D1213" s="58"/>
      <c r="E1213" s="58"/>
      <c r="F1213" s="58"/>
      <c r="G1213" s="58"/>
      <c r="H1213" s="58"/>
      <c r="I1213" s="58"/>
      <c r="J1213" s="58"/>
      <c r="K1213" s="58"/>
      <c r="L1213" s="58"/>
      <c r="M1213" s="58"/>
      <c r="N1213" s="58"/>
      <c r="O1213" s="58"/>
      <c r="P1213" s="58"/>
      <c r="Q1213" s="58"/>
      <c r="R1213" s="58"/>
      <c r="S1213" s="58"/>
      <c r="T1213" s="58"/>
    </row>
    <row r="1214" spans="1:20" x14ac:dyDescent="0.3">
      <c r="A1214" s="89" t="s">
        <v>3365</v>
      </c>
      <c r="B1214" s="58"/>
      <c r="C1214" s="58"/>
      <c r="D1214" s="58"/>
      <c r="E1214" s="58"/>
      <c r="F1214" s="58"/>
      <c r="G1214" s="58"/>
      <c r="H1214" s="58"/>
      <c r="I1214" s="58"/>
      <c r="J1214" s="58"/>
      <c r="K1214" s="58"/>
      <c r="L1214" s="58"/>
      <c r="M1214" s="58"/>
      <c r="N1214" s="58"/>
      <c r="O1214" s="58"/>
      <c r="P1214" s="58"/>
      <c r="Q1214" s="58"/>
      <c r="R1214" s="58"/>
      <c r="S1214" s="58"/>
      <c r="T1214" s="58"/>
    </row>
    <row r="1215" spans="1:20" x14ac:dyDescent="0.3">
      <c r="A1215" s="89" t="s">
        <v>3512</v>
      </c>
      <c r="B1215" s="58"/>
      <c r="C1215" s="58"/>
      <c r="D1215" s="58"/>
      <c r="E1215" s="58"/>
      <c r="F1215" s="58"/>
      <c r="G1215" s="58"/>
      <c r="H1215" s="58"/>
      <c r="I1215" s="58"/>
      <c r="J1215" s="58"/>
      <c r="K1215" s="58"/>
      <c r="L1215" s="58"/>
      <c r="M1215" s="58"/>
      <c r="N1215" s="58"/>
      <c r="O1215" s="58"/>
      <c r="P1215" s="58"/>
      <c r="Q1215" s="58"/>
      <c r="R1215" s="58"/>
      <c r="S1215" s="58"/>
      <c r="T1215" s="58"/>
    </row>
    <row r="1216" spans="1:20" x14ac:dyDescent="0.3">
      <c r="A1216" s="89" t="s">
        <v>3511</v>
      </c>
      <c r="B1216" s="58"/>
      <c r="C1216" s="58"/>
      <c r="D1216" s="58"/>
      <c r="E1216" s="58"/>
      <c r="F1216" s="58"/>
      <c r="G1216" s="58"/>
      <c r="H1216" s="58"/>
      <c r="I1216" s="58"/>
      <c r="J1216" s="58"/>
      <c r="K1216" s="58"/>
      <c r="L1216" s="58"/>
      <c r="M1216" s="58"/>
      <c r="N1216" s="58"/>
      <c r="O1216" s="58"/>
      <c r="P1216" s="58"/>
      <c r="Q1216" s="58"/>
      <c r="R1216" s="58"/>
      <c r="S1216" s="58"/>
      <c r="T1216" s="58"/>
    </row>
    <row r="1217" spans="1:20" x14ac:dyDescent="0.3">
      <c r="A1217" s="89" t="s">
        <v>3666</v>
      </c>
      <c r="B1217" s="58"/>
      <c r="C1217" s="58"/>
      <c r="D1217" s="58"/>
      <c r="E1217" s="58"/>
      <c r="F1217" s="58"/>
      <c r="G1217" s="58"/>
      <c r="H1217" s="58"/>
      <c r="I1217" s="58"/>
      <c r="J1217" s="58"/>
      <c r="K1217" s="58"/>
      <c r="L1217" s="58"/>
      <c r="M1217" s="58"/>
      <c r="N1217" s="58"/>
      <c r="O1217" s="58"/>
      <c r="P1217" s="58"/>
      <c r="Q1217" s="58"/>
      <c r="R1217" s="58"/>
      <c r="S1217" s="58"/>
      <c r="T1217" s="58"/>
    </row>
    <row r="1218" spans="1:20" x14ac:dyDescent="0.3">
      <c r="A1218" s="89" t="s">
        <v>3667</v>
      </c>
      <c r="B1218" s="58"/>
      <c r="C1218" s="58"/>
      <c r="D1218" s="58"/>
      <c r="E1218" s="58"/>
      <c r="F1218" s="58"/>
      <c r="G1218" s="58"/>
      <c r="H1218" s="58"/>
      <c r="I1218" s="58"/>
      <c r="J1218" s="58"/>
      <c r="K1218" s="58"/>
      <c r="L1218" s="58"/>
      <c r="M1218" s="58"/>
      <c r="N1218" s="58"/>
      <c r="O1218" s="58"/>
      <c r="P1218" s="58"/>
      <c r="Q1218" s="58"/>
      <c r="R1218" s="58"/>
      <c r="S1218" s="58"/>
      <c r="T1218" s="58"/>
    </row>
    <row r="1219" spans="1:20" x14ac:dyDescent="0.3">
      <c r="A1219" s="87" t="s">
        <v>53</v>
      </c>
      <c r="B1219" s="175"/>
      <c r="C1219" s="175"/>
      <c r="D1219" s="175"/>
      <c r="E1219" s="175"/>
      <c r="F1219" s="175"/>
      <c r="G1219" s="175"/>
      <c r="H1219" s="175"/>
      <c r="I1219" s="175"/>
      <c r="J1219" s="175"/>
      <c r="K1219" s="175"/>
      <c r="L1219" s="175"/>
      <c r="M1219" s="175"/>
      <c r="N1219" s="175"/>
      <c r="O1219" s="175"/>
      <c r="P1219" s="175"/>
      <c r="Q1219" s="175"/>
      <c r="R1219" s="175"/>
      <c r="S1219" s="175"/>
      <c r="T1219" s="175"/>
    </row>
    <row r="1220" spans="1:20" x14ac:dyDescent="0.3">
      <c r="A1220" s="89" t="s">
        <v>810</v>
      </c>
      <c r="B1220" s="58"/>
      <c r="C1220" s="58"/>
      <c r="D1220" s="58"/>
      <c r="E1220" s="58"/>
      <c r="F1220" s="58"/>
      <c r="G1220" s="58"/>
      <c r="H1220" s="58"/>
      <c r="I1220" s="58"/>
      <c r="J1220" s="58"/>
      <c r="K1220" s="58"/>
      <c r="L1220" s="58"/>
      <c r="M1220" s="58"/>
      <c r="N1220" s="58"/>
      <c r="O1220" s="58"/>
      <c r="P1220" s="58"/>
      <c r="Q1220" s="58"/>
      <c r="R1220" s="58"/>
      <c r="S1220" s="58"/>
      <c r="T1220" s="58"/>
    </row>
    <row r="1221" spans="1:20" x14ac:dyDescent="0.3">
      <c r="A1221" s="89" t="s">
        <v>808</v>
      </c>
      <c r="B1221" s="58"/>
      <c r="C1221" s="58"/>
      <c r="D1221" s="58"/>
      <c r="E1221" s="58"/>
      <c r="F1221" s="58"/>
      <c r="G1221" s="58"/>
      <c r="H1221" s="58"/>
      <c r="I1221" s="58"/>
      <c r="J1221" s="58"/>
      <c r="K1221" s="58"/>
      <c r="L1221" s="58"/>
      <c r="M1221" s="58"/>
      <c r="N1221" s="58"/>
      <c r="O1221" s="58"/>
      <c r="P1221" s="58"/>
      <c r="Q1221" s="58"/>
      <c r="R1221" s="58"/>
      <c r="S1221" s="58"/>
      <c r="T1221" s="58"/>
    </row>
    <row r="1222" spans="1:20" x14ac:dyDescent="0.3">
      <c r="A1222" s="89" t="s">
        <v>806</v>
      </c>
      <c r="B1222" s="58"/>
      <c r="C1222" s="58"/>
      <c r="D1222" s="58"/>
      <c r="E1222" s="58"/>
      <c r="F1222" s="58"/>
      <c r="G1222" s="58"/>
      <c r="H1222" s="58"/>
      <c r="I1222" s="58"/>
      <c r="J1222" s="58"/>
      <c r="K1222" s="58"/>
      <c r="L1222" s="58"/>
      <c r="M1222" s="58"/>
      <c r="N1222" s="58"/>
      <c r="O1222" s="58"/>
      <c r="P1222" s="58"/>
      <c r="Q1222" s="58"/>
      <c r="R1222" s="58"/>
      <c r="S1222" s="58"/>
      <c r="T1222" s="58"/>
    </row>
    <row r="1223" spans="1:20" x14ac:dyDescent="0.3">
      <c r="A1223" s="89" t="s">
        <v>804</v>
      </c>
      <c r="B1223" s="58"/>
      <c r="C1223" s="58"/>
      <c r="D1223" s="58"/>
      <c r="E1223" s="58"/>
      <c r="F1223" s="58"/>
      <c r="G1223" s="58"/>
      <c r="H1223" s="58"/>
      <c r="I1223" s="58"/>
      <c r="J1223" s="58"/>
      <c r="K1223" s="58"/>
      <c r="L1223" s="58"/>
      <c r="M1223" s="58"/>
      <c r="N1223" s="58"/>
      <c r="O1223" s="58"/>
      <c r="P1223" s="58"/>
      <c r="Q1223" s="58"/>
      <c r="R1223" s="58"/>
      <c r="S1223" s="58"/>
      <c r="T1223" s="58"/>
    </row>
    <row r="1224" spans="1:20" x14ac:dyDescent="0.3">
      <c r="A1224" s="89" t="s">
        <v>793</v>
      </c>
      <c r="B1224" s="58"/>
      <c r="C1224" s="58"/>
      <c r="D1224" s="58"/>
      <c r="E1224" s="58"/>
      <c r="F1224" s="58"/>
      <c r="G1224" s="58"/>
      <c r="H1224" s="58"/>
      <c r="I1224" s="58"/>
      <c r="J1224" s="58"/>
      <c r="K1224" s="58"/>
      <c r="L1224" s="58"/>
      <c r="M1224" s="58"/>
      <c r="N1224" s="58"/>
      <c r="O1224" s="58"/>
      <c r="P1224" s="58"/>
      <c r="Q1224" s="58"/>
      <c r="R1224" s="58"/>
      <c r="S1224" s="58"/>
      <c r="T1224" s="58"/>
    </row>
    <row r="1225" spans="1:20" x14ac:dyDescent="0.3">
      <c r="A1225" s="89" t="s">
        <v>2252</v>
      </c>
      <c r="B1225" s="58"/>
      <c r="C1225" s="58"/>
      <c r="D1225" s="58"/>
      <c r="E1225" s="58"/>
      <c r="F1225" s="58"/>
      <c r="G1225" s="58"/>
      <c r="H1225" s="58"/>
      <c r="I1225" s="58"/>
      <c r="J1225" s="58"/>
      <c r="K1225" s="58"/>
      <c r="L1225" s="58"/>
      <c r="M1225" s="58"/>
      <c r="N1225" s="58"/>
      <c r="O1225" s="58"/>
      <c r="P1225" s="58"/>
      <c r="Q1225" s="58"/>
      <c r="R1225" s="58"/>
      <c r="S1225" s="58"/>
      <c r="T1225" s="58"/>
    </row>
    <row r="1226" spans="1:20" x14ac:dyDescent="0.3">
      <c r="A1226" s="89" t="s">
        <v>2251</v>
      </c>
      <c r="B1226" s="58"/>
      <c r="C1226" s="58"/>
      <c r="D1226" s="58"/>
      <c r="E1226" s="58"/>
      <c r="F1226" s="58"/>
      <c r="G1226" s="58"/>
      <c r="H1226" s="58"/>
      <c r="I1226" s="58"/>
      <c r="J1226" s="58"/>
      <c r="K1226" s="58"/>
      <c r="L1226" s="58"/>
      <c r="M1226" s="58"/>
      <c r="N1226" s="58"/>
      <c r="O1226" s="58"/>
      <c r="P1226" s="58"/>
      <c r="Q1226" s="58"/>
      <c r="R1226" s="58"/>
      <c r="S1226" s="58"/>
      <c r="T1226" s="58"/>
    </row>
    <row r="1227" spans="1:20" x14ac:dyDescent="0.3">
      <c r="A1227" s="89" t="s">
        <v>2250</v>
      </c>
      <c r="B1227" s="58"/>
      <c r="C1227" s="58"/>
      <c r="D1227" s="58"/>
      <c r="E1227" s="58"/>
      <c r="F1227" s="58"/>
      <c r="G1227" s="58"/>
      <c r="H1227" s="58"/>
      <c r="I1227" s="58"/>
      <c r="J1227" s="58"/>
      <c r="K1227" s="58"/>
      <c r="L1227" s="58"/>
      <c r="M1227" s="58"/>
      <c r="N1227" s="58"/>
      <c r="O1227" s="58"/>
      <c r="P1227" s="58"/>
      <c r="Q1227" s="58"/>
      <c r="R1227" s="58"/>
      <c r="S1227" s="58"/>
      <c r="T1227" s="58"/>
    </row>
    <row r="1228" spans="1:20" x14ac:dyDescent="0.3">
      <c r="A1228" s="89" t="s">
        <v>2249</v>
      </c>
      <c r="B1228" s="58"/>
      <c r="C1228" s="58"/>
      <c r="D1228" s="58"/>
      <c r="E1228" s="58"/>
      <c r="F1228" s="58"/>
      <c r="G1228" s="58"/>
      <c r="H1228" s="58"/>
      <c r="I1228" s="58"/>
      <c r="J1228" s="58"/>
      <c r="K1228" s="58"/>
      <c r="L1228" s="58"/>
      <c r="M1228" s="58"/>
      <c r="N1228" s="58"/>
      <c r="O1228" s="58"/>
      <c r="P1228" s="58"/>
      <c r="Q1228" s="58"/>
      <c r="R1228" s="58"/>
      <c r="S1228" s="58"/>
      <c r="T1228" s="58"/>
    </row>
    <row r="1229" spans="1:20" x14ac:dyDescent="0.3">
      <c r="A1229" s="89" t="s">
        <v>2248</v>
      </c>
      <c r="B1229" s="58"/>
      <c r="C1229" s="58"/>
      <c r="D1229" s="58"/>
      <c r="E1229" s="58"/>
      <c r="F1229" s="58"/>
      <c r="G1229" s="58"/>
      <c r="H1229" s="58"/>
      <c r="I1229" s="58"/>
      <c r="J1229" s="58"/>
      <c r="K1229" s="58"/>
      <c r="L1229" s="58"/>
      <c r="M1229" s="58"/>
      <c r="N1229" s="58"/>
      <c r="O1229" s="58"/>
      <c r="P1229" s="58"/>
      <c r="Q1229" s="58"/>
      <c r="R1229" s="58"/>
      <c r="S1229" s="58"/>
      <c r="T1229" s="58"/>
    </row>
    <row r="1230" spans="1:20" x14ac:dyDescent="0.3">
      <c r="A1230" s="89" t="s">
        <v>2247</v>
      </c>
      <c r="B1230" s="58"/>
      <c r="C1230" s="58"/>
      <c r="D1230" s="58"/>
      <c r="E1230" s="58"/>
      <c r="F1230" s="58"/>
      <c r="G1230" s="58"/>
      <c r="H1230" s="58"/>
      <c r="I1230" s="58"/>
      <c r="J1230" s="58"/>
      <c r="K1230" s="58"/>
      <c r="L1230" s="58"/>
      <c r="M1230" s="58"/>
      <c r="N1230" s="58"/>
      <c r="O1230" s="58"/>
      <c r="P1230" s="58"/>
      <c r="Q1230" s="58"/>
      <c r="R1230" s="58"/>
      <c r="S1230" s="58"/>
      <c r="T1230" s="58"/>
    </row>
    <row r="1231" spans="1:20" x14ac:dyDescent="0.3">
      <c r="A1231" s="89" t="s">
        <v>2242</v>
      </c>
      <c r="B1231" s="58"/>
      <c r="C1231" s="58"/>
      <c r="D1231" s="58"/>
      <c r="E1231" s="58"/>
      <c r="F1231" s="58"/>
      <c r="G1231" s="58"/>
      <c r="H1231" s="58"/>
      <c r="I1231" s="58"/>
      <c r="J1231" s="58"/>
      <c r="K1231" s="58"/>
      <c r="L1231" s="58"/>
      <c r="M1231" s="58"/>
      <c r="N1231" s="58"/>
      <c r="O1231" s="58"/>
      <c r="P1231" s="58"/>
      <c r="Q1231" s="58"/>
      <c r="R1231" s="58"/>
      <c r="S1231" s="58"/>
      <c r="T1231" s="58"/>
    </row>
    <row r="1232" spans="1:20" x14ac:dyDescent="0.3">
      <c r="A1232" s="89" t="s">
        <v>2241</v>
      </c>
      <c r="B1232" s="58"/>
      <c r="C1232" s="58"/>
      <c r="D1232" s="58"/>
      <c r="E1232" s="58"/>
      <c r="F1232" s="58"/>
      <c r="G1232" s="58"/>
      <c r="H1232" s="58"/>
      <c r="I1232" s="58"/>
      <c r="J1232" s="58"/>
      <c r="K1232" s="58"/>
      <c r="L1232" s="58"/>
      <c r="M1232" s="58"/>
      <c r="N1232" s="58"/>
      <c r="O1232" s="58"/>
      <c r="P1232" s="58"/>
      <c r="Q1232" s="58"/>
      <c r="R1232" s="58"/>
      <c r="S1232" s="58"/>
      <c r="T1232" s="58"/>
    </row>
    <row r="1233" spans="1:20" x14ac:dyDescent="0.3">
      <c r="A1233" s="89" t="s">
        <v>2240</v>
      </c>
      <c r="B1233" s="58"/>
      <c r="C1233" s="58"/>
      <c r="D1233" s="58"/>
      <c r="E1233" s="58"/>
      <c r="F1233" s="58"/>
      <c r="G1233" s="58"/>
      <c r="H1233" s="58"/>
      <c r="I1233" s="58"/>
      <c r="J1233" s="58"/>
      <c r="K1233" s="58"/>
      <c r="L1233" s="58"/>
      <c r="M1233" s="58"/>
      <c r="N1233" s="58"/>
      <c r="O1233" s="58"/>
      <c r="P1233" s="58"/>
      <c r="Q1233" s="58"/>
      <c r="R1233" s="58"/>
      <c r="S1233" s="58"/>
      <c r="T1233" s="58"/>
    </row>
    <row r="1234" spans="1:20" x14ac:dyDescent="0.3">
      <c r="A1234" s="89" t="s">
        <v>2239</v>
      </c>
      <c r="B1234" s="58"/>
      <c r="C1234" s="58"/>
      <c r="D1234" s="58"/>
      <c r="E1234" s="58"/>
      <c r="F1234" s="58"/>
      <c r="G1234" s="58"/>
      <c r="H1234" s="58"/>
      <c r="I1234" s="58"/>
      <c r="J1234" s="58"/>
      <c r="K1234" s="58"/>
      <c r="L1234" s="58"/>
      <c r="M1234" s="58"/>
      <c r="N1234" s="58"/>
      <c r="O1234" s="58"/>
      <c r="P1234" s="58"/>
      <c r="Q1234" s="58"/>
      <c r="R1234" s="58"/>
      <c r="S1234" s="58"/>
      <c r="T1234" s="58"/>
    </row>
    <row r="1235" spans="1:20" x14ac:dyDescent="0.3">
      <c r="A1235" s="89" t="s">
        <v>2238</v>
      </c>
      <c r="B1235" s="58"/>
      <c r="C1235" s="58"/>
      <c r="D1235" s="58"/>
      <c r="E1235" s="58"/>
      <c r="F1235" s="58"/>
      <c r="G1235" s="58"/>
      <c r="H1235" s="58"/>
      <c r="I1235" s="58"/>
      <c r="J1235" s="58"/>
      <c r="K1235" s="58"/>
      <c r="L1235" s="58"/>
      <c r="M1235" s="58"/>
      <c r="N1235" s="58"/>
      <c r="O1235" s="58"/>
      <c r="P1235" s="58"/>
      <c r="Q1235" s="58"/>
      <c r="R1235" s="58"/>
      <c r="S1235" s="58"/>
      <c r="T1235" s="58"/>
    </row>
    <row r="1236" spans="1:20" x14ac:dyDescent="0.3">
      <c r="A1236" s="89" t="s">
        <v>2237</v>
      </c>
      <c r="B1236" s="58"/>
      <c r="C1236" s="58"/>
      <c r="D1236" s="58"/>
      <c r="E1236" s="58"/>
      <c r="F1236" s="58"/>
      <c r="G1236" s="58"/>
      <c r="H1236" s="58"/>
      <c r="I1236" s="58"/>
      <c r="J1236" s="58"/>
      <c r="K1236" s="58"/>
      <c r="L1236" s="58"/>
      <c r="M1236" s="58"/>
      <c r="N1236" s="58"/>
      <c r="O1236" s="58"/>
      <c r="P1236" s="58"/>
      <c r="Q1236" s="58"/>
      <c r="R1236" s="58"/>
      <c r="S1236" s="58"/>
      <c r="T1236" s="58"/>
    </row>
    <row r="1237" spans="1:20" x14ac:dyDescent="0.3">
      <c r="A1237" s="89" t="s">
        <v>2236</v>
      </c>
      <c r="B1237" s="58"/>
      <c r="C1237" s="58"/>
      <c r="D1237" s="58"/>
      <c r="E1237" s="58"/>
      <c r="F1237" s="58"/>
      <c r="G1237" s="58"/>
      <c r="H1237" s="58"/>
      <c r="I1237" s="58"/>
      <c r="J1237" s="58"/>
      <c r="K1237" s="58"/>
      <c r="L1237" s="58"/>
      <c r="M1237" s="58"/>
      <c r="N1237" s="58"/>
      <c r="O1237" s="58"/>
      <c r="P1237" s="58"/>
      <c r="Q1237" s="58"/>
      <c r="R1237" s="58"/>
      <c r="S1237" s="58"/>
      <c r="T1237" s="58"/>
    </row>
    <row r="1238" spans="1:20" x14ac:dyDescent="0.3">
      <c r="A1238" s="89" t="s">
        <v>2942</v>
      </c>
      <c r="B1238" s="58"/>
      <c r="C1238" s="58"/>
      <c r="D1238" s="58"/>
      <c r="E1238" s="58"/>
      <c r="F1238" s="58"/>
      <c r="G1238" s="58"/>
      <c r="H1238" s="58"/>
      <c r="I1238" s="58"/>
      <c r="J1238" s="58"/>
      <c r="K1238" s="58"/>
      <c r="L1238" s="58"/>
      <c r="M1238" s="58"/>
      <c r="N1238" s="58"/>
      <c r="O1238" s="58"/>
      <c r="P1238" s="58"/>
      <c r="Q1238" s="58"/>
      <c r="R1238" s="58"/>
      <c r="S1238" s="58"/>
      <c r="T1238" s="58"/>
    </row>
    <row r="1239" spans="1:20" x14ac:dyDescent="0.3">
      <c r="A1239" s="89" t="s">
        <v>2940</v>
      </c>
      <c r="B1239" s="58"/>
      <c r="C1239" s="58"/>
      <c r="D1239" s="58"/>
      <c r="E1239" s="58"/>
      <c r="F1239" s="58"/>
      <c r="G1239" s="58"/>
      <c r="H1239" s="58"/>
      <c r="I1239" s="58"/>
      <c r="J1239" s="58"/>
      <c r="K1239" s="58"/>
      <c r="L1239" s="58"/>
      <c r="M1239" s="58"/>
      <c r="N1239" s="58"/>
      <c r="O1239" s="58"/>
      <c r="P1239" s="58"/>
      <c r="Q1239" s="58"/>
      <c r="R1239" s="58"/>
      <c r="S1239" s="58"/>
      <c r="T1239" s="58"/>
    </row>
    <row r="1240" spans="1:20" x14ac:dyDescent="0.3">
      <c r="A1240" s="89" t="s">
        <v>2936</v>
      </c>
      <c r="B1240" s="58"/>
      <c r="C1240" s="58"/>
      <c r="D1240" s="58"/>
      <c r="E1240" s="58"/>
      <c r="F1240" s="58"/>
      <c r="G1240" s="58"/>
      <c r="H1240" s="58"/>
      <c r="I1240" s="58"/>
      <c r="J1240" s="58"/>
      <c r="K1240" s="58"/>
      <c r="L1240" s="58"/>
      <c r="M1240" s="58"/>
      <c r="N1240" s="58"/>
      <c r="O1240" s="58"/>
      <c r="P1240" s="58"/>
      <c r="Q1240" s="58"/>
      <c r="R1240" s="58"/>
      <c r="S1240" s="58"/>
      <c r="T1240" s="58"/>
    </row>
    <row r="1241" spans="1:20" x14ac:dyDescent="0.3">
      <c r="A1241" s="89" t="s">
        <v>2934</v>
      </c>
      <c r="B1241" s="58"/>
      <c r="C1241" s="58"/>
      <c r="D1241" s="58"/>
      <c r="E1241" s="58"/>
      <c r="F1241" s="58"/>
      <c r="G1241" s="58"/>
      <c r="H1241" s="58"/>
      <c r="I1241" s="58"/>
      <c r="J1241" s="58"/>
      <c r="K1241" s="58"/>
      <c r="L1241" s="58"/>
      <c r="M1241" s="58"/>
      <c r="N1241" s="58"/>
      <c r="O1241" s="58"/>
      <c r="P1241" s="58"/>
      <c r="Q1241" s="58"/>
      <c r="R1241" s="58"/>
      <c r="S1241" s="58"/>
      <c r="T1241" s="58"/>
    </row>
    <row r="1242" spans="1:20" x14ac:dyDescent="0.3">
      <c r="A1242" s="89" t="s">
        <v>2932</v>
      </c>
      <c r="B1242" s="58"/>
      <c r="C1242" s="58"/>
      <c r="D1242" s="58"/>
      <c r="E1242" s="58"/>
      <c r="F1242" s="58"/>
      <c r="G1242" s="58"/>
      <c r="H1242" s="58"/>
      <c r="I1242" s="58"/>
      <c r="J1242" s="58"/>
      <c r="K1242" s="58"/>
      <c r="L1242" s="58"/>
      <c r="M1242" s="58"/>
      <c r="N1242" s="58"/>
      <c r="O1242" s="58"/>
      <c r="P1242" s="58"/>
      <c r="Q1242" s="58"/>
      <c r="R1242" s="58"/>
      <c r="S1242" s="58"/>
      <c r="T1242" s="58"/>
    </row>
    <row r="1243" spans="1:20" x14ac:dyDescent="0.3">
      <c r="A1243" s="89" t="s">
        <v>2928</v>
      </c>
      <c r="B1243" s="58"/>
      <c r="C1243" s="58"/>
      <c r="D1243" s="58"/>
      <c r="E1243" s="58"/>
      <c r="F1243" s="58"/>
      <c r="G1243" s="58"/>
      <c r="H1243" s="58"/>
      <c r="I1243" s="58"/>
      <c r="J1243" s="58"/>
      <c r="K1243" s="58"/>
      <c r="L1243" s="58"/>
      <c r="M1243" s="58"/>
      <c r="N1243" s="58"/>
      <c r="O1243" s="58"/>
      <c r="P1243" s="58"/>
      <c r="Q1243" s="58"/>
      <c r="R1243" s="58"/>
      <c r="S1243" s="58"/>
      <c r="T1243" s="58"/>
    </row>
    <row r="1244" spans="1:20" x14ac:dyDescent="0.3">
      <c r="A1244" s="89" t="s">
        <v>3040</v>
      </c>
      <c r="B1244" s="58"/>
      <c r="C1244" s="58"/>
      <c r="D1244" s="58"/>
      <c r="E1244" s="58"/>
      <c r="F1244" s="58"/>
      <c r="G1244" s="58"/>
      <c r="H1244" s="58"/>
      <c r="I1244" s="58"/>
      <c r="J1244" s="58"/>
      <c r="K1244" s="58"/>
      <c r="L1244" s="58"/>
      <c r="M1244" s="58"/>
      <c r="N1244" s="58"/>
      <c r="O1244" s="58"/>
      <c r="P1244" s="58"/>
      <c r="Q1244" s="58"/>
      <c r="R1244" s="58"/>
      <c r="S1244" s="58"/>
      <c r="T1244" s="58"/>
    </row>
    <row r="1245" spans="1:20" x14ac:dyDescent="0.3">
      <c r="A1245" s="89" t="s">
        <v>3248</v>
      </c>
      <c r="B1245" s="58"/>
      <c r="C1245" s="58"/>
      <c r="D1245" s="58"/>
      <c r="E1245" s="58"/>
      <c r="F1245" s="58"/>
      <c r="G1245" s="58"/>
      <c r="H1245" s="58"/>
      <c r="I1245" s="58"/>
      <c r="J1245" s="58"/>
      <c r="K1245" s="58"/>
      <c r="L1245" s="58"/>
      <c r="M1245" s="58"/>
      <c r="N1245" s="58"/>
      <c r="O1245" s="58"/>
      <c r="P1245" s="58"/>
      <c r="Q1245" s="58"/>
      <c r="R1245" s="58"/>
      <c r="S1245" s="58"/>
      <c r="T1245" s="58"/>
    </row>
    <row r="1246" spans="1:20" x14ac:dyDescent="0.3">
      <c r="A1246" s="89" t="s">
        <v>3249</v>
      </c>
      <c r="B1246" s="58"/>
      <c r="C1246" s="58"/>
      <c r="D1246" s="58"/>
      <c r="E1246" s="58"/>
      <c r="F1246" s="58"/>
      <c r="G1246" s="58"/>
      <c r="H1246" s="58"/>
      <c r="I1246" s="58"/>
      <c r="J1246" s="58"/>
      <c r="K1246" s="58"/>
      <c r="L1246" s="58"/>
      <c r="M1246" s="58"/>
      <c r="N1246" s="58"/>
      <c r="O1246" s="58"/>
      <c r="P1246" s="58"/>
      <c r="Q1246" s="58"/>
      <c r="R1246" s="58"/>
      <c r="S1246" s="58"/>
      <c r="T1246" s="58"/>
    </row>
    <row r="1247" spans="1:20" x14ac:dyDescent="0.3">
      <c r="A1247" s="89" t="s">
        <v>3469</v>
      </c>
      <c r="B1247" s="58"/>
      <c r="C1247" s="58"/>
      <c r="D1247" s="58"/>
      <c r="E1247" s="58"/>
      <c r="F1247" s="58"/>
      <c r="G1247" s="58"/>
      <c r="H1247" s="58"/>
      <c r="I1247" s="58"/>
      <c r="J1247" s="58"/>
      <c r="K1247" s="58"/>
      <c r="L1247" s="58"/>
      <c r="M1247" s="58"/>
      <c r="N1247" s="58"/>
      <c r="O1247" s="58"/>
      <c r="P1247" s="58"/>
      <c r="Q1247" s="58"/>
      <c r="R1247" s="58"/>
      <c r="S1247" s="58"/>
      <c r="T1247" s="58"/>
    </row>
    <row r="1248" spans="1:20" x14ac:dyDescent="0.3">
      <c r="A1248" s="89" t="s">
        <v>3468</v>
      </c>
      <c r="B1248" s="58"/>
      <c r="C1248" s="58"/>
      <c r="D1248" s="58"/>
      <c r="E1248" s="58"/>
      <c r="F1248" s="58"/>
      <c r="G1248" s="58"/>
      <c r="H1248" s="58"/>
      <c r="I1248" s="58"/>
      <c r="J1248" s="58"/>
      <c r="K1248" s="58"/>
      <c r="L1248" s="58"/>
      <c r="M1248" s="58"/>
      <c r="N1248" s="58"/>
      <c r="O1248" s="58"/>
      <c r="P1248" s="58"/>
      <c r="Q1248" s="58"/>
      <c r="R1248" s="58"/>
      <c r="S1248" s="58"/>
      <c r="T1248" s="58"/>
    </row>
    <row r="1249" spans="1:20" x14ac:dyDescent="0.3">
      <c r="A1249" s="89" t="s">
        <v>3467</v>
      </c>
      <c r="B1249" s="58"/>
      <c r="C1249" s="58"/>
      <c r="D1249" s="58"/>
      <c r="E1249" s="58"/>
      <c r="F1249" s="58"/>
      <c r="G1249" s="58"/>
      <c r="H1249" s="58"/>
      <c r="I1249" s="58"/>
      <c r="J1249" s="58"/>
      <c r="K1249" s="58"/>
      <c r="L1249" s="58"/>
      <c r="M1249" s="58"/>
      <c r="N1249" s="58"/>
      <c r="O1249" s="58"/>
      <c r="P1249" s="58"/>
      <c r="Q1249" s="58"/>
      <c r="R1249" s="58"/>
      <c r="S1249" s="58"/>
      <c r="T1249" s="58"/>
    </row>
    <row r="1250" spans="1:20" x14ac:dyDescent="0.3">
      <c r="A1250" s="89" t="s">
        <v>3466</v>
      </c>
      <c r="B1250" s="58"/>
      <c r="C1250" s="58"/>
      <c r="D1250" s="58"/>
      <c r="E1250" s="58"/>
      <c r="F1250" s="58"/>
      <c r="G1250" s="58"/>
      <c r="H1250" s="58"/>
      <c r="I1250" s="58"/>
      <c r="J1250" s="58"/>
      <c r="K1250" s="58"/>
      <c r="L1250" s="58"/>
      <c r="M1250" s="58"/>
      <c r="N1250" s="58"/>
      <c r="O1250" s="58"/>
      <c r="P1250" s="58"/>
      <c r="Q1250" s="58"/>
      <c r="R1250" s="58"/>
      <c r="S1250" s="58"/>
      <c r="T1250" s="58"/>
    </row>
    <row r="1251" spans="1:20" x14ac:dyDescent="0.3">
      <c r="A1251" s="89" t="s">
        <v>3465</v>
      </c>
      <c r="B1251" s="58"/>
      <c r="C1251" s="58"/>
      <c r="D1251" s="58"/>
      <c r="E1251" s="58"/>
      <c r="F1251" s="58"/>
      <c r="G1251" s="58"/>
      <c r="H1251" s="58"/>
      <c r="I1251" s="58"/>
      <c r="J1251" s="58"/>
      <c r="K1251" s="58"/>
      <c r="L1251" s="58"/>
      <c r="M1251" s="58"/>
      <c r="N1251" s="58"/>
      <c r="O1251" s="58"/>
      <c r="P1251" s="58"/>
      <c r="Q1251" s="58"/>
      <c r="R1251" s="58"/>
      <c r="S1251" s="58"/>
      <c r="T1251" s="58"/>
    </row>
    <row r="1252" spans="1:20" x14ac:dyDescent="0.3">
      <c r="A1252" s="89" t="s">
        <v>3510</v>
      </c>
      <c r="B1252" s="58"/>
      <c r="C1252" s="58"/>
      <c r="D1252" s="58"/>
      <c r="E1252" s="58"/>
      <c r="F1252" s="58"/>
      <c r="G1252" s="58"/>
      <c r="H1252" s="58"/>
      <c r="I1252" s="58"/>
      <c r="J1252" s="58"/>
      <c r="K1252" s="58"/>
      <c r="L1252" s="58"/>
      <c r="M1252" s="58"/>
      <c r="N1252" s="58"/>
      <c r="O1252" s="58"/>
      <c r="P1252" s="58"/>
      <c r="Q1252" s="58"/>
      <c r="R1252" s="58"/>
      <c r="S1252" s="58"/>
      <c r="T1252" s="58"/>
    </row>
    <row r="1253" spans="1:20" x14ac:dyDescent="0.3">
      <c r="A1253" s="89" t="s">
        <v>3696</v>
      </c>
      <c r="B1253" s="58"/>
      <c r="C1253" s="58"/>
      <c r="D1253" s="58"/>
      <c r="E1253" s="58"/>
      <c r="F1253" s="58"/>
      <c r="G1253" s="58"/>
      <c r="H1253" s="58"/>
      <c r="I1253" s="58"/>
      <c r="J1253" s="58"/>
      <c r="K1253" s="58"/>
      <c r="L1253" s="58"/>
      <c r="M1253" s="58"/>
      <c r="N1253" s="58"/>
      <c r="O1253" s="58"/>
      <c r="P1253" s="58"/>
      <c r="Q1253" s="58"/>
      <c r="R1253" s="58"/>
      <c r="S1253" s="58"/>
      <c r="T1253" s="58"/>
    </row>
    <row r="1254" spans="1:20" x14ac:dyDescent="0.3">
      <c r="A1254" s="89" t="s">
        <v>3697</v>
      </c>
      <c r="B1254" s="58"/>
      <c r="C1254" s="58"/>
      <c r="D1254" s="58"/>
      <c r="E1254" s="58"/>
      <c r="F1254" s="58"/>
      <c r="G1254" s="58"/>
      <c r="H1254" s="58"/>
      <c r="I1254" s="58"/>
      <c r="J1254" s="58"/>
      <c r="K1254" s="58"/>
      <c r="L1254" s="58"/>
      <c r="M1254" s="58"/>
      <c r="N1254" s="58"/>
      <c r="O1254" s="58"/>
      <c r="P1254" s="58"/>
      <c r="Q1254" s="58"/>
      <c r="R1254" s="58"/>
      <c r="S1254" s="58"/>
      <c r="T1254" s="58"/>
    </row>
    <row r="1255" spans="1:20" x14ac:dyDescent="0.3">
      <c r="A1255" s="89" t="s">
        <v>3763</v>
      </c>
      <c r="B1255" s="58"/>
      <c r="C1255" s="58"/>
      <c r="D1255" s="58"/>
      <c r="E1255" s="58"/>
      <c r="F1255" s="58"/>
      <c r="G1255" s="58"/>
      <c r="H1255" s="58"/>
      <c r="I1255" s="58"/>
      <c r="J1255" s="58"/>
      <c r="K1255" s="58"/>
      <c r="L1255" s="58"/>
      <c r="M1255" s="58"/>
      <c r="N1255" s="58"/>
      <c r="O1255" s="58"/>
      <c r="P1255" s="58"/>
      <c r="Q1255" s="58"/>
      <c r="R1255" s="58"/>
      <c r="S1255" s="58"/>
      <c r="T1255" s="58"/>
    </row>
    <row r="1256" spans="1:20" x14ac:dyDescent="0.3">
      <c r="A1256" s="89" t="s">
        <v>3809</v>
      </c>
      <c r="B1256" s="58"/>
      <c r="C1256" s="58"/>
      <c r="D1256" s="58"/>
      <c r="E1256" s="58"/>
      <c r="F1256" s="58"/>
      <c r="G1256" s="58"/>
      <c r="H1256" s="58"/>
      <c r="I1256" s="58"/>
      <c r="J1256" s="58"/>
      <c r="K1256" s="58"/>
      <c r="L1256" s="58"/>
      <c r="M1256" s="58"/>
      <c r="N1256" s="58"/>
      <c r="O1256" s="58"/>
      <c r="P1256" s="58"/>
      <c r="Q1256" s="58"/>
      <c r="R1256" s="58"/>
      <c r="S1256" s="58"/>
      <c r="T1256" s="58"/>
    </row>
    <row r="1257" spans="1:20" x14ac:dyDescent="0.3">
      <c r="A1257" s="89" t="s">
        <v>3857</v>
      </c>
      <c r="B1257" s="58"/>
      <c r="C1257" s="58"/>
      <c r="D1257" s="58"/>
      <c r="E1257" s="58"/>
      <c r="F1257" s="58"/>
      <c r="G1257" s="58"/>
      <c r="H1257" s="58"/>
      <c r="I1257" s="58"/>
      <c r="J1257" s="58"/>
      <c r="K1257" s="58"/>
      <c r="L1257" s="58"/>
      <c r="M1257" s="58"/>
      <c r="N1257" s="58"/>
      <c r="O1257" s="58"/>
      <c r="P1257" s="58"/>
      <c r="Q1257" s="58"/>
      <c r="R1257" s="58"/>
      <c r="S1257" s="58"/>
      <c r="T1257" s="58"/>
    </row>
    <row r="1258" spans="1:20" x14ac:dyDescent="0.3">
      <c r="A1258" s="89" t="s">
        <v>3891</v>
      </c>
      <c r="B1258" s="58"/>
      <c r="C1258" s="58"/>
      <c r="D1258" s="58"/>
      <c r="E1258" s="58"/>
      <c r="F1258" s="58"/>
      <c r="G1258" s="58"/>
      <c r="H1258" s="58"/>
      <c r="I1258" s="58"/>
      <c r="J1258" s="58"/>
      <c r="K1258" s="58"/>
      <c r="L1258" s="58"/>
      <c r="M1258" s="58"/>
      <c r="N1258" s="58"/>
      <c r="O1258" s="58"/>
      <c r="P1258" s="58"/>
      <c r="Q1258" s="58"/>
      <c r="R1258" s="58"/>
      <c r="S1258" s="58"/>
      <c r="T1258" s="58"/>
    </row>
    <row r="1259" spans="1:20" x14ac:dyDescent="0.3">
      <c r="A1259" s="89" t="s">
        <v>4064</v>
      </c>
      <c r="B1259" s="58"/>
      <c r="C1259" s="58"/>
      <c r="D1259" s="58"/>
      <c r="E1259" s="58"/>
      <c r="F1259" s="58"/>
      <c r="G1259" s="58"/>
      <c r="H1259" s="58"/>
      <c r="I1259" s="58"/>
      <c r="J1259" s="58"/>
      <c r="K1259" s="58"/>
      <c r="L1259" s="58"/>
      <c r="M1259" s="58"/>
      <c r="N1259" s="58"/>
      <c r="O1259" s="58"/>
      <c r="P1259" s="58"/>
      <c r="Q1259" s="58"/>
      <c r="R1259" s="58"/>
      <c r="S1259" s="58"/>
      <c r="T1259" s="58"/>
    </row>
    <row r="1260" spans="1:20" x14ac:dyDescent="0.3">
      <c r="A1260" s="89" t="s">
        <v>4060</v>
      </c>
      <c r="B1260" s="58"/>
      <c r="C1260" s="58"/>
      <c r="D1260" s="58"/>
      <c r="E1260" s="58"/>
      <c r="F1260" s="58"/>
      <c r="G1260" s="58"/>
      <c r="H1260" s="58"/>
      <c r="I1260" s="58"/>
      <c r="J1260" s="58"/>
      <c r="K1260" s="58"/>
      <c r="L1260" s="58"/>
      <c r="M1260" s="58"/>
      <c r="N1260" s="58"/>
      <c r="O1260" s="58"/>
      <c r="P1260" s="58"/>
      <c r="Q1260" s="58"/>
      <c r="R1260" s="58"/>
      <c r="S1260" s="58"/>
      <c r="T1260" s="58"/>
    </row>
    <row r="1261" spans="1:20" x14ac:dyDescent="0.3">
      <c r="A1261" s="86" t="s">
        <v>1744</v>
      </c>
      <c r="B1261" s="58"/>
      <c r="C1261" s="58"/>
      <c r="D1261" s="58"/>
      <c r="E1261" s="58"/>
      <c r="F1261" s="58"/>
      <c r="G1261" s="58"/>
      <c r="H1261" s="58"/>
      <c r="I1261" s="58"/>
      <c r="J1261" s="58"/>
      <c r="K1261" s="58"/>
      <c r="L1261" s="58"/>
      <c r="M1261" s="58"/>
      <c r="N1261" s="58"/>
      <c r="O1261" s="58"/>
      <c r="P1261" s="58"/>
      <c r="Q1261" s="58"/>
      <c r="R1261" s="58"/>
      <c r="S1261" s="58"/>
      <c r="T1261" s="58"/>
    </row>
    <row r="1262" spans="1:20" x14ac:dyDescent="0.3">
      <c r="A1262" s="95" t="s">
        <v>1775</v>
      </c>
      <c r="B1262" s="58"/>
      <c r="C1262" s="58"/>
      <c r="D1262" s="58"/>
      <c r="E1262" s="58"/>
      <c r="F1262" s="58"/>
      <c r="G1262" s="58"/>
      <c r="H1262" s="58"/>
      <c r="I1262" s="58"/>
      <c r="J1262" s="58"/>
      <c r="K1262" s="58"/>
      <c r="L1262" s="58"/>
      <c r="M1262" s="58"/>
      <c r="N1262" s="58"/>
      <c r="O1262" s="58"/>
      <c r="P1262" s="58"/>
      <c r="Q1262" s="58"/>
      <c r="R1262" s="58"/>
      <c r="S1262" s="58"/>
      <c r="T1262" s="58"/>
    </row>
    <row r="1263" spans="1:20" x14ac:dyDescent="0.3">
      <c r="A1263" s="89" t="s">
        <v>4119</v>
      </c>
      <c r="B1263" s="58"/>
      <c r="C1263" s="58"/>
      <c r="D1263" s="58"/>
      <c r="E1263" s="58"/>
      <c r="F1263" s="58"/>
      <c r="G1263" s="58"/>
      <c r="H1263" s="58"/>
      <c r="I1263" s="58"/>
      <c r="J1263" s="58"/>
      <c r="K1263" s="58"/>
      <c r="L1263" s="58"/>
      <c r="M1263" s="58"/>
      <c r="N1263" s="58"/>
      <c r="O1263" s="58"/>
      <c r="P1263" s="58"/>
      <c r="Q1263" s="58"/>
      <c r="R1263" s="58"/>
      <c r="S1263" s="58"/>
      <c r="T1263" s="58"/>
    </row>
    <row r="1264" spans="1:20" x14ac:dyDescent="0.3">
      <c r="A1264" s="86" t="s">
        <v>392</v>
      </c>
      <c r="B1264" s="58"/>
      <c r="C1264" s="58"/>
      <c r="D1264" s="58"/>
      <c r="E1264" s="58"/>
      <c r="F1264" s="58"/>
      <c r="G1264" s="58"/>
      <c r="H1264" s="58"/>
      <c r="I1264" s="58"/>
      <c r="J1264" s="58"/>
      <c r="K1264" s="58"/>
      <c r="L1264" s="58"/>
      <c r="M1264" s="58"/>
      <c r="N1264" s="58"/>
      <c r="O1264" s="58"/>
      <c r="P1264" s="58"/>
      <c r="Q1264" s="58"/>
      <c r="R1264" s="58"/>
      <c r="S1264" s="58"/>
      <c r="T1264" s="58"/>
    </row>
    <row r="1265" spans="1:20" x14ac:dyDescent="0.3">
      <c r="A1265" s="95" t="s">
        <v>393</v>
      </c>
      <c r="B1265" s="58"/>
      <c r="C1265" s="58"/>
      <c r="D1265" s="58"/>
      <c r="E1265" s="58"/>
      <c r="F1265" s="58"/>
      <c r="G1265" s="58"/>
      <c r="H1265" s="58"/>
      <c r="I1265" s="58"/>
      <c r="J1265" s="58"/>
      <c r="K1265" s="58"/>
      <c r="L1265" s="58"/>
      <c r="M1265" s="58"/>
      <c r="N1265" s="58"/>
      <c r="O1265" s="58"/>
      <c r="P1265" s="58"/>
      <c r="Q1265" s="58"/>
      <c r="R1265" s="58"/>
      <c r="S1265" s="58"/>
      <c r="T1265" s="58"/>
    </row>
    <row r="1266" spans="1:20" x14ac:dyDescent="0.3">
      <c r="A1266" s="89" t="s">
        <v>665</v>
      </c>
      <c r="B1266" s="58"/>
      <c r="C1266" s="58"/>
      <c r="D1266" s="58"/>
      <c r="E1266" s="58"/>
      <c r="F1266" s="58"/>
      <c r="G1266" s="58"/>
      <c r="H1266" s="58"/>
      <c r="I1266" s="58"/>
      <c r="J1266" s="58"/>
      <c r="K1266" s="58"/>
      <c r="L1266" s="58"/>
      <c r="M1266" s="58"/>
      <c r="N1266" s="58"/>
      <c r="O1266" s="58"/>
      <c r="P1266" s="58"/>
      <c r="Q1266" s="58"/>
      <c r="R1266" s="58"/>
      <c r="S1266" s="58"/>
      <c r="T1266" s="58"/>
    </row>
    <row r="1267" spans="1:20" x14ac:dyDescent="0.3">
      <c r="A1267" s="89" t="s">
        <v>907</v>
      </c>
      <c r="B1267" s="58"/>
      <c r="C1267" s="58"/>
      <c r="D1267" s="58"/>
      <c r="E1267" s="58"/>
      <c r="F1267" s="58"/>
      <c r="G1267" s="58"/>
      <c r="H1267" s="58"/>
      <c r="I1267" s="58"/>
      <c r="J1267" s="58"/>
      <c r="K1267" s="58"/>
      <c r="L1267" s="58"/>
      <c r="M1267" s="58"/>
      <c r="N1267" s="58"/>
      <c r="O1267" s="58"/>
      <c r="P1267" s="58"/>
      <c r="Q1267" s="58"/>
      <c r="R1267" s="58"/>
      <c r="S1267" s="58"/>
      <c r="T1267" s="58"/>
    </row>
    <row r="1268" spans="1:20" x14ac:dyDescent="0.3">
      <c r="A1268" s="89" t="s">
        <v>905</v>
      </c>
      <c r="B1268" s="58"/>
      <c r="C1268" s="58"/>
      <c r="D1268" s="58"/>
      <c r="E1268" s="58"/>
      <c r="F1268" s="58"/>
      <c r="G1268" s="58"/>
      <c r="H1268" s="58"/>
      <c r="I1268" s="58"/>
      <c r="J1268" s="58"/>
      <c r="K1268" s="58"/>
      <c r="L1268" s="58"/>
      <c r="M1268" s="58"/>
      <c r="N1268" s="58"/>
      <c r="O1268" s="58"/>
      <c r="P1268" s="58"/>
      <c r="Q1268" s="58"/>
      <c r="R1268" s="58"/>
      <c r="S1268" s="58"/>
      <c r="T1268" s="58"/>
    </row>
    <row r="1269" spans="1:20" x14ac:dyDescent="0.3">
      <c r="A1269" s="89" t="s">
        <v>972</v>
      </c>
      <c r="B1269" s="58"/>
      <c r="C1269" s="58"/>
      <c r="D1269" s="58"/>
      <c r="E1269" s="58"/>
      <c r="F1269" s="58"/>
      <c r="G1269" s="58"/>
      <c r="H1269" s="58"/>
      <c r="I1269" s="58"/>
      <c r="J1269" s="58"/>
      <c r="K1269" s="58"/>
      <c r="L1269" s="58"/>
      <c r="M1269" s="58"/>
      <c r="N1269" s="58"/>
      <c r="O1269" s="58"/>
      <c r="P1269" s="58"/>
      <c r="Q1269" s="58"/>
      <c r="R1269" s="58"/>
      <c r="S1269" s="58"/>
      <c r="T1269" s="58"/>
    </row>
    <row r="1270" spans="1:20" x14ac:dyDescent="0.3">
      <c r="A1270" s="89" t="s">
        <v>970</v>
      </c>
      <c r="B1270" s="58"/>
      <c r="C1270" s="58"/>
      <c r="D1270" s="58"/>
      <c r="E1270" s="58"/>
      <c r="F1270" s="58"/>
      <c r="G1270" s="58"/>
      <c r="H1270" s="58"/>
      <c r="I1270" s="58"/>
      <c r="J1270" s="58"/>
      <c r="K1270" s="58"/>
      <c r="L1270" s="58"/>
      <c r="M1270" s="58"/>
      <c r="N1270" s="58"/>
      <c r="O1270" s="58"/>
      <c r="P1270" s="58"/>
      <c r="Q1270" s="58"/>
      <c r="R1270" s="58"/>
      <c r="S1270" s="58"/>
      <c r="T1270" s="58"/>
    </row>
    <row r="1271" spans="1:20" x14ac:dyDescent="0.3">
      <c r="A1271" s="89" t="s">
        <v>968</v>
      </c>
      <c r="B1271" s="58"/>
      <c r="C1271" s="58"/>
      <c r="D1271" s="58"/>
      <c r="E1271" s="58"/>
      <c r="F1271" s="58"/>
      <c r="G1271" s="58"/>
      <c r="H1271" s="58"/>
      <c r="I1271" s="58"/>
      <c r="J1271" s="58"/>
      <c r="K1271" s="58"/>
      <c r="L1271" s="58"/>
      <c r="M1271" s="58"/>
      <c r="N1271" s="58"/>
      <c r="O1271" s="58"/>
      <c r="P1271" s="58"/>
      <c r="Q1271" s="58"/>
      <c r="R1271" s="58"/>
      <c r="S1271" s="58"/>
      <c r="T1271" s="58"/>
    </row>
    <row r="1272" spans="1:20" x14ac:dyDescent="0.3">
      <c r="A1272" s="89" t="s">
        <v>966</v>
      </c>
      <c r="B1272" s="58"/>
      <c r="C1272" s="58"/>
      <c r="D1272" s="58"/>
      <c r="E1272" s="58"/>
      <c r="F1272" s="58"/>
      <c r="G1272" s="58"/>
      <c r="H1272" s="58"/>
      <c r="I1272" s="58"/>
      <c r="J1272" s="58"/>
      <c r="K1272" s="58"/>
      <c r="L1272" s="58"/>
      <c r="M1272" s="58"/>
      <c r="N1272" s="58"/>
      <c r="O1272" s="58"/>
      <c r="P1272" s="58"/>
      <c r="Q1272" s="58"/>
      <c r="R1272" s="58"/>
      <c r="S1272" s="58"/>
      <c r="T1272" s="58"/>
    </row>
    <row r="1273" spans="1:20" x14ac:dyDescent="0.3">
      <c r="A1273" s="89" t="s">
        <v>964</v>
      </c>
      <c r="B1273" s="58"/>
      <c r="C1273" s="58"/>
      <c r="D1273" s="58"/>
      <c r="E1273" s="58"/>
      <c r="F1273" s="58"/>
      <c r="G1273" s="58"/>
      <c r="H1273" s="58"/>
      <c r="I1273" s="58"/>
      <c r="J1273" s="58"/>
      <c r="K1273" s="58"/>
      <c r="L1273" s="58"/>
      <c r="M1273" s="58"/>
      <c r="N1273" s="58"/>
      <c r="O1273" s="58"/>
      <c r="P1273" s="58"/>
      <c r="Q1273" s="58"/>
      <c r="R1273" s="58"/>
      <c r="S1273" s="58"/>
      <c r="T1273" s="58"/>
    </row>
    <row r="1274" spans="1:20" x14ac:dyDescent="0.3">
      <c r="A1274" s="89" t="s">
        <v>962</v>
      </c>
      <c r="B1274" s="58"/>
      <c r="C1274" s="58"/>
      <c r="D1274" s="58"/>
      <c r="E1274" s="58"/>
      <c r="F1274" s="58"/>
      <c r="G1274" s="58"/>
      <c r="H1274" s="58"/>
      <c r="I1274" s="58"/>
      <c r="J1274" s="58"/>
      <c r="K1274" s="58"/>
      <c r="L1274" s="58"/>
      <c r="M1274" s="58"/>
      <c r="N1274" s="58"/>
      <c r="O1274" s="58"/>
      <c r="P1274" s="58"/>
      <c r="Q1274" s="58"/>
      <c r="R1274" s="58"/>
      <c r="S1274" s="58"/>
      <c r="T1274" s="58"/>
    </row>
    <row r="1275" spans="1:20" x14ac:dyDescent="0.3">
      <c r="A1275" s="89" t="s">
        <v>960</v>
      </c>
      <c r="B1275" s="58"/>
      <c r="C1275" s="58"/>
      <c r="D1275" s="58"/>
      <c r="E1275" s="58"/>
      <c r="F1275" s="58"/>
      <c r="G1275" s="58"/>
      <c r="H1275" s="58"/>
      <c r="I1275" s="58"/>
      <c r="J1275" s="58"/>
      <c r="K1275" s="58"/>
      <c r="L1275" s="58"/>
      <c r="M1275" s="58"/>
      <c r="N1275" s="58"/>
      <c r="O1275" s="58"/>
      <c r="P1275" s="58"/>
      <c r="Q1275" s="58"/>
      <c r="R1275" s="58"/>
      <c r="S1275" s="58"/>
      <c r="T1275" s="58"/>
    </row>
    <row r="1276" spans="1:20" x14ac:dyDescent="0.3">
      <c r="A1276" s="89" t="s">
        <v>956</v>
      </c>
      <c r="B1276" s="58"/>
      <c r="C1276" s="58"/>
      <c r="D1276" s="58"/>
      <c r="E1276" s="58"/>
      <c r="F1276" s="58"/>
      <c r="G1276" s="58"/>
      <c r="H1276" s="58"/>
      <c r="I1276" s="58"/>
      <c r="J1276" s="58"/>
      <c r="K1276" s="58"/>
      <c r="L1276" s="58"/>
      <c r="M1276" s="58"/>
      <c r="N1276" s="58"/>
      <c r="O1276" s="58"/>
      <c r="P1276" s="58"/>
      <c r="Q1276" s="58"/>
      <c r="R1276" s="58"/>
      <c r="S1276" s="58"/>
      <c r="T1276" s="58"/>
    </row>
    <row r="1277" spans="1:20" x14ac:dyDescent="0.3">
      <c r="A1277" s="89" t="s">
        <v>954</v>
      </c>
      <c r="B1277" s="58"/>
      <c r="C1277" s="58"/>
      <c r="D1277" s="58"/>
      <c r="E1277" s="58"/>
      <c r="F1277" s="58"/>
      <c r="G1277" s="58"/>
      <c r="H1277" s="58"/>
      <c r="I1277" s="58"/>
      <c r="J1277" s="58"/>
      <c r="K1277" s="58"/>
      <c r="L1277" s="58"/>
      <c r="M1277" s="58"/>
      <c r="N1277" s="58"/>
      <c r="O1277" s="58"/>
      <c r="P1277" s="58"/>
      <c r="Q1277" s="58"/>
      <c r="R1277" s="58"/>
      <c r="S1277" s="58"/>
      <c r="T1277" s="58"/>
    </row>
    <row r="1278" spans="1:20" x14ac:dyDescent="0.3">
      <c r="A1278" s="89" t="s">
        <v>1946</v>
      </c>
      <c r="B1278" s="58"/>
      <c r="C1278" s="58"/>
      <c r="D1278" s="58"/>
      <c r="E1278" s="58"/>
      <c r="F1278" s="58"/>
      <c r="G1278" s="58"/>
      <c r="H1278" s="58"/>
      <c r="I1278" s="58"/>
      <c r="J1278" s="58"/>
      <c r="K1278" s="58"/>
      <c r="L1278" s="58"/>
      <c r="M1278" s="58"/>
      <c r="N1278" s="58"/>
      <c r="O1278" s="58"/>
      <c r="P1278" s="58"/>
      <c r="Q1278" s="58"/>
      <c r="R1278" s="58"/>
      <c r="S1278" s="58"/>
      <c r="T1278" s="58"/>
    </row>
    <row r="1279" spans="1:20" x14ac:dyDescent="0.3">
      <c r="A1279" s="89" t="s">
        <v>1945</v>
      </c>
      <c r="B1279" s="58"/>
      <c r="C1279" s="58"/>
      <c r="D1279" s="58"/>
      <c r="E1279" s="58"/>
      <c r="F1279" s="58"/>
      <c r="G1279" s="58"/>
      <c r="H1279" s="58"/>
      <c r="I1279" s="58"/>
      <c r="J1279" s="58"/>
      <c r="K1279" s="58"/>
      <c r="L1279" s="58"/>
      <c r="M1279" s="58"/>
      <c r="N1279" s="58"/>
      <c r="O1279" s="58"/>
      <c r="P1279" s="58"/>
      <c r="Q1279" s="58"/>
      <c r="R1279" s="58"/>
      <c r="S1279" s="58"/>
      <c r="T1279" s="58"/>
    </row>
    <row r="1280" spans="1:20" x14ac:dyDescent="0.3">
      <c r="A1280" s="89" t="s">
        <v>1944</v>
      </c>
      <c r="B1280" s="58"/>
      <c r="C1280" s="58"/>
      <c r="D1280" s="58"/>
      <c r="E1280" s="58"/>
      <c r="F1280" s="58"/>
      <c r="G1280" s="58"/>
      <c r="H1280" s="58"/>
      <c r="I1280" s="58"/>
      <c r="J1280" s="58"/>
      <c r="K1280" s="58"/>
      <c r="L1280" s="58"/>
      <c r="M1280" s="58"/>
      <c r="N1280" s="58"/>
      <c r="O1280" s="58"/>
      <c r="P1280" s="58"/>
      <c r="Q1280" s="58"/>
      <c r="R1280" s="58"/>
      <c r="S1280" s="58"/>
      <c r="T1280" s="58"/>
    </row>
    <row r="1281" spans="1:20" x14ac:dyDescent="0.3">
      <c r="A1281" s="89" t="s">
        <v>1943</v>
      </c>
      <c r="B1281" s="58"/>
      <c r="C1281" s="58"/>
      <c r="D1281" s="58"/>
      <c r="E1281" s="58"/>
      <c r="F1281" s="58"/>
      <c r="G1281" s="58"/>
      <c r="H1281" s="58"/>
      <c r="I1281" s="58"/>
      <c r="J1281" s="58"/>
      <c r="K1281" s="58"/>
      <c r="L1281" s="58"/>
      <c r="M1281" s="58"/>
      <c r="N1281" s="58"/>
      <c r="O1281" s="58"/>
      <c r="P1281" s="58"/>
      <c r="Q1281" s="58"/>
      <c r="R1281" s="58"/>
      <c r="S1281" s="58"/>
      <c r="T1281" s="58"/>
    </row>
    <row r="1282" spans="1:20" x14ac:dyDescent="0.3">
      <c r="A1282" s="89" t="s">
        <v>1942</v>
      </c>
      <c r="B1282" s="58"/>
      <c r="C1282" s="58"/>
      <c r="D1282" s="58"/>
      <c r="E1282" s="58"/>
      <c r="F1282" s="58"/>
      <c r="G1282" s="58"/>
      <c r="H1282" s="58"/>
      <c r="I1282" s="58"/>
      <c r="J1282" s="58"/>
      <c r="K1282" s="58"/>
      <c r="L1282" s="58"/>
      <c r="M1282" s="58"/>
      <c r="N1282" s="58"/>
      <c r="O1282" s="58"/>
      <c r="P1282" s="58"/>
      <c r="Q1282" s="58"/>
      <c r="R1282" s="58"/>
      <c r="S1282" s="58"/>
      <c r="T1282" s="58"/>
    </row>
    <row r="1283" spans="1:20" x14ac:dyDescent="0.3">
      <c r="A1283" s="89" t="s">
        <v>1941</v>
      </c>
      <c r="B1283" s="58"/>
      <c r="C1283" s="58"/>
      <c r="D1283" s="58"/>
      <c r="E1283" s="58"/>
      <c r="F1283" s="58"/>
      <c r="G1283" s="58"/>
      <c r="H1283" s="58"/>
      <c r="I1283" s="58"/>
      <c r="J1283" s="58"/>
      <c r="K1283" s="58"/>
      <c r="L1283" s="58"/>
      <c r="M1283" s="58"/>
      <c r="N1283" s="58"/>
      <c r="O1283" s="58"/>
      <c r="P1283" s="58"/>
      <c r="Q1283" s="58"/>
      <c r="R1283" s="58"/>
      <c r="S1283" s="58"/>
      <c r="T1283" s="58"/>
    </row>
    <row r="1284" spans="1:20" x14ac:dyDescent="0.3">
      <c r="A1284" s="89" t="s">
        <v>1940</v>
      </c>
      <c r="B1284" s="58"/>
      <c r="C1284" s="58"/>
      <c r="D1284" s="58"/>
      <c r="E1284" s="58"/>
      <c r="F1284" s="58"/>
      <c r="G1284" s="58"/>
      <c r="H1284" s="58"/>
      <c r="I1284" s="58"/>
      <c r="J1284" s="58"/>
      <c r="K1284" s="58"/>
      <c r="L1284" s="58"/>
      <c r="M1284" s="58"/>
      <c r="N1284" s="58"/>
      <c r="O1284" s="58"/>
      <c r="P1284" s="58"/>
      <c r="Q1284" s="58"/>
      <c r="R1284" s="58"/>
      <c r="S1284" s="58"/>
      <c r="T1284" s="58"/>
    </row>
    <row r="1285" spans="1:20" x14ac:dyDescent="0.3">
      <c r="A1285" s="89" t="s">
        <v>1939</v>
      </c>
      <c r="B1285" s="58"/>
      <c r="C1285" s="58"/>
      <c r="D1285" s="58"/>
      <c r="E1285" s="58"/>
      <c r="F1285" s="58"/>
      <c r="G1285" s="58"/>
      <c r="H1285" s="58"/>
      <c r="I1285" s="58"/>
      <c r="J1285" s="58"/>
      <c r="K1285" s="58"/>
      <c r="L1285" s="58"/>
      <c r="M1285" s="58"/>
      <c r="N1285" s="58"/>
      <c r="O1285" s="58"/>
      <c r="P1285" s="58"/>
      <c r="Q1285" s="58"/>
      <c r="R1285" s="58"/>
      <c r="S1285" s="58"/>
      <c r="T1285" s="58"/>
    </row>
    <row r="1286" spans="1:20" x14ac:dyDescent="0.3">
      <c r="A1286" s="89" t="s">
        <v>1938</v>
      </c>
      <c r="B1286" s="58"/>
      <c r="C1286" s="58"/>
      <c r="D1286" s="58"/>
      <c r="E1286" s="58"/>
      <c r="F1286" s="58"/>
      <c r="G1286" s="58"/>
      <c r="H1286" s="58"/>
      <c r="I1286" s="58"/>
      <c r="J1286" s="58"/>
      <c r="K1286" s="58"/>
      <c r="L1286" s="58"/>
      <c r="M1286" s="58"/>
      <c r="N1286" s="58"/>
      <c r="O1286" s="58"/>
      <c r="P1286" s="58"/>
      <c r="Q1286" s="58"/>
      <c r="R1286" s="58"/>
      <c r="S1286" s="58"/>
      <c r="T1286" s="58"/>
    </row>
    <row r="1287" spans="1:20" x14ac:dyDescent="0.3">
      <c r="A1287" s="89" t="s">
        <v>1937</v>
      </c>
      <c r="B1287" s="58"/>
      <c r="C1287" s="58"/>
      <c r="D1287" s="58"/>
      <c r="E1287" s="58"/>
      <c r="F1287" s="58"/>
      <c r="G1287" s="58"/>
      <c r="H1287" s="58"/>
      <c r="I1287" s="58"/>
      <c r="J1287" s="58"/>
      <c r="K1287" s="58"/>
      <c r="L1287" s="58"/>
      <c r="M1287" s="58"/>
      <c r="N1287" s="58"/>
      <c r="O1287" s="58"/>
      <c r="P1287" s="58"/>
      <c r="Q1287" s="58"/>
      <c r="R1287" s="58"/>
      <c r="S1287" s="58"/>
      <c r="T1287" s="58"/>
    </row>
    <row r="1288" spans="1:20" x14ac:dyDescent="0.3">
      <c r="A1288" s="89" t="s">
        <v>1936</v>
      </c>
      <c r="B1288" s="58"/>
      <c r="C1288" s="58"/>
      <c r="D1288" s="58"/>
      <c r="E1288" s="58"/>
      <c r="F1288" s="58"/>
      <c r="G1288" s="58"/>
      <c r="H1288" s="58"/>
      <c r="I1288" s="58"/>
      <c r="J1288" s="58"/>
      <c r="K1288" s="58"/>
      <c r="L1288" s="58"/>
      <c r="M1288" s="58"/>
      <c r="N1288" s="58"/>
      <c r="O1288" s="58"/>
      <c r="P1288" s="58"/>
      <c r="Q1288" s="58"/>
      <c r="R1288" s="58"/>
      <c r="S1288" s="58"/>
      <c r="T1288" s="58"/>
    </row>
    <row r="1289" spans="1:20" x14ac:dyDescent="0.3">
      <c r="A1289" s="89" t="s">
        <v>3022</v>
      </c>
      <c r="B1289" s="58"/>
      <c r="C1289" s="58"/>
      <c r="D1289" s="58"/>
      <c r="E1289" s="58"/>
      <c r="F1289" s="58"/>
      <c r="G1289" s="58"/>
      <c r="H1289" s="58"/>
      <c r="I1289" s="58"/>
      <c r="J1289" s="58"/>
      <c r="K1289" s="58"/>
      <c r="L1289" s="58"/>
      <c r="M1289" s="58"/>
      <c r="N1289" s="58"/>
      <c r="O1289" s="58"/>
      <c r="P1289" s="58"/>
      <c r="Q1289" s="58"/>
      <c r="R1289" s="58"/>
      <c r="S1289" s="58"/>
      <c r="T1289" s="58"/>
    </row>
    <row r="1290" spans="1:20" x14ac:dyDescent="0.3">
      <c r="A1290" s="89" t="s">
        <v>3021</v>
      </c>
      <c r="B1290" s="58"/>
      <c r="C1290" s="58"/>
      <c r="D1290" s="58"/>
      <c r="E1290" s="58"/>
      <c r="F1290" s="58"/>
      <c r="G1290" s="58"/>
      <c r="H1290" s="58"/>
      <c r="I1290" s="58"/>
      <c r="J1290" s="58"/>
      <c r="K1290" s="58"/>
      <c r="L1290" s="58"/>
      <c r="M1290" s="58"/>
      <c r="N1290" s="58"/>
      <c r="O1290" s="58"/>
      <c r="P1290" s="58"/>
      <c r="Q1290" s="58"/>
      <c r="R1290" s="58"/>
      <c r="S1290" s="58"/>
      <c r="T1290" s="58"/>
    </row>
    <row r="1291" spans="1:20" x14ac:dyDescent="0.3">
      <c r="A1291" s="89" t="s">
        <v>3020</v>
      </c>
      <c r="B1291" s="58"/>
      <c r="C1291" s="58"/>
      <c r="D1291" s="58"/>
      <c r="E1291" s="58"/>
      <c r="F1291" s="58"/>
      <c r="G1291" s="58"/>
      <c r="H1291" s="58"/>
      <c r="I1291" s="58"/>
      <c r="J1291" s="58"/>
      <c r="K1291" s="58"/>
      <c r="L1291" s="58"/>
      <c r="M1291" s="58"/>
      <c r="N1291" s="58"/>
      <c r="O1291" s="58"/>
      <c r="P1291" s="58"/>
      <c r="Q1291" s="58"/>
      <c r="R1291" s="58"/>
      <c r="S1291" s="58"/>
      <c r="T1291" s="58"/>
    </row>
    <row r="1292" spans="1:20" x14ac:dyDescent="0.3">
      <c r="A1292" s="89" t="s">
        <v>3019</v>
      </c>
      <c r="B1292" s="58"/>
      <c r="C1292" s="58"/>
      <c r="D1292" s="58"/>
      <c r="E1292" s="58"/>
      <c r="F1292" s="58"/>
      <c r="G1292" s="58"/>
      <c r="H1292" s="58"/>
      <c r="I1292" s="58"/>
      <c r="J1292" s="58"/>
      <c r="K1292" s="58"/>
      <c r="L1292" s="58"/>
      <c r="M1292" s="58"/>
      <c r="N1292" s="58"/>
      <c r="O1292" s="58"/>
      <c r="P1292" s="58"/>
      <c r="Q1292" s="58"/>
      <c r="R1292" s="58"/>
      <c r="S1292" s="58"/>
      <c r="T1292" s="58"/>
    </row>
    <row r="1293" spans="1:20" x14ac:dyDescent="0.3">
      <c r="A1293" s="89" t="s">
        <v>3018</v>
      </c>
      <c r="B1293" s="58"/>
      <c r="C1293" s="58"/>
      <c r="D1293" s="58"/>
      <c r="E1293" s="58"/>
      <c r="F1293" s="58"/>
      <c r="G1293" s="58"/>
      <c r="H1293" s="58"/>
      <c r="I1293" s="58"/>
      <c r="J1293" s="58"/>
      <c r="K1293" s="58"/>
      <c r="L1293" s="58"/>
      <c r="M1293" s="58"/>
      <c r="N1293" s="58"/>
      <c r="O1293" s="58"/>
      <c r="P1293" s="58"/>
      <c r="Q1293" s="58"/>
      <c r="R1293" s="58"/>
      <c r="S1293" s="58"/>
      <c r="T1293" s="58"/>
    </row>
    <row r="1294" spans="1:20" x14ac:dyDescent="0.3">
      <c r="A1294" s="89" t="s">
        <v>3017</v>
      </c>
      <c r="B1294" s="58"/>
      <c r="C1294" s="58"/>
      <c r="D1294" s="58"/>
      <c r="E1294" s="58"/>
      <c r="F1294" s="58"/>
      <c r="G1294" s="58"/>
      <c r="H1294" s="58"/>
      <c r="I1294" s="58"/>
      <c r="J1294" s="58"/>
      <c r="K1294" s="58"/>
      <c r="L1294" s="58"/>
      <c r="M1294" s="58"/>
      <c r="N1294" s="58"/>
      <c r="O1294" s="58"/>
      <c r="P1294" s="58"/>
      <c r="Q1294" s="58"/>
      <c r="R1294" s="58"/>
      <c r="S1294" s="58"/>
      <c r="T1294" s="58"/>
    </row>
    <row r="1295" spans="1:20" x14ac:dyDescent="0.3">
      <c r="A1295" s="89" t="s">
        <v>3016</v>
      </c>
      <c r="B1295" s="58"/>
      <c r="C1295" s="58"/>
      <c r="D1295" s="58"/>
      <c r="E1295" s="58"/>
      <c r="F1295" s="58"/>
      <c r="G1295" s="58"/>
      <c r="H1295" s="58"/>
      <c r="I1295" s="58"/>
      <c r="J1295" s="58"/>
      <c r="K1295" s="58"/>
      <c r="L1295" s="58"/>
      <c r="M1295" s="58"/>
      <c r="N1295" s="58"/>
      <c r="O1295" s="58"/>
      <c r="P1295" s="58"/>
      <c r="Q1295" s="58"/>
      <c r="R1295" s="58"/>
      <c r="S1295" s="58"/>
      <c r="T1295" s="58"/>
    </row>
    <row r="1296" spans="1:20" x14ac:dyDescent="0.3">
      <c r="A1296" s="89" t="s">
        <v>3015</v>
      </c>
      <c r="B1296" s="58"/>
      <c r="C1296" s="58"/>
      <c r="D1296" s="58"/>
      <c r="E1296" s="58"/>
      <c r="F1296" s="58"/>
      <c r="G1296" s="58"/>
      <c r="H1296" s="58"/>
      <c r="I1296" s="58"/>
      <c r="J1296" s="58"/>
      <c r="K1296" s="58"/>
      <c r="L1296" s="58"/>
      <c r="M1296" s="58"/>
      <c r="N1296" s="58"/>
      <c r="O1296" s="58"/>
      <c r="P1296" s="58"/>
      <c r="Q1296" s="58"/>
      <c r="R1296" s="58"/>
      <c r="S1296" s="58"/>
      <c r="T1296" s="58"/>
    </row>
    <row r="1297" spans="1:20" x14ac:dyDescent="0.3">
      <c r="A1297" s="89" t="s">
        <v>3014</v>
      </c>
      <c r="B1297" s="58"/>
      <c r="C1297" s="58"/>
      <c r="D1297" s="58"/>
      <c r="E1297" s="58"/>
      <c r="F1297" s="58"/>
      <c r="G1297" s="58"/>
      <c r="H1297" s="58"/>
      <c r="I1297" s="58"/>
      <c r="J1297" s="58"/>
      <c r="K1297" s="58"/>
      <c r="L1297" s="58"/>
      <c r="M1297" s="58"/>
      <c r="N1297" s="58"/>
      <c r="O1297" s="58"/>
      <c r="P1297" s="58"/>
      <c r="Q1297" s="58"/>
      <c r="R1297" s="58"/>
      <c r="S1297" s="58"/>
      <c r="T1297" s="58"/>
    </row>
    <row r="1298" spans="1:20" x14ac:dyDescent="0.3">
      <c r="A1298" s="89" t="s">
        <v>3013</v>
      </c>
      <c r="B1298" s="58"/>
      <c r="C1298" s="58"/>
      <c r="D1298" s="58"/>
      <c r="E1298" s="58"/>
      <c r="F1298" s="58"/>
      <c r="G1298" s="58"/>
      <c r="H1298" s="58"/>
      <c r="I1298" s="58"/>
      <c r="J1298" s="58"/>
      <c r="K1298" s="58"/>
      <c r="L1298" s="58"/>
      <c r="M1298" s="58"/>
      <c r="N1298" s="58"/>
      <c r="O1298" s="58"/>
      <c r="P1298" s="58"/>
      <c r="Q1298" s="58"/>
      <c r="R1298" s="58"/>
      <c r="S1298" s="58"/>
      <c r="T1298" s="58"/>
    </row>
    <row r="1299" spans="1:20" x14ac:dyDescent="0.3">
      <c r="A1299" s="89" t="s">
        <v>3012</v>
      </c>
      <c r="B1299" s="58"/>
      <c r="C1299" s="58"/>
      <c r="D1299" s="58"/>
      <c r="E1299" s="58"/>
      <c r="F1299" s="58"/>
      <c r="G1299" s="58"/>
      <c r="H1299" s="58"/>
      <c r="I1299" s="58"/>
      <c r="J1299" s="58"/>
      <c r="K1299" s="58"/>
      <c r="L1299" s="58"/>
      <c r="M1299" s="58"/>
      <c r="N1299" s="58"/>
      <c r="O1299" s="58"/>
      <c r="P1299" s="58"/>
      <c r="Q1299" s="58"/>
      <c r="R1299" s="58"/>
      <c r="S1299" s="58"/>
      <c r="T1299" s="58"/>
    </row>
    <row r="1300" spans="1:20" x14ac:dyDescent="0.3">
      <c r="A1300" s="89" t="s">
        <v>3011</v>
      </c>
      <c r="B1300" s="58"/>
      <c r="C1300" s="58"/>
      <c r="D1300" s="58"/>
      <c r="E1300" s="58"/>
      <c r="F1300" s="58"/>
      <c r="G1300" s="58"/>
      <c r="H1300" s="58"/>
      <c r="I1300" s="58"/>
      <c r="J1300" s="58"/>
      <c r="K1300" s="58"/>
      <c r="L1300" s="58"/>
      <c r="M1300" s="58"/>
      <c r="N1300" s="58"/>
      <c r="O1300" s="58"/>
      <c r="P1300" s="58"/>
      <c r="Q1300" s="58"/>
      <c r="R1300" s="58"/>
      <c r="S1300" s="58"/>
      <c r="T1300" s="58"/>
    </row>
    <row r="1301" spans="1:20" x14ac:dyDescent="0.3">
      <c r="A1301" s="89" t="s">
        <v>3010</v>
      </c>
      <c r="B1301" s="58"/>
      <c r="C1301" s="58"/>
      <c r="D1301" s="58"/>
      <c r="E1301" s="58"/>
      <c r="F1301" s="58"/>
      <c r="G1301" s="58"/>
      <c r="H1301" s="58"/>
      <c r="I1301" s="58"/>
      <c r="J1301" s="58"/>
      <c r="K1301" s="58"/>
      <c r="L1301" s="58"/>
      <c r="M1301" s="58"/>
      <c r="N1301" s="58"/>
      <c r="O1301" s="58"/>
      <c r="P1301" s="58"/>
      <c r="Q1301" s="58"/>
      <c r="R1301" s="58"/>
      <c r="S1301" s="58"/>
      <c r="T1301" s="58"/>
    </row>
    <row r="1302" spans="1:20" x14ac:dyDescent="0.3">
      <c r="A1302" s="89" t="s">
        <v>2945</v>
      </c>
      <c r="B1302" s="58"/>
      <c r="C1302" s="58"/>
      <c r="D1302" s="58"/>
      <c r="E1302" s="58"/>
      <c r="F1302" s="58"/>
      <c r="G1302" s="58"/>
      <c r="H1302" s="58"/>
      <c r="I1302" s="58"/>
      <c r="J1302" s="58"/>
      <c r="K1302" s="58"/>
      <c r="L1302" s="58"/>
      <c r="M1302" s="58"/>
      <c r="N1302" s="58"/>
      <c r="O1302" s="58"/>
      <c r="P1302" s="58"/>
      <c r="Q1302" s="58"/>
      <c r="R1302" s="58"/>
      <c r="S1302" s="58"/>
      <c r="T1302" s="58"/>
    </row>
    <row r="1303" spans="1:20" x14ac:dyDescent="0.3">
      <c r="A1303" s="89" t="s">
        <v>2948</v>
      </c>
      <c r="B1303" s="58"/>
      <c r="C1303" s="58"/>
      <c r="D1303" s="58"/>
      <c r="E1303" s="58"/>
      <c r="F1303" s="58"/>
      <c r="G1303" s="58"/>
      <c r="H1303" s="58"/>
      <c r="I1303" s="58"/>
      <c r="J1303" s="58"/>
      <c r="K1303" s="58"/>
      <c r="L1303" s="58"/>
      <c r="M1303" s="58"/>
      <c r="N1303" s="58"/>
      <c r="O1303" s="58"/>
      <c r="P1303" s="58"/>
      <c r="Q1303" s="58"/>
      <c r="R1303" s="58"/>
      <c r="S1303" s="58"/>
      <c r="T1303" s="58"/>
    </row>
    <row r="1304" spans="1:20" x14ac:dyDescent="0.3">
      <c r="A1304" s="89" t="s">
        <v>2950</v>
      </c>
      <c r="B1304" s="58"/>
      <c r="C1304" s="58"/>
      <c r="D1304" s="58"/>
      <c r="E1304" s="58"/>
      <c r="F1304" s="58"/>
      <c r="G1304" s="58"/>
      <c r="H1304" s="58"/>
      <c r="I1304" s="58"/>
      <c r="J1304" s="58"/>
      <c r="K1304" s="58"/>
      <c r="L1304" s="58"/>
      <c r="M1304" s="58"/>
      <c r="N1304" s="58"/>
      <c r="O1304" s="58"/>
      <c r="P1304" s="58"/>
      <c r="Q1304" s="58"/>
      <c r="R1304" s="58"/>
      <c r="S1304" s="58"/>
      <c r="T1304" s="58"/>
    </row>
    <row r="1305" spans="1:20" x14ac:dyDescent="0.3">
      <c r="A1305" s="89" t="s">
        <v>2952</v>
      </c>
      <c r="B1305" s="58"/>
      <c r="C1305" s="58"/>
      <c r="D1305" s="58"/>
      <c r="E1305" s="58"/>
      <c r="F1305" s="58"/>
      <c r="G1305" s="58"/>
      <c r="H1305" s="58"/>
      <c r="I1305" s="58"/>
      <c r="J1305" s="58"/>
      <c r="K1305" s="58"/>
      <c r="L1305" s="58"/>
      <c r="M1305" s="58"/>
      <c r="N1305" s="58"/>
      <c r="O1305" s="58"/>
      <c r="P1305" s="58"/>
      <c r="Q1305" s="58"/>
      <c r="R1305" s="58"/>
      <c r="S1305" s="58"/>
      <c r="T1305" s="58"/>
    </row>
    <row r="1306" spans="1:20" x14ac:dyDescent="0.3">
      <c r="A1306" s="89" t="s">
        <v>2954</v>
      </c>
      <c r="B1306" s="58"/>
      <c r="C1306" s="58"/>
      <c r="D1306" s="58"/>
      <c r="E1306" s="58"/>
      <c r="F1306" s="58"/>
      <c r="G1306" s="58"/>
      <c r="H1306" s="58"/>
      <c r="I1306" s="58"/>
      <c r="J1306" s="58"/>
      <c r="K1306" s="58"/>
      <c r="L1306" s="58"/>
      <c r="M1306" s="58"/>
      <c r="N1306" s="58"/>
      <c r="O1306" s="58"/>
      <c r="P1306" s="58"/>
      <c r="Q1306" s="58"/>
      <c r="R1306" s="58"/>
      <c r="S1306" s="58"/>
      <c r="T1306" s="58"/>
    </row>
    <row r="1307" spans="1:20" x14ac:dyDescent="0.3">
      <c r="A1307" s="89" t="s">
        <v>2956</v>
      </c>
      <c r="B1307" s="58"/>
      <c r="C1307" s="58"/>
      <c r="D1307" s="58"/>
      <c r="E1307" s="58"/>
      <c r="F1307" s="58"/>
      <c r="G1307" s="58"/>
      <c r="H1307" s="58"/>
      <c r="I1307" s="58"/>
      <c r="J1307" s="58"/>
      <c r="K1307" s="58"/>
      <c r="L1307" s="58"/>
      <c r="M1307" s="58"/>
      <c r="N1307" s="58"/>
      <c r="O1307" s="58"/>
      <c r="P1307" s="58"/>
      <c r="Q1307" s="58"/>
      <c r="R1307" s="58"/>
      <c r="S1307" s="58"/>
      <c r="T1307" s="58"/>
    </row>
    <row r="1308" spans="1:20" x14ac:dyDescent="0.3">
      <c r="A1308" s="89" t="s">
        <v>2958</v>
      </c>
      <c r="B1308" s="58"/>
      <c r="C1308" s="58"/>
      <c r="D1308" s="58"/>
      <c r="E1308" s="58"/>
      <c r="F1308" s="58"/>
      <c r="G1308" s="58"/>
      <c r="H1308" s="58"/>
      <c r="I1308" s="58"/>
      <c r="J1308" s="58"/>
      <c r="K1308" s="58"/>
      <c r="L1308" s="58"/>
      <c r="M1308" s="58"/>
      <c r="N1308" s="58"/>
      <c r="O1308" s="58"/>
      <c r="P1308" s="58"/>
      <c r="Q1308" s="58"/>
      <c r="R1308" s="58"/>
      <c r="S1308" s="58"/>
      <c r="T1308" s="58"/>
    </row>
    <row r="1309" spans="1:20" x14ac:dyDescent="0.3">
      <c r="A1309" s="89" t="s">
        <v>2960</v>
      </c>
      <c r="B1309" s="58"/>
      <c r="C1309" s="58"/>
      <c r="D1309" s="58"/>
      <c r="E1309" s="58"/>
      <c r="F1309" s="58"/>
      <c r="G1309" s="58"/>
      <c r="H1309" s="58"/>
      <c r="I1309" s="58"/>
      <c r="J1309" s="58"/>
      <c r="K1309" s="58"/>
      <c r="L1309" s="58"/>
      <c r="M1309" s="58"/>
      <c r="N1309" s="58"/>
      <c r="O1309" s="58"/>
      <c r="P1309" s="58"/>
      <c r="Q1309" s="58"/>
      <c r="R1309" s="58"/>
      <c r="S1309" s="58"/>
      <c r="T1309" s="58"/>
    </row>
    <row r="1310" spans="1:20" x14ac:dyDescent="0.3">
      <c r="A1310" s="89" t="s">
        <v>2962</v>
      </c>
      <c r="B1310" s="58"/>
      <c r="C1310" s="58"/>
      <c r="D1310" s="58"/>
      <c r="E1310" s="58"/>
      <c r="F1310" s="58"/>
      <c r="G1310" s="58"/>
      <c r="H1310" s="58"/>
      <c r="I1310" s="58"/>
      <c r="J1310" s="58"/>
      <c r="K1310" s="58"/>
      <c r="L1310" s="58"/>
      <c r="M1310" s="58"/>
      <c r="N1310" s="58"/>
      <c r="O1310" s="58"/>
      <c r="P1310" s="58"/>
      <c r="Q1310" s="58"/>
      <c r="R1310" s="58"/>
      <c r="S1310" s="58"/>
      <c r="T1310" s="58"/>
    </row>
    <row r="1311" spans="1:20" x14ac:dyDescent="0.3">
      <c r="A1311" s="89" t="s">
        <v>2964</v>
      </c>
      <c r="B1311" s="58"/>
      <c r="C1311" s="58"/>
      <c r="D1311" s="58"/>
      <c r="E1311" s="58"/>
      <c r="F1311" s="58"/>
      <c r="G1311" s="58"/>
      <c r="H1311" s="58"/>
      <c r="I1311" s="58"/>
      <c r="J1311" s="58"/>
      <c r="K1311" s="58"/>
      <c r="L1311" s="58"/>
      <c r="M1311" s="58"/>
      <c r="N1311" s="58"/>
      <c r="O1311" s="58"/>
      <c r="P1311" s="58"/>
      <c r="Q1311" s="58"/>
      <c r="R1311" s="58"/>
      <c r="S1311" s="58"/>
      <c r="T1311" s="58"/>
    </row>
    <row r="1312" spans="1:20" x14ac:dyDescent="0.3">
      <c r="A1312" s="89" t="s">
        <v>2966</v>
      </c>
      <c r="B1312" s="58"/>
      <c r="C1312" s="58"/>
      <c r="D1312" s="58"/>
      <c r="E1312" s="58"/>
      <c r="F1312" s="58"/>
      <c r="G1312" s="58"/>
      <c r="H1312" s="58"/>
      <c r="I1312" s="58"/>
      <c r="J1312" s="58"/>
      <c r="K1312" s="58"/>
      <c r="L1312" s="58"/>
      <c r="M1312" s="58"/>
      <c r="N1312" s="58"/>
      <c r="O1312" s="58"/>
      <c r="P1312" s="58"/>
      <c r="Q1312" s="58"/>
      <c r="R1312" s="58"/>
      <c r="S1312" s="58"/>
      <c r="T1312" s="58"/>
    </row>
    <row r="1313" spans="1:20" x14ac:dyDescent="0.3">
      <c r="A1313" s="89" t="s">
        <v>2967</v>
      </c>
      <c r="B1313" s="58"/>
      <c r="C1313" s="58"/>
      <c r="D1313" s="58"/>
      <c r="E1313" s="58"/>
      <c r="F1313" s="58"/>
      <c r="G1313" s="58"/>
      <c r="H1313" s="58"/>
      <c r="I1313" s="58"/>
      <c r="J1313" s="58"/>
      <c r="K1313" s="58"/>
      <c r="L1313" s="58"/>
      <c r="M1313" s="58"/>
      <c r="N1313" s="58"/>
      <c r="O1313" s="58"/>
      <c r="P1313" s="58"/>
      <c r="Q1313" s="58"/>
      <c r="R1313" s="58"/>
      <c r="S1313" s="58"/>
      <c r="T1313" s="58"/>
    </row>
    <row r="1314" spans="1:20" x14ac:dyDescent="0.3">
      <c r="A1314" s="89" t="s">
        <v>2968</v>
      </c>
      <c r="B1314" s="58"/>
      <c r="C1314" s="58"/>
      <c r="D1314" s="58"/>
      <c r="E1314" s="58"/>
      <c r="F1314" s="58"/>
      <c r="G1314" s="58"/>
      <c r="H1314" s="58"/>
      <c r="I1314" s="58"/>
      <c r="J1314" s="58"/>
      <c r="K1314" s="58"/>
      <c r="L1314" s="58"/>
      <c r="M1314" s="58"/>
      <c r="N1314" s="58"/>
      <c r="O1314" s="58"/>
      <c r="P1314" s="58"/>
      <c r="Q1314" s="58"/>
      <c r="R1314" s="58"/>
      <c r="S1314" s="58"/>
      <c r="T1314" s="58"/>
    </row>
    <row r="1315" spans="1:20" x14ac:dyDescent="0.3">
      <c r="A1315" s="89" t="s">
        <v>2970</v>
      </c>
      <c r="B1315" s="58"/>
      <c r="C1315" s="58"/>
      <c r="D1315" s="58"/>
      <c r="E1315" s="58"/>
      <c r="F1315" s="58"/>
      <c r="G1315" s="58"/>
      <c r="H1315" s="58"/>
      <c r="I1315" s="58"/>
      <c r="J1315" s="58"/>
      <c r="K1315" s="58"/>
      <c r="L1315" s="58"/>
      <c r="M1315" s="58"/>
      <c r="N1315" s="58"/>
      <c r="O1315" s="58"/>
      <c r="P1315" s="58"/>
      <c r="Q1315" s="58"/>
      <c r="R1315" s="58"/>
      <c r="S1315" s="58"/>
      <c r="T1315" s="58"/>
    </row>
    <row r="1316" spans="1:20" x14ac:dyDescent="0.3">
      <c r="A1316" s="89" t="s">
        <v>2972</v>
      </c>
      <c r="B1316" s="58"/>
      <c r="C1316" s="58"/>
      <c r="D1316" s="58"/>
      <c r="E1316" s="58"/>
      <c r="F1316" s="58"/>
      <c r="G1316" s="58"/>
      <c r="H1316" s="58"/>
      <c r="I1316" s="58"/>
      <c r="J1316" s="58"/>
      <c r="K1316" s="58"/>
      <c r="L1316" s="58"/>
      <c r="M1316" s="58"/>
      <c r="N1316" s="58"/>
      <c r="O1316" s="58"/>
      <c r="P1316" s="58"/>
      <c r="Q1316" s="58"/>
      <c r="R1316" s="58"/>
      <c r="S1316" s="58"/>
      <c r="T1316" s="58"/>
    </row>
    <row r="1317" spans="1:20" x14ac:dyDescent="0.3">
      <c r="A1317" s="89" t="s">
        <v>2974</v>
      </c>
      <c r="B1317" s="58"/>
      <c r="C1317" s="58"/>
      <c r="D1317" s="58"/>
      <c r="E1317" s="58"/>
      <c r="F1317" s="58"/>
      <c r="G1317" s="58"/>
      <c r="H1317" s="58"/>
      <c r="I1317" s="58"/>
      <c r="J1317" s="58"/>
      <c r="K1317" s="58"/>
      <c r="L1317" s="58"/>
      <c r="M1317" s="58"/>
      <c r="N1317" s="58"/>
      <c r="O1317" s="58"/>
      <c r="P1317" s="58"/>
      <c r="Q1317" s="58"/>
      <c r="R1317" s="58"/>
      <c r="S1317" s="58"/>
      <c r="T1317" s="58"/>
    </row>
    <row r="1318" spans="1:20" x14ac:dyDescent="0.3">
      <c r="A1318" s="89" t="s">
        <v>2976</v>
      </c>
      <c r="B1318" s="58"/>
      <c r="C1318" s="58"/>
      <c r="D1318" s="58"/>
      <c r="E1318" s="58"/>
      <c r="F1318" s="58"/>
      <c r="G1318" s="58"/>
      <c r="H1318" s="58"/>
      <c r="I1318" s="58"/>
      <c r="J1318" s="58"/>
      <c r="K1318" s="58"/>
      <c r="L1318" s="58"/>
      <c r="M1318" s="58"/>
      <c r="N1318" s="58"/>
      <c r="O1318" s="58"/>
      <c r="P1318" s="58"/>
      <c r="Q1318" s="58"/>
      <c r="R1318" s="58"/>
      <c r="S1318" s="58"/>
      <c r="T1318" s="58"/>
    </row>
    <row r="1319" spans="1:20" x14ac:dyDescent="0.3">
      <c r="A1319" s="89" t="s">
        <v>3162</v>
      </c>
      <c r="B1319" s="58"/>
      <c r="C1319" s="58"/>
      <c r="D1319" s="58"/>
      <c r="E1319" s="58"/>
      <c r="F1319" s="58"/>
      <c r="G1319" s="58"/>
      <c r="H1319" s="58"/>
      <c r="I1319" s="58"/>
      <c r="J1319" s="58"/>
      <c r="K1319" s="58"/>
      <c r="L1319" s="58"/>
      <c r="M1319" s="58"/>
      <c r="N1319" s="58"/>
      <c r="O1319" s="58"/>
      <c r="P1319" s="58"/>
      <c r="Q1319" s="58"/>
      <c r="R1319" s="58"/>
      <c r="S1319" s="58"/>
      <c r="T1319" s="58"/>
    </row>
    <row r="1320" spans="1:20" x14ac:dyDescent="0.3">
      <c r="A1320" s="89" t="s">
        <v>3161</v>
      </c>
      <c r="B1320" s="58"/>
      <c r="C1320" s="58"/>
      <c r="D1320" s="58"/>
      <c r="E1320" s="58"/>
      <c r="F1320" s="58"/>
      <c r="G1320" s="58"/>
      <c r="H1320" s="58"/>
      <c r="I1320" s="58"/>
      <c r="J1320" s="58"/>
      <c r="K1320" s="58"/>
      <c r="L1320" s="58"/>
      <c r="M1320" s="58"/>
      <c r="N1320" s="58"/>
      <c r="O1320" s="58"/>
      <c r="P1320" s="58"/>
      <c r="Q1320" s="58"/>
      <c r="R1320" s="58"/>
      <c r="S1320" s="58"/>
      <c r="T1320" s="58"/>
    </row>
    <row r="1321" spans="1:20" x14ac:dyDescent="0.3">
      <c r="A1321" s="89" t="s">
        <v>3159</v>
      </c>
      <c r="B1321" s="58"/>
      <c r="C1321" s="58"/>
      <c r="D1321" s="58"/>
      <c r="E1321" s="58"/>
      <c r="F1321" s="58"/>
      <c r="G1321" s="58"/>
      <c r="H1321" s="58"/>
      <c r="I1321" s="58"/>
      <c r="J1321" s="58"/>
      <c r="K1321" s="58"/>
      <c r="L1321" s="58"/>
      <c r="M1321" s="58"/>
      <c r="N1321" s="58"/>
      <c r="O1321" s="58"/>
      <c r="P1321" s="58"/>
      <c r="Q1321" s="58"/>
      <c r="R1321" s="58"/>
      <c r="S1321" s="58"/>
      <c r="T1321" s="58"/>
    </row>
    <row r="1322" spans="1:20" x14ac:dyDescent="0.3">
      <c r="A1322" s="89" t="s">
        <v>3157</v>
      </c>
      <c r="B1322" s="58"/>
      <c r="C1322" s="58"/>
      <c r="D1322" s="58"/>
      <c r="E1322" s="58"/>
      <c r="F1322" s="58"/>
      <c r="G1322" s="58"/>
      <c r="H1322" s="58"/>
      <c r="I1322" s="58"/>
      <c r="J1322" s="58"/>
      <c r="K1322" s="58"/>
      <c r="L1322" s="58"/>
      <c r="M1322" s="58"/>
      <c r="N1322" s="58"/>
      <c r="O1322" s="58"/>
      <c r="P1322" s="58"/>
      <c r="Q1322" s="58"/>
      <c r="R1322" s="58"/>
      <c r="S1322" s="58"/>
      <c r="T1322" s="58"/>
    </row>
    <row r="1323" spans="1:20" x14ac:dyDescent="0.3">
      <c r="A1323" s="89" t="s">
        <v>3155</v>
      </c>
      <c r="B1323" s="58"/>
      <c r="C1323" s="58"/>
      <c r="D1323" s="58"/>
      <c r="E1323" s="58"/>
      <c r="F1323" s="58"/>
      <c r="G1323" s="58"/>
      <c r="H1323" s="58"/>
      <c r="I1323" s="58"/>
      <c r="J1323" s="58"/>
      <c r="K1323" s="58"/>
      <c r="L1323" s="58"/>
      <c r="M1323" s="58"/>
      <c r="N1323" s="58"/>
      <c r="O1323" s="58"/>
      <c r="P1323" s="58"/>
      <c r="Q1323" s="58"/>
      <c r="R1323" s="58"/>
      <c r="S1323" s="58"/>
      <c r="T1323" s="58"/>
    </row>
    <row r="1324" spans="1:20" x14ac:dyDescent="0.3">
      <c r="A1324" s="89" t="s">
        <v>3153</v>
      </c>
      <c r="B1324" s="58"/>
      <c r="C1324" s="58"/>
      <c r="D1324" s="58"/>
      <c r="E1324" s="58"/>
      <c r="F1324" s="58"/>
      <c r="G1324" s="58"/>
      <c r="H1324" s="58"/>
      <c r="I1324" s="58"/>
      <c r="J1324" s="58"/>
      <c r="K1324" s="58"/>
      <c r="L1324" s="58"/>
      <c r="M1324" s="58"/>
      <c r="N1324" s="58"/>
      <c r="O1324" s="58"/>
      <c r="P1324" s="58"/>
      <c r="Q1324" s="58"/>
      <c r="R1324" s="58"/>
      <c r="S1324" s="58"/>
      <c r="T1324" s="58"/>
    </row>
    <row r="1325" spans="1:20" x14ac:dyDescent="0.3">
      <c r="A1325" s="89" t="s">
        <v>3201</v>
      </c>
      <c r="B1325" s="58"/>
      <c r="C1325" s="58"/>
      <c r="D1325" s="58"/>
      <c r="E1325" s="58"/>
      <c r="F1325" s="58"/>
      <c r="G1325" s="58"/>
      <c r="H1325" s="58"/>
      <c r="I1325" s="58"/>
      <c r="J1325" s="58"/>
      <c r="K1325" s="58"/>
      <c r="L1325" s="58"/>
      <c r="M1325" s="58"/>
      <c r="N1325" s="58"/>
      <c r="O1325" s="58"/>
      <c r="P1325" s="58"/>
      <c r="Q1325" s="58"/>
      <c r="R1325" s="58"/>
      <c r="S1325" s="58"/>
      <c r="T1325" s="58"/>
    </row>
    <row r="1326" spans="1:20" x14ac:dyDescent="0.3">
      <c r="A1326" s="89" t="s">
        <v>3202</v>
      </c>
      <c r="B1326" s="58"/>
      <c r="C1326" s="58"/>
      <c r="D1326" s="58"/>
      <c r="E1326" s="58"/>
      <c r="F1326" s="58"/>
      <c r="G1326" s="58"/>
      <c r="H1326" s="58"/>
      <c r="I1326" s="58"/>
      <c r="J1326" s="58"/>
      <c r="K1326" s="58"/>
      <c r="L1326" s="58"/>
      <c r="M1326" s="58"/>
      <c r="N1326" s="58"/>
      <c r="O1326" s="58"/>
      <c r="P1326" s="58"/>
      <c r="Q1326" s="58"/>
      <c r="R1326" s="58"/>
      <c r="S1326" s="58"/>
      <c r="T1326" s="58"/>
    </row>
    <row r="1327" spans="1:20" x14ac:dyDescent="0.3">
      <c r="A1327" s="89" t="s">
        <v>3203</v>
      </c>
      <c r="B1327" s="58"/>
      <c r="C1327" s="58"/>
      <c r="D1327" s="58"/>
      <c r="E1327" s="58"/>
      <c r="F1327" s="58"/>
      <c r="G1327" s="58"/>
      <c r="H1327" s="58"/>
      <c r="I1327" s="58"/>
      <c r="J1327" s="58"/>
      <c r="K1327" s="58"/>
      <c r="L1327" s="58"/>
      <c r="M1327" s="58"/>
      <c r="N1327" s="58"/>
      <c r="O1327" s="58"/>
      <c r="P1327" s="58"/>
      <c r="Q1327" s="58"/>
      <c r="R1327" s="58"/>
      <c r="S1327" s="58"/>
      <c r="T1327" s="58"/>
    </row>
    <row r="1328" spans="1:20" x14ac:dyDescent="0.3">
      <c r="A1328" s="89" t="s">
        <v>3204</v>
      </c>
      <c r="B1328" s="58"/>
      <c r="C1328" s="58"/>
      <c r="D1328" s="58"/>
      <c r="E1328" s="58"/>
      <c r="F1328" s="58"/>
      <c r="G1328" s="58"/>
      <c r="H1328" s="58"/>
      <c r="I1328" s="58"/>
      <c r="J1328" s="58"/>
      <c r="K1328" s="58"/>
      <c r="L1328" s="58"/>
      <c r="M1328" s="58"/>
      <c r="N1328" s="58"/>
      <c r="O1328" s="58"/>
      <c r="P1328" s="58"/>
      <c r="Q1328" s="58"/>
      <c r="R1328" s="58"/>
      <c r="S1328" s="58"/>
      <c r="T1328" s="58"/>
    </row>
    <row r="1329" spans="1:20" x14ac:dyDescent="0.3">
      <c r="A1329" s="89" t="s">
        <v>3205</v>
      </c>
      <c r="B1329" s="58"/>
      <c r="C1329" s="58"/>
      <c r="D1329" s="58"/>
      <c r="E1329" s="58"/>
      <c r="F1329" s="58"/>
      <c r="G1329" s="58"/>
      <c r="H1329" s="58"/>
      <c r="I1329" s="58"/>
      <c r="J1329" s="58"/>
      <c r="K1329" s="58"/>
      <c r="L1329" s="58"/>
      <c r="M1329" s="58"/>
      <c r="N1329" s="58"/>
      <c r="O1329" s="58"/>
      <c r="P1329" s="58"/>
      <c r="Q1329" s="58"/>
      <c r="R1329" s="58"/>
      <c r="S1329" s="58"/>
      <c r="T1329" s="58"/>
    </row>
    <row r="1330" spans="1:20" x14ac:dyDescent="0.3">
      <c r="A1330" s="89" t="s">
        <v>3206</v>
      </c>
      <c r="B1330" s="58"/>
      <c r="C1330" s="58"/>
      <c r="D1330" s="58"/>
      <c r="E1330" s="58"/>
      <c r="F1330" s="58"/>
      <c r="G1330" s="58"/>
      <c r="H1330" s="58"/>
      <c r="I1330" s="58"/>
      <c r="J1330" s="58"/>
      <c r="K1330" s="58"/>
      <c r="L1330" s="58"/>
      <c r="M1330" s="58"/>
      <c r="N1330" s="58"/>
      <c r="O1330" s="58"/>
      <c r="P1330" s="58"/>
      <c r="Q1330" s="58"/>
      <c r="R1330" s="58"/>
      <c r="S1330" s="58"/>
      <c r="T1330" s="58"/>
    </row>
    <row r="1331" spans="1:20" x14ac:dyDescent="0.3">
      <c r="A1331" s="89" t="s">
        <v>3207</v>
      </c>
      <c r="B1331" s="58"/>
      <c r="C1331" s="58"/>
      <c r="D1331" s="58"/>
      <c r="E1331" s="58"/>
      <c r="F1331" s="58"/>
      <c r="G1331" s="58"/>
      <c r="H1331" s="58"/>
      <c r="I1331" s="58"/>
      <c r="J1331" s="58"/>
      <c r="K1331" s="58"/>
      <c r="L1331" s="58"/>
      <c r="M1331" s="58"/>
      <c r="N1331" s="58"/>
      <c r="O1331" s="58"/>
      <c r="P1331" s="58"/>
      <c r="Q1331" s="58"/>
      <c r="R1331" s="58"/>
      <c r="S1331" s="58"/>
      <c r="T1331" s="58"/>
    </row>
    <row r="1332" spans="1:20" x14ac:dyDescent="0.3">
      <c r="A1332" s="89" t="s">
        <v>3208</v>
      </c>
      <c r="B1332" s="58"/>
      <c r="C1332" s="58"/>
      <c r="D1332" s="58"/>
      <c r="E1332" s="58"/>
      <c r="F1332" s="58"/>
      <c r="G1332" s="58"/>
      <c r="H1332" s="58"/>
      <c r="I1332" s="58"/>
      <c r="J1332" s="58"/>
      <c r="K1332" s="58"/>
      <c r="L1332" s="58"/>
      <c r="M1332" s="58"/>
      <c r="N1332" s="58"/>
      <c r="O1332" s="58"/>
      <c r="P1332" s="58"/>
      <c r="Q1332" s="58"/>
      <c r="R1332" s="58"/>
      <c r="S1332" s="58"/>
      <c r="T1332" s="58"/>
    </row>
    <row r="1333" spans="1:20" x14ac:dyDescent="0.3">
      <c r="A1333" s="89" t="s">
        <v>3209</v>
      </c>
      <c r="B1333" s="58"/>
      <c r="C1333" s="58"/>
      <c r="D1333" s="58"/>
      <c r="E1333" s="58"/>
      <c r="F1333" s="58"/>
      <c r="G1333" s="58"/>
      <c r="H1333" s="58"/>
      <c r="I1333" s="58"/>
      <c r="J1333" s="58"/>
      <c r="K1333" s="58"/>
      <c r="L1333" s="58"/>
      <c r="M1333" s="58"/>
      <c r="N1333" s="58"/>
      <c r="O1333" s="58"/>
      <c r="P1333" s="58"/>
      <c r="Q1333" s="58"/>
      <c r="R1333" s="58"/>
      <c r="S1333" s="58"/>
      <c r="T1333" s="58"/>
    </row>
    <row r="1334" spans="1:20" x14ac:dyDescent="0.3">
      <c r="A1334" s="89" t="s">
        <v>3210</v>
      </c>
      <c r="B1334" s="58"/>
      <c r="C1334" s="58"/>
      <c r="D1334" s="58"/>
      <c r="E1334" s="58"/>
      <c r="F1334" s="58"/>
      <c r="G1334" s="58"/>
      <c r="H1334" s="58"/>
      <c r="I1334" s="58"/>
      <c r="J1334" s="58"/>
      <c r="K1334" s="58"/>
      <c r="L1334" s="58"/>
      <c r="M1334" s="58"/>
      <c r="N1334" s="58"/>
      <c r="O1334" s="58"/>
      <c r="P1334" s="58"/>
      <c r="Q1334" s="58"/>
      <c r="R1334" s="58"/>
      <c r="S1334" s="58"/>
      <c r="T1334" s="58"/>
    </row>
    <row r="1335" spans="1:20" x14ac:dyDescent="0.3">
      <c r="A1335" s="89" t="s">
        <v>3211</v>
      </c>
      <c r="B1335" s="58"/>
      <c r="C1335" s="58"/>
      <c r="D1335" s="58"/>
      <c r="E1335" s="58"/>
      <c r="F1335" s="58"/>
      <c r="G1335" s="58"/>
      <c r="H1335" s="58"/>
      <c r="I1335" s="58"/>
      <c r="J1335" s="58"/>
      <c r="K1335" s="58"/>
      <c r="L1335" s="58"/>
      <c r="M1335" s="58"/>
      <c r="N1335" s="58"/>
      <c r="O1335" s="58"/>
      <c r="P1335" s="58"/>
      <c r="Q1335" s="58"/>
      <c r="R1335" s="58"/>
      <c r="S1335" s="58"/>
      <c r="T1335" s="58"/>
    </row>
    <row r="1336" spans="1:20" x14ac:dyDescent="0.3">
      <c r="A1336" s="89" t="s">
        <v>3212</v>
      </c>
      <c r="B1336" s="58"/>
      <c r="C1336" s="58"/>
      <c r="D1336" s="58"/>
      <c r="E1336" s="58"/>
      <c r="F1336" s="58"/>
      <c r="G1336" s="58"/>
      <c r="H1336" s="58"/>
      <c r="I1336" s="58"/>
      <c r="J1336" s="58"/>
      <c r="K1336" s="58"/>
      <c r="L1336" s="58"/>
      <c r="M1336" s="58"/>
      <c r="N1336" s="58"/>
      <c r="O1336" s="58"/>
      <c r="P1336" s="58"/>
      <c r="Q1336" s="58"/>
      <c r="R1336" s="58"/>
      <c r="S1336" s="58"/>
      <c r="T1336" s="58"/>
    </row>
    <row r="1337" spans="1:20" x14ac:dyDescent="0.3">
      <c r="A1337" s="89" t="s">
        <v>3213</v>
      </c>
      <c r="B1337" s="58"/>
      <c r="C1337" s="58"/>
      <c r="D1337" s="58"/>
      <c r="E1337" s="58"/>
      <c r="F1337" s="58"/>
      <c r="G1337" s="58"/>
      <c r="H1337" s="58"/>
      <c r="I1337" s="58"/>
      <c r="J1337" s="58"/>
      <c r="K1337" s="58"/>
      <c r="L1337" s="58"/>
      <c r="M1337" s="58"/>
      <c r="N1337" s="58"/>
      <c r="O1337" s="58"/>
      <c r="P1337" s="58"/>
      <c r="Q1337" s="58"/>
      <c r="R1337" s="58"/>
      <c r="S1337" s="58"/>
      <c r="T1337" s="58"/>
    </row>
    <row r="1338" spans="1:20" x14ac:dyDescent="0.3">
      <c r="A1338" s="89" t="s">
        <v>3214</v>
      </c>
      <c r="B1338" s="58"/>
      <c r="C1338" s="58"/>
      <c r="D1338" s="58"/>
      <c r="E1338" s="58"/>
      <c r="F1338" s="58"/>
      <c r="G1338" s="58"/>
      <c r="H1338" s="58"/>
      <c r="I1338" s="58"/>
      <c r="J1338" s="58"/>
      <c r="K1338" s="58"/>
      <c r="L1338" s="58"/>
      <c r="M1338" s="58"/>
      <c r="N1338" s="58"/>
      <c r="O1338" s="58"/>
      <c r="P1338" s="58"/>
      <c r="Q1338" s="58"/>
      <c r="R1338" s="58"/>
      <c r="S1338" s="58"/>
      <c r="T1338" s="58"/>
    </row>
    <row r="1339" spans="1:20" x14ac:dyDescent="0.3">
      <c r="A1339" s="89" t="s">
        <v>3215</v>
      </c>
      <c r="B1339" s="58"/>
      <c r="C1339" s="58"/>
      <c r="D1339" s="58"/>
      <c r="E1339" s="58"/>
      <c r="F1339" s="58"/>
      <c r="G1339" s="58"/>
      <c r="H1339" s="58"/>
      <c r="I1339" s="58"/>
      <c r="J1339" s="58"/>
      <c r="K1339" s="58"/>
      <c r="L1339" s="58"/>
      <c r="M1339" s="58"/>
      <c r="N1339" s="58"/>
      <c r="O1339" s="58"/>
      <c r="P1339" s="58"/>
      <c r="Q1339" s="58"/>
      <c r="R1339" s="58"/>
      <c r="S1339" s="58"/>
      <c r="T1339" s="58"/>
    </row>
    <row r="1340" spans="1:20" x14ac:dyDescent="0.3">
      <c r="A1340" s="89" t="s">
        <v>3216</v>
      </c>
      <c r="B1340" s="58"/>
      <c r="C1340" s="58"/>
      <c r="D1340" s="58"/>
      <c r="E1340" s="58"/>
      <c r="F1340" s="58"/>
      <c r="G1340" s="58"/>
      <c r="H1340" s="58"/>
      <c r="I1340" s="58"/>
      <c r="J1340" s="58"/>
      <c r="K1340" s="58"/>
      <c r="L1340" s="58"/>
      <c r="M1340" s="58"/>
      <c r="N1340" s="58"/>
      <c r="O1340" s="58"/>
      <c r="P1340" s="58"/>
      <c r="Q1340" s="58"/>
      <c r="R1340" s="58"/>
      <c r="S1340" s="58"/>
      <c r="T1340" s="58"/>
    </row>
    <row r="1341" spans="1:20" x14ac:dyDescent="0.3">
      <c r="A1341" s="89" t="s">
        <v>3217</v>
      </c>
      <c r="B1341" s="58"/>
      <c r="C1341" s="58"/>
      <c r="D1341" s="58"/>
      <c r="E1341" s="58"/>
      <c r="F1341" s="58"/>
      <c r="G1341" s="58"/>
      <c r="H1341" s="58"/>
      <c r="I1341" s="58"/>
      <c r="J1341" s="58"/>
      <c r="K1341" s="58"/>
      <c r="L1341" s="58"/>
      <c r="M1341" s="58"/>
      <c r="N1341" s="58"/>
      <c r="O1341" s="58"/>
      <c r="P1341" s="58"/>
      <c r="Q1341" s="58"/>
      <c r="R1341" s="58"/>
      <c r="S1341" s="58"/>
      <c r="T1341" s="58"/>
    </row>
    <row r="1342" spans="1:20" x14ac:dyDescent="0.3">
      <c r="A1342" s="89" t="s">
        <v>3218</v>
      </c>
      <c r="B1342" s="58"/>
      <c r="C1342" s="58"/>
      <c r="D1342" s="58"/>
      <c r="E1342" s="58"/>
      <c r="F1342" s="58"/>
      <c r="G1342" s="58"/>
      <c r="H1342" s="58"/>
      <c r="I1342" s="58"/>
      <c r="J1342" s="58"/>
      <c r="K1342" s="58"/>
      <c r="L1342" s="58"/>
      <c r="M1342" s="58"/>
      <c r="N1342" s="58"/>
      <c r="O1342" s="58"/>
      <c r="P1342" s="58"/>
      <c r="Q1342" s="58"/>
      <c r="R1342" s="58"/>
      <c r="S1342" s="58"/>
      <c r="T1342" s="58"/>
    </row>
    <row r="1343" spans="1:20" x14ac:dyDescent="0.3">
      <c r="A1343" s="89" t="s">
        <v>3219</v>
      </c>
      <c r="B1343" s="58"/>
      <c r="C1343" s="58"/>
      <c r="D1343" s="58"/>
      <c r="E1343" s="58"/>
      <c r="F1343" s="58"/>
      <c r="G1343" s="58"/>
      <c r="H1343" s="58"/>
      <c r="I1343" s="58"/>
      <c r="J1343" s="58"/>
      <c r="K1343" s="58"/>
      <c r="L1343" s="58"/>
      <c r="M1343" s="58"/>
      <c r="N1343" s="58"/>
      <c r="O1343" s="58"/>
      <c r="P1343" s="58"/>
      <c r="Q1343" s="58"/>
      <c r="R1343" s="58"/>
      <c r="S1343" s="58"/>
      <c r="T1343" s="58"/>
    </row>
    <row r="1344" spans="1:20" x14ac:dyDescent="0.3">
      <c r="A1344" s="89" t="s">
        <v>3220</v>
      </c>
      <c r="B1344" s="58"/>
      <c r="C1344" s="58"/>
      <c r="D1344" s="58"/>
      <c r="E1344" s="58"/>
      <c r="F1344" s="58"/>
      <c r="G1344" s="58"/>
      <c r="H1344" s="58"/>
      <c r="I1344" s="58"/>
      <c r="J1344" s="58"/>
      <c r="K1344" s="58"/>
      <c r="L1344" s="58"/>
      <c r="M1344" s="58"/>
      <c r="N1344" s="58"/>
      <c r="O1344" s="58"/>
      <c r="P1344" s="58"/>
      <c r="Q1344" s="58"/>
      <c r="R1344" s="58"/>
      <c r="S1344" s="58"/>
      <c r="T1344" s="58"/>
    </row>
    <row r="1345" spans="1:20" x14ac:dyDescent="0.3">
      <c r="A1345" s="89" t="s">
        <v>3221</v>
      </c>
      <c r="B1345" s="58"/>
      <c r="C1345" s="58"/>
      <c r="D1345" s="58"/>
      <c r="E1345" s="58"/>
      <c r="F1345" s="58"/>
      <c r="G1345" s="58"/>
      <c r="H1345" s="58"/>
      <c r="I1345" s="58"/>
      <c r="J1345" s="58"/>
      <c r="K1345" s="58"/>
      <c r="L1345" s="58"/>
      <c r="M1345" s="58"/>
      <c r="N1345" s="58"/>
      <c r="O1345" s="58"/>
      <c r="P1345" s="58"/>
      <c r="Q1345" s="58"/>
      <c r="R1345" s="58"/>
      <c r="S1345" s="58"/>
      <c r="T1345" s="58"/>
    </row>
    <row r="1346" spans="1:20" x14ac:dyDescent="0.3">
      <c r="A1346" s="89" t="s">
        <v>3222</v>
      </c>
      <c r="B1346" s="58"/>
      <c r="C1346" s="58"/>
      <c r="D1346" s="58"/>
      <c r="E1346" s="58"/>
      <c r="F1346" s="58"/>
      <c r="G1346" s="58"/>
      <c r="H1346" s="58"/>
      <c r="I1346" s="58"/>
      <c r="J1346" s="58"/>
      <c r="K1346" s="58"/>
      <c r="L1346" s="58"/>
      <c r="M1346" s="58"/>
      <c r="N1346" s="58"/>
      <c r="O1346" s="58"/>
      <c r="P1346" s="58"/>
      <c r="Q1346" s="58"/>
      <c r="R1346" s="58"/>
      <c r="S1346" s="58"/>
      <c r="T1346" s="58"/>
    </row>
    <row r="1347" spans="1:20" x14ac:dyDescent="0.3">
      <c r="A1347" s="89" t="s">
        <v>3223</v>
      </c>
      <c r="B1347" s="58"/>
      <c r="C1347" s="58"/>
      <c r="D1347" s="58"/>
      <c r="E1347" s="58"/>
      <c r="F1347" s="58"/>
      <c r="G1347" s="58"/>
      <c r="H1347" s="58"/>
      <c r="I1347" s="58"/>
      <c r="J1347" s="58"/>
      <c r="K1347" s="58"/>
      <c r="L1347" s="58"/>
      <c r="M1347" s="58"/>
      <c r="N1347" s="58"/>
      <c r="O1347" s="58"/>
      <c r="P1347" s="58"/>
      <c r="Q1347" s="58"/>
      <c r="R1347" s="58"/>
      <c r="S1347" s="58"/>
      <c r="T1347" s="58"/>
    </row>
    <row r="1348" spans="1:20" x14ac:dyDescent="0.3">
      <c r="A1348" s="89" t="s">
        <v>3264</v>
      </c>
      <c r="B1348" s="58"/>
      <c r="C1348" s="58"/>
      <c r="D1348" s="58"/>
      <c r="E1348" s="58"/>
      <c r="F1348" s="58"/>
      <c r="G1348" s="58"/>
      <c r="H1348" s="58"/>
      <c r="I1348" s="58"/>
      <c r="J1348" s="58"/>
      <c r="K1348" s="58"/>
      <c r="L1348" s="58"/>
      <c r="M1348" s="58"/>
      <c r="N1348" s="58"/>
      <c r="O1348" s="58"/>
      <c r="P1348" s="58"/>
      <c r="Q1348" s="58"/>
      <c r="R1348" s="58"/>
      <c r="S1348" s="58"/>
      <c r="T1348" s="58"/>
    </row>
    <row r="1349" spans="1:20" x14ac:dyDescent="0.3">
      <c r="A1349" s="89" t="s">
        <v>3266</v>
      </c>
      <c r="B1349" s="58"/>
      <c r="C1349" s="58"/>
      <c r="D1349" s="58"/>
      <c r="E1349" s="58"/>
      <c r="F1349" s="58"/>
      <c r="G1349" s="58"/>
      <c r="H1349" s="58"/>
      <c r="I1349" s="58"/>
      <c r="J1349" s="58"/>
      <c r="K1349" s="58"/>
      <c r="L1349" s="58"/>
      <c r="M1349" s="58"/>
      <c r="N1349" s="58"/>
      <c r="O1349" s="58"/>
      <c r="P1349" s="58"/>
      <c r="Q1349" s="58"/>
      <c r="R1349" s="58"/>
      <c r="S1349" s="58"/>
      <c r="T1349" s="58"/>
    </row>
    <row r="1350" spans="1:20" x14ac:dyDescent="0.3">
      <c r="A1350" s="89" t="s">
        <v>3268</v>
      </c>
      <c r="B1350" s="58"/>
      <c r="C1350" s="58"/>
      <c r="D1350" s="58"/>
      <c r="E1350" s="58"/>
      <c r="F1350" s="58"/>
      <c r="G1350" s="58"/>
      <c r="H1350" s="58"/>
      <c r="I1350" s="58"/>
      <c r="J1350" s="58"/>
      <c r="K1350" s="58"/>
      <c r="L1350" s="58"/>
      <c r="M1350" s="58"/>
      <c r="N1350" s="58"/>
      <c r="O1350" s="58"/>
      <c r="P1350" s="58"/>
      <c r="Q1350" s="58"/>
      <c r="R1350" s="58"/>
      <c r="S1350" s="58"/>
      <c r="T1350" s="58"/>
    </row>
    <row r="1351" spans="1:20" x14ac:dyDescent="0.3">
      <c r="A1351" s="89" t="s">
        <v>3270</v>
      </c>
      <c r="B1351" s="58"/>
      <c r="C1351" s="58"/>
      <c r="D1351" s="58"/>
      <c r="E1351" s="58"/>
      <c r="F1351" s="58"/>
      <c r="G1351" s="58"/>
      <c r="H1351" s="58"/>
      <c r="I1351" s="58"/>
      <c r="J1351" s="58"/>
      <c r="K1351" s="58"/>
      <c r="L1351" s="58"/>
      <c r="M1351" s="58"/>
      <c r="N1351" s="58"/>
      <c r="O1351" s="58"/>
      <c r="P1351" s="58"/>
      <c r="Q1351" s="58"/>
      <c r="R1351" s="58"/>
      <c r="S1351" s="58"/>
      <c r="T1351" s="58"/>
    </row>
    <row r="1352" spans="1:20" x14ac:dyDescent="0.3">
      <c r="A1352" s="89" t="s">
        <v>3272</v>
      </c>
      <c r="B1352" s="58"/>
      <c r="C1352" s="58"/>
      <c r="D1352" s="58"/>
      <c r="E1352" s="58"/>
      <c r="F1352" s="58"/>
      <c r="G1352" s="58"/>
      <c r="H1352" s="58"/>
      <c r="I1352" s="58"/>
      <c r="J1352" s="58"/>
      <c r="K1352" s="58"/>
      <c r="L1352" s="58"/>
      <c r="M1352" s="58"/>
      <c r="N1352" s="58"/>
      <c r="O1352" s="58"/>
      <c r="P1352" s="58"/>
      <c r="Q1352" s="58"/>
      <c r="R1352" s="58"/>
      <c r="S1352" s="58"/>
      <c r="T1352" s="58"/>
    </row>
    <row r="1353" spans="1:20" x14ac:dyDescent="0.3">
      <c r="A1353" s="89" t="s">
        <v>3274</v>
      </c>
      <c r="B1353" s="58"/>
      <c r="C1353" s="58"/>
      <c r="D1353" s="58"/>
      <c r="E1353" s="58"/>
      <c r="F1353" s="58"/>
      <c r="G1353" s="58"/>
      <c r="H1353" s="58"/>
      <c r="I1353" s="58"/>
      <c r="J1353" s="58"/>
      <c r="K1353" s="58"/>
      <c r="L1353" s="58"/>
      <c r="M1353" s="58"/>
      <c r="N1353" s="58"/>
      <c r="O1353" s="58"/>
      <c r="P1353" s="58"/>
      <c r="Q1353" s="58"/>
      <c r="R1353" s="58"/>
      <c r="S1353" s="58"/>
      <c r="T1353" s="58"/>
    </row>
    <row r="1354" spans="1:20" x14ac:dyDescent="0.3">
      <c r="A1354" s="89" t="s">
        <v>3276</v>
      </c>
      <c r="B1354" s="58"/>
      <c r="C1354" s="58"/>
      <c r="D1354" s="58"/>
      <c r="E1354" s="58"/>
      <c r="F1354" s="58"/>
      <c r="G1354" s="58"/>
      <c r="H1354" s="58"/>
      <c r="I1354" s="58"/>
      <c r="J1354" s="58"/>
      <c r="K1354" s="58"/>
      <c r="L1354" s="58"/>
      <c r="M1354" s="58"/>
      <c r="N1354" s="58"/>
      <c r="O1354" s="58"/>
      <c r="P1354" s="58"/>
      <c r="Q1354" s="58"/>
      <c r="R1354" s="58"/>
      <c r="S1354" s="58"/>
      <c r="T1354" s="58"/>
    </row>
    <row r="1355" spans="1:20" x14ac:dyDescent="0.3">
      <c r="A1355" s="89" t="s">
        <v>3278</v>
      </c>
      <c r="B1355" s="58"/>
      <c r="C1355" s="58"/>
      <c r="D1355" s="58"/>
      <c r="E1355" s="58"/>
      <c r="F1355" s="58"/>
      <c r="G1355" s="58"/>
      <c r="H1355" s="58"/>
      <c r="I1355" s="58"/>
      <c r="J1355" s="58"/>
      <c r="K1355" s="58"/>
      <c r="L1355" s="58"/>
      <c r="M1355" s="58"/>
      <c r="N1355" s="58"/>
      <c r="O1355" s="58"/>
      <c r="P1355" s="58"/>
      <c r="Q1355" s="58"/>
      <c r="R1355" s="58"/>
      <c r="S1355" s="58"/>
      <c r="T1355" s="58"/>
    </row>
    <row r="1356" spans="1:20" x14ac:dyDescent="0.3">
      <c r="A1356" s="89" t="s">
        <v>3280</v>
      </c>
      <c r="B1356" s="58"/>
      <c r="C1356" s="58"/>
      <c r="D1356" s="58"/>
      <c r="E1356" s="58"/>
      <c r="F1356" s="58"/>
      <c r="G1356" s="58"/>
      <c r="H1356" s="58"/>
      <c r="I1356" s="58"/>
      <c r="J1356" s="58"/>
      <c r="K1356" s="58"/>
      <c r="L1356" s="58"/>
      <c r="M1356" s="58"/>
      <c r="N1356" s="58"/>
      <c r="O1356" s="58"/>
      <c r="P1356" s="58"/>
      <c r="Q1356" s="58"/>
      <c r="R1356" s="58"/>
      <c r="S1356" s="58"/>
      <c r="T1356" s="58"/>
    </row>
    <row r="1357" spans="1:20" x14ac:dyDescent="0.3">
      <c r="A1357" s="89" t="s">
        <v>3282</v>
      </c>
      <c r="B1357" s="58"/>
      <c r="C1357" s="58"/>
      <c r="D1357" s="58"/>
      <c r="E1357" s="58"/>
      <c r="F1357" s="58"/>
      <c r="G1357" s="58"/>
      <c r="H1357" s="58"/>
      <c r="I1357" s="58"/>
      <c r="J1357" s="58"/>
      <c r="K1357" s="58"/>
      <c r="L1357" s="58"/>
      <c r="M1357" s="58"/>
      <c r="N1357" s="58"/>
      <c r="O1357" s="58"/>
      <c r="P1357" s="58"/>
      <c r="Q1357" s="58"/>
      <c r="R1357" s="58"/>
      <c r="S1357" s="58"/>
      <c r="T1357" s="58"/>
    </row>
    <row r="1358" spans="1:20" x14ac:dyDescent="0.3">
      <c r="A1358" s="89" t="s">
        <v>3284</v>
      </c>
      <c r="B1358" s="58"/>
      <c r="C1358" s="58"/>
      <c r="D1358" s="58"/>
      <c r="E1358" s="58"/>
      <c r="F1358" s="58"/>
      <c r="G1358" s="58"/>
      <c r="H1358" s="58"/>
      <c r="I1358" s="58"/>
      <c r="J1358" s="58"/>
      <c r="K1358" s="58"/>
      <c r="L1358" s="58"/>
      <c r="M1358" s="58"/>
      <c r="N1358" s="58"/>
      <c r="O1358" s="58"/>
      <c r="P1358" s="58"/>
      <c r="Q1358" s="58"/>
      <c r="R1358" s="58"/>
      <c r="S1358" s="58"/>
      <c r="T1358" s="58"/>
    </row>
    <row r="1359" spans="1:20" x14ac:dyDescent="0.3">
      <c r="A1359" s="89" t="s">
        <v>3286</v>
      </c>
      <c r="B1359" s="58"/>
      <c r="C1359" s="58"/>
      <c r="D1359" s="58"/>
      <c r="E1359" s="58"/>
      <c r="F1359" s="58"/>
      <c r="G1359" s="58"/>
      <c r="H1359" s="58"/>
      <c r="I1359" s="58"/>
      <c r="J1359" s="58"/>
      <c r="K1359" s="58"/>
      <c r="L1359" s="58"/>
      <c r="M1359" s="58"/>
      <c r="N1359" s="58"/>
      <c r="O1359" s="58"/>
      <c r="P1359" s="58"/>
      <c r="Q1359" s="58"/>
      <c r="R1359" s="58"/>
      <c r="S1359" s="58"/>
      <c r="T1359" s="58"/>
    </row>
    <row r="1360" spans="1:20" x14ac:dyDescent="0.3">
      <c r="A1360" s="89" t="s">
        <v>3340</v>
      </c>
      <c r="B1360" s="58"/>
      <c r="C1360" s="58"/>
      <c r="D1360" s="58"/>
      <c r="E1360" s="58"/>
      <c r="F1360" s="58"/>
      <c r="G1360" s="58"/>
      <c r="H1360" s="58"/>
      <c r="I1360" s="58"/>
      <c r="J1360" s="58"/>
      <c r="K1360" s="58"/>
      <c r="L1360" s="58"/>
      <c r="M1360" s="58"/>
      <c r="N1360" s="58"/>
      <c r="O1360" s="58"/>
      <c r="P1360" s="58"/>
      <c r="Q1360" s="58"/>
      <c r="R1360" s="58"/>
      <c r="S1360" s="58"/>
      <c r="T1360" s="58"/>
    </row>
    <row r="1361" spans="1:20" x14ac:dyDescent="0.3">
      <c r="A1361" s="89" t="s">
        <v>3342</v>
      </c>
      <c r="B1361" s="58"/>
      <c r="C1361" s="58"/>
      <c r="D1361" s="58"/>
      <c r="E1361" s="58"/>
      <c r="F1361" s="58"/>
      <c r="G1361" s="58"/>
      <c r="H1361" s="58"/>
      <c r="I1361" s="58"/>
      <c r="J1361" s="58"/>
      <c r="K1361" s="58"/>
      <c r="L1361" s="58"/>
      <c r="M1361" s="58"/>
      <c r="N1361" s="58"/>
      <c r="O1361" s="58"/>
      <c r="P1361" s="58"/>
      <c r="Q1361" s="58"/>
      <c r="R1361" s="58"/>
      <c r="S1361" s="58"/>
      <c r="T1361" s="58"/>
    </row>
    <row r="1362" spans="1:20" x14ac:dyDescent="0.3">
      <c r="A1362" s="89" t="s">
        <v>3344</v>
      </c>
      <c r="B1362" s="58"/>
      <c r="C1362" s="58"/>
      <c r="D1362" s="58"/>
      <c r="E1362" s="58"/>
      <c r="F1362" s="58"/>
      <c r="G1362" s="58"/>
      <c r="H1362" s="58"/>
      <c r="I1362" s="58"/>
      <c r="J1362" s="58"/>
      <c r="K1362" s="58"/>
      <c r="L1362" s="58"/>
      <c r="M1362" s="58"/>
      <c r="N1362" s="58"/>
      <c r="O1362" s="58"/>
      <c r="P1362" s="58"/>
      <c r="Q1362" s="58"/>
      <c r="R1362" s="58"/>
      <c r="S1362" s="58"/>
      <c r="T1362" s="58"/>
    </row>
    <row r="1363" spans="1:20" x14ac:dyDescent="0.3">
      <c r="A1363" s="89" t="s">
        <v>3346</v>
      </c>
      <c r="B1363" s="58"/>
      <c r="C1363" s="58"/>
      <c r="D1363" s="58"/>
      <c r="E1363" s="58"/>
      <c r="F1363" s="58"/>
      <c r="G1363" s="58"/>
      <c r="H1363" s="58"/>
      <c r="I1363" s="58"/>
      <c r="J1363" s="58"/>
      <c r="K1363" s="58"/>
      <c r="L1363" s="58"/>
      <c r="M1363" s="58"/>
      <c r="N1363" s="58"/>
      <c r="O1363" s="58"/>
      <c r="P1363" s="58"/>
      <c r="Q1363" s="58"/>
      <c r="R1363" s="58"/>
      <c r="S1363" s="58"/>
      <c r="T1363" s="58"/>
    </row>
    <row r="1364" spans="1:20" x14ac:dyDescent="0.3">
      <c r="A1364" s="89" t="s">
        <v>3392</v>
      </c>
      <c r="B1364" s="58"/>
      <c r="C1364" s="58"/>
      <c r="D1364" s="58"/>
      <c r="E1364" s="58"/>
      <c r="F1364" s="58"/>
      <c r="G1364" s="58"/>
      <c r="H1364" s="58"/>
      <c r="I1364" s="58"/>
      <c r="J1364" s="58"/>
      <c r="K1364" s="58"/>
      <c r="L1364" s="58"/>
      <c r="M1364" s="58"/>
      <c r="N1364" s="58"/>
      <c r="O1364" s="58"/>
      <c r="P1364" s="58"/>
      <c r="Q1364" s="58"/>
      <c r="R1364" s="58"/>
      <c r="S1364" s="58"/>
      <c r="T1364" s="58"/>
    </row>
    <row r="1365" spans="1:20" x14ac:dyDescent="0.3">
      <c r="A1365" s="89" t="s">
        <v>3391</v>
      </c>
      <c r="B1365" s="58"/>
      <c r="C1365" s="58"/>
      <c r="D1365" s="58"/>
      <c r="E1365" s="58"/>
      <c r="F1365" s="58"/>
      <c r="G1365" s="58"/>
      <c r="H1365" s="58"/>
      <c r="I1365" s="58"/>
      <c r="J1365" s="58"/>
      <c r="K1365" s="58"/>
      <c r="L1365" s="58"/>
      <c r="M1365" s="58"/>
      <c r="N1365" s="58"/>
      <c r="O1365" s="58"/>
      <c r="P1365" s="58"/>
      <c r="Q1365" s="58"/>
      <c r="R1365" s="58"/>
      <c r="S1365" s="58"/>
      <c r="T1365" s="58"/>
    </row>
    <row r="1366" spans="1:20" x14ac:dyDescent="0.3">
      <c r="A1366" s="89" t="s">
        <v>3390</v>
      </c>
      <c r="B1366" s="58"/>
      <c r="C1366" s="58"/>
      <c r="D1366" s="58"/>
      <c r="E1366" s="58"/>
      <c r="F1366" s="58"/>
      <c r="G1366" s="58"/>
      <c r="H1366" s="58"/>
      <c r="I1366" s="58"/>
      <c r="J1366" s="58"/>
      <c r="K1366" s="58"/>
      <c r="L1366" s="58"/>
      <c r="M1366" s="58"/>
      <c r="N1366" s="58"/>
      <c r="O1366" s="58"/>
      <c r="P1366" s="58"/>
      <c r="Q1366" s="58"/>
      <c r="R1366" s="58"/>
      <c r="S1366" s="58"/>
      <c r="T1366" s="58"/>
    </row>
    <row r="1367" spans="1:20" x14ac:dyDescent="0.3">
      <c r="A1367" s="89" t="s">
        <v>3389</v>
      </c>
      <c r="B1367" s="58"/>
      <c r="C1367" s="58"/>
      <c r="D1367" s="58"/>
      <c r="E1367" s="58"/>
      <c r="F1367" s="58"/>
      <c r="G1367" s="58"/>
      <c r="H1367" s="58"/>
      <c r="I1367" s="58"/>
      <c r="J1367" s="58"/>
      <c r="K1367" s="58"/>
      <c r="L1367" s="58"/>
      <c r="M1367" s="58"/>
      <c r="N1367" s="58"/>
      <c r="O1367" s="58"/>
      <c r="P1367" s="58"/>
      <c r="Q1367" s="58"/>
      <c r="R1367" s="58"/>
      <c r="S1367" s="58"/>
      <c r="T1367" s="58"/>
    </row>
    <row r="1368" spans="1:20" x14ac:dyDescent="0.3">
      <c r="A1368" s="89" t="s">
        <v>3388</v>
      </c>
      <c r="B1368" s="58"/>
      <c r="C1368" s="58"/>
      <c r="D1368" s="58"/>
      <c r="E1368" s="58"/>
      <c r="F1368" s="58"/>
      <c r="G1368" s="58"/>
      <c r="H1368" s="58"/>
      <c r="I1368" s="58"/>
      <c r="J1368" s="58"/>
      <c r="K1368" s="58"/>
      <c r="L1368" s="58"/>
      <c r="M1368" s="58"/>
      <c r="N1368" s="58"/>
      <c r="O1368" s="58"/>
      <c r="P1368" s="58"/>
      <c r="Q1368" s="58"/>
      <c r="R1368" s="58"/>
      <c r="S1368" s="58"/>
      <c r="T1368" s="58"/>
    </row>
    <row r="1369" spans="1:20" x14ac:dyDescent="0.3">
      <c r="A1369" s="89" t="s">
        <v>3387</v>
      </c>
      <c r="B1369" s="58"/>
      <c r="C1369" s="58"/>
      <c r="D1369" s="58"/>
      <c r="E1369" s="58"/>
      <c r="F1369" s="58"/>
      <c r="G1369" s="58"/>
      <c r="H1369" s="58"/>
      <c r="I1369" s="58"/>
      <c r="J1369" s="58"/>
      <c r="K1369" s="58"/>
      <c r="L1369" s="58"/>
      <c r="M1369" s="58"/>
      <c r="N1369" s="58"/>
      <c r="O1369" s="58"/>
      <c r="P1369" s="58"/>
      <c r="Q1369" s="58"/>
      <c r="R1369" s="58"/>
      <c r="S1369" s="58"/>
      <c r="T1369" s="58"/>
    </row>
    <row r="1370" spans="1:20" x14ac:dyDescent="0.3">
      <c r="A1370" s="89" t="s">
        <v>3386</v>
      </c>
      <c r="B1370" s="58"/>
      <c r="C1370" s="58"/>
      <c r="D1370" s="58"/>
      <c r="E1370" s="58"/>
      <c r="F1370" s="58"/>
      <c r="G1370" s="58"/>
      <c r="H1370" s="58"/>
      <c r="I1370" s="58"/>
      <c r="J1370" s="58"/>
      <c r="K1370" s="58"/>
      <c r="L1370" s="58"/>
      <c r="M1370" s="58"/>
      <c r="N1370" s="58"/>
      <c r="O1370" s="58"/>
      <c r="P1370" s="58"/>
      <c r="Q1370" s="58"/>
      <c r="R1370" s="58"/>
      <c r="S1370" s="58"/>
      <c r="T1370" s="58"/>
    </row>
    <row r="1371" spans="1:20" x14ac:dyDescent="0.3">
      <c r="A1371" s="89" t="s">
        <v>3492</v>
      </c>
      <c r="B1371" s="58"/>
      <c r="C1371" s="58"/>
      <c r="D1371" s="58"/>
      <c r="E1371" s="58"/>
      <c r="F1371" s="58"/>
      <c r="G1371" s="58"/>
      <c r="H1371" s="58"/>
      <c r="I1371" s="58"/>
      <c r="J1371" s="58"/>
      <c r="K1371" s="58"/>
      <c r="L1371" s="58"/>
      <c r="M1371" s="58"/>
      <c r="N1371" s="58"/>
      <c r="O1371" s="58"/>
      <c r="P1371" s="58"/>
      <c r="Q1371" s="58"/>
      <c r="R1371" s="58"/>
      <c r="S1371" s="58"/>
      <c r="T1371" s="58"/>
    </row>
    <row r="1372" spans="1:20" x14ac:dyDescent="0.3">
      <c r="A1372" s="89" t="s">
        <v>3494</v>
      </c>
      <c r="B1372" s="58"/>
      <c r="C1372" s="58"/>
      <c r="D1372" s="58"/>
      <c r="E1372" s="58"/>
      <c r="F1372" s="58"/>
      <c r="G1372" s="58"/>
      <c r="H1372" s="58"/>
      <c r="I1372" s="58"/>
      <c r="J1372" s="58"/>
      <c r="K1372" s="58"/>
      <c r="L1372" s="58"/>
      <c r="M1372" s="58"/>
      <c r="N1372" s="58"/>
      <c r="O1372" s="58"/>
      <c r="P1372" s="58"/>
      <c r="Q1372" s="58"/>
      <c r="R1372" s="58"/>
      <c r="S1372" s="58"/>
      <c r="T1372" s="58"/>
    </row>
    <row r="1373" spans="1:20" x14ac:dyDescent="0.3">
      <c r="A1373" s="89" t="s">
        <v>3496</v>
      </c>
      <c r="B1373" s="58"/>
      <c r="C1373" s="58"/>
      <c r="D1373" s="58"/>
      <c r="E1373" s="58"/>
      <c r="F1373" s="58"/>
      <c r="G1373" s="58"/>
      <c r="H1373" s="58"/>
      <c r="I1373" s="58"/>
      <c r="J1373" s="58"/>
      <c r="K1373" s="58"/>
      <c r="L1373" s="58"/>
      <c r="M1373" s="58"/>
      <c r="N1373" s="58"/>
      <c r="O1373" s="58"/>
      <c r="P1373" s="58"/>
      <c r="Q1373" s="58"/>
      <c r="R1373" s="58"/>
      <c r="S1373" s="58"/>
      <c r="T1373" s="58"/>
    </row>
    <row r="1374" spans="1:20" x14ac:dyDescent="0.3">
      <c r="A1374" s="89" t="s">
        <v>3498</v>
      </c>
      <c r="B1374" s="58"/>
      <c r="C1374" s="58"/>
      <c r="D1374" s="58"/>
      <c r="E1374" s="58"/>
      <c r="F1374" s="58"/>
      <c r="G1374" s="58"/>
      <c r="H1374" s="58"/>
      <c r="I1374" s="58"/>
      <c r="J1374" s="58"/>
      <c r="K1374" s="58"/>
      <c r="L1374" s="58"/>
      <c r="M1374" s="58"/>
      <c r="N1374" s="58"/>
      <c r="O1374" s="58"/>
      <c r="P1374" s="58"/>
      <c r="Q1374" s="58"/>
      <c r="R1374" s="58"/>
      <c r="S1374" s="58"/>
      <c r="T1374" s="58"/>
    </row>
    <row r="1375" spans="1:20" x14ac:dyDescent="0.3">
      <c r="A1375" s="89" t="s">
        <v>3500</v>
      </c>
      <c r="B1375" s="58"/>
      <c r="C1375" s="58"/>
      <c r="D1375" s="58"/>
      <c r="E1375" s="58"/>
      <c r="F1375" s="58"/>
      <c r="G1375" s="58"/>
      <c r="H1375" s="58"/>
      <c r="I1375" s="58"/>
      <c r="J1375" s="58"/>
      <c r="K1375" s="58"/>
      <c r="L1375" s="58"/>
      <c r="M1375" s="58"/>
      <c r="N1375" s="58"/>
      <c r="O1375" s="58"/>
      <c r="P1375" s="58"/>
      <c r="Q1375" s="58"/>
      <c r="R1375" s="58"/>
      <c r="S1375" s="58"/>
      <c r="T1375" s="58"/>
    </row>
    <row r="1376" spans="1:20" x14ac:dyDescent="0.3">
      <c r="A1376" s="89" t="s">
        <v>3502</v>
      </c>
      <c r="B1376" s="58"/>
      <c r="C1376" s="58"/>
      <c r="D1376" s="58"/>
      <c r="E1376" s="58"/>
      <c r="F1376" s="58"/>
      <c r="G1376" s="58"/>
      <c r="H1376" s="58"/>
      <c r="I1376" s="58"/>
      <c r="J1376" s="58"/>
      <c r="K1376" s="58"/>
      <c r="L1376" s="58"/>
      <c r="M1376" s="58"/>
      <c r="N1376" s="58"/>
      <c r="O1376" s="58"/>
      <c r="P1376" s="58"/>
      <c r="Q1376" s="58"/>
      <c r="R1376" s="58"/>
      <c r="S1376" s="58"/>
      <c r="T1376" s="58"/>
    </row>
    <row r="1377" spans="1:20" x14ac:dyDescent="0.3">
      <c r="A1377" s="89" t="s">
        <v>3504</v>
      </c>
      <c r="B1377" s="58"/>
      <c r="C1377" s="58"/>
      <c r="D1377" s="58"/>
      <c r="E1377" s="58"/>
      <c r="F1377" s="58"/>
      <c r="G1377" s="58"/>
      <c r="H1377" s="58"/>
      <c r="I1377" s="58"/>
      <c r="J1377" s="58"/>
      <c r="K1377" s="58"/>
      <c r="L1377" s="58"/>
      <c r="M1377" s="58"/>
      <c r="N1377" s="58"/>
      <c r="O1377" s="58"/>
      <c r="P1377" s="58"/>
      <c r="Q1377" s="58"/>
      <c r="R1377" s="58"/>
      <c r="S1377" s="58"/>
      <c r="T1377" s="58"/>
    </row>
    <row r="1378" spans="1:20" x14ac:dyDescent="0.3">
      <c r="A1378" s="89" t="s">
        <v>3506</v>
      </c>
      <c r="B1378" s="58"/>
      <c r="C1378" s="58"/>
      <c r="D1378" s="58"/>
      <c r="E1378" s="58"/>
      <c r="F1378" s="58"/>
      <c r="G1378" s="58"/>
      <c r="H1378" s="58"/>
      <c r="I1378" s="58"/>
      <c r="J1378" s="58"/>
      <c r="K1378" s="58"/>
      <c r="L1378" s="58"/>
      <c r="M1378" s="58"/>
      <c r="N1378" s="58"/>
      <c r="O1378" s="58"/>
      <c r="P1378" s="58"/>
      <c r="Q1378" s="58"/>
      <c r="R1378" s="58"/>
      <c r="S1378" s="58"/>
      <c r="T1378" s="58"/>
    </row>
    <row r="1379" spans="1:20" x14ac:dyDescent="0.3">
      <c r="A1379" s="89" t="s">
        <v>3508</v>
      </c>
      <c r="B1379" s="58"/>
      <c r="C1379" s="58"/>
      <c r="D1379" s="58"/>
      <c r="E1379" s="58"/>
      <c r="F1379" s="58"/>
      <c r="G1379" s="58"/>
      <c r="H1379" s="58"/>
      <c r="I1379" s="58"/>
      <c r="J1379" s="58"/>
      <c r="K1379" s="58"/>
      <c r="L1379" s="58"/>
      <c r="M1379" s="58"/>
      <c r="N1379" s="58"/>
      <c r="O1379" s="58"/>
      <c r="P1379" s="58"/>
      <c r="Q1379" s="58"/>
      <c r="R1379" s="58"/>
      <c r="S1379" s="58"/>
      <c r="T1379" s="58"/>
    </row>
    <row r="1380" spans="1:20" x14ac:dyDescent="0.3">
      <c r="A1380" s="89" t="s">
        <v>3509</v>
      </c>
      <c r="B1380" s="58"/>
      <c r="C1380" s="58"/>
      <c r="D1380" s="58"/>
      <c r="E1380" s="58"/>
      <c r="F1380" s="58"/>
      <c r="G1380" s="58"/>
      <c r="H1380" s="58"/>
      <c r="I1380" s="58"/>
      <c r="J1380" s="58"/>
      <c r="K1380" s="58"/>
      <c r="L1380" s="58"/>
      <c r="M1380" s="58"/>
      <c r="N1380" s="58"/>
      <c r="O1380" s="58"/>
      <c r="P1380" s="58"/>
      <c r="Q1380" s="58"/>
      <c r="R1380" s="58"/>
      <c r="S1380" s="58"/>
      <c r="T1380" s="58"/>
    </row>
    <row r="1381" spans="1:20" x14ac:dyDescent="0.3">
      <c r="A1381" s="89" t="s">
        <v>3507</v>
      </c>
      <c r="B1381" s="58"/>
      <c r="C1381" s="58"/>
      <c r="D1381" s="58"/>
      <c r="E1381" s="58"/>
      <c r="F1381" s="58"/>
      <c r="G1381" s="58"/>
      <c r="H1381" s="58"/>
      <c r="I1381" s="58"/>
      <c r="J1381" s="58"/>
      <c r="K1381" s="58"/>
      <c r="L1381" s="58"/>
      <c r="M1381" s="58"/>
      <c r="N1381" s="58"/>
      <c r="O1381" s="58"/>
      <c r="P1381" s="58"/>
      <c r="Q1381" s="58"/>
      <c r="R1381" s="58"/>
      <c r="S1381" s="58"/>
      <c r="T1381" s="58"/>
    </row>
    <row r="1382" spans="1:20" x14ac:dyDescent="0.3">
      <c r="A1382" s="89" t="s">
        <v>3505</v>
      </c>
      <c r="B1382" s="58"/>
      <c r="C1382" s="58"/>
      <c r="D1382" s="58"/>
      <c r="E1382" s="58"/>
      <c r="F1382" s="58"/>
      <c r="G1382" s="58"/>
      <c r="H1382" s="58"/>
      <c r="I1382" s="58"/>
      <c r="J1382" s="58"/>
      <c r="K1382" s="58"/>
      <c r="L1382" s="58"/>
      <c r="M1382" s="58"/>
      <c r="N1382" s="58"/>
      <c r="O1382" s="58"/>
      <c r="P1382" s="58"/>
      <c r="Q1382" s="58"/>
      <c r="R1382" s="58"/>
      <c r="S1382" s="58"/>
      <c r="T1382" s="58"/>
    </row>
    <row r="1383" spans="1:20" x14ac:dyDescent="0.3">
      <c r="A1383" s="89" t="s">
        <v>3503</v>
      </c>
      <c r="B1383" s="58"/>
      <c r="C1383" s="58"/>
      <c r="D1383" s="58"/>
      <c r="E1383" s="58"/>
      <c r="F1383" s="58"/>
      <c r="G1383" s="58"/>
      <c r="H1383" s="58"/>
      <c r="I1383" s="58"/>
      <c r="J1383" s="58"/>
      <c r="K1383" s="58"/>
      <c r="L1383" s="58"/>
      <c r="M1383" s="58"/>
      <c r="N1383" s="58"/>
      <c r="O1383" s="58"/>
      <c r="P1383" s="58"/>
      <c r="Q1383" s="58"/>
      <c r="R1383" s="58"/>
      <c r="S1383" s="58"/>
      <c r="T1383" s="58"/>
    </row>
    <row r="1384" spans="1:20" x14ac:dyDescent="0.3">
      <c r="A1384" s="89" t="s">
        <v>3547</v>
      </c>
      <c r="B1384" s="58"/>
      <c r="C1384" s="58"/>
      <c r="D1384" s="58"/>
      <c r="E1384" s="58"/>
      <c r="F1384" s="58"/>
      <c r="G1384" s="58"/>
      <c r="H1384" s="58"/>
      <c r="I1384" s="58"/>
      <c r="J1384" s="58"/>
      <c r="K1384" s="58"/>
      <c r="L1384" s="58"/>
      <c r="M1384" s="58"/>
      <c r="N1384" s="58"/>
      <c r="O1384" s="58"/>
      <c r="P1384" s="58"/>
      <c r="Q1384" s="58"/>
      <c r="R1384" s="58"/>
      <c r="S1384" s="58"/>
      <c r="T1384" s="58"/>
    </row>
    <row r="1385" spans="1:20" x14ac:dyDescent="0.3">
      <c r="A1385" s="89" t="s">
        <v>3549</v>
      </c>
      <c r="B1385" s="58"/>
      <c r="C1385" s="58"/>
      <c r="D1385" s="58"/>
      <c r="E1385" s="58"/>
      <c r="F1385" s="58"/>
      <c r="G1385" s="58"/>
      <c r="H1385" s="58"/>
      <c r="I1385" s="58"/>
      <c r="J1385" s="58"/>
      <c r="K1385" s="58"/>
      <c r="L1385" s="58"/>
      <c r="M1385" s="58"/>
      <c r="N1385" s="58"/>
      <c r="O1385" s="58"/>
      <c r="P1385" s="58"/>
      <c r="Q1385" s="58"/>
      <c r="R1385" s="58"/>
      <c r="S1385" s="58"/>
      <c r="T1385" s="58"/>
    </row>
    <row r="1386" spans="1:20" x14ac:dyDescent="0.3">
      <c r="A1386" s="89" t="s">
        <v>3595</v>
      </c>
      <c r="B1386" s="58"/>
      <c r="C1386" s="58"/>
      <c r="D1386" s="58"/>
      <c r="E1386" s="58"/>
      <c r="F1386" s="58"/>
      <c r="G1386" s="58"/>
      <c r="H1386" s="58"/>
      <c r="I1386" s="58"/>
      <c r="J1386" s="58"/>
      <c r="K1386" s="58"/>
      <c r="L1386" s="58"/>
      <c r="M1386" s="58"/>
      <c r="N1386" s="58"/>
      <c r="O1386" s="58"/>
      <c r="P1386" s="58"/>
      <c r="Q1386" s="58"/>
      <c r="R1386" s="58"/>
      <c r="S1386" s="58"/>
      <c r="T1386" s="58"/>
    </row>
    <row r="1387" spans="1:20" x14ac:dyDescent="0.3">
      <c r="A1387" s="89" t="s">
        <v>3597</v>
      </c>
      <c r="B1387" s="58"/>
      <c r="C1387" s="58"/>
      <c r="D1387" s="58"/>
      <c r="E1387" s="58"/>
      <c r="F1387" s="58"/>
      <c r="G1387" s="58"/>
      <c r="H1387" s="58"/>
      <c r="I1387" s="58"/>
      <c r="J1387" s="58"/>
      <c r="K1387" s="58"/>
      <c r="L1387" s="58"/>
      <c r="M1387" s="58"/>
      <c r="N1387" s="58"/>
      <c r="O1387" s="58"/>
      <c r="P1387" s="58"/>
      <c r="Q1387" s="58"/>
      <c r="R1387" s="58"/>
      <c r="S1387" s="58"/>
      <c r="T1387" s="58"/>
    </row>
    <row r="1388" spans="1:20" x14ac:dyDescent="0.3">
      <c r="A1388" s="89" t="s">
        <v>3599</v>
      </c>
      <c r="B1388" s="58"/>
      <c r="C1388" s="58"/>
      <c r="D1388" s="58"/>
      <c r="E1388" s="58"/>
      <c r="F1388" s="58"/>
      <c r="G1388" s="58"/>
      <c r="H1388" s="58"/>
      <c r="I1388" s="58"/>
      <c r="J1388" s="58"/>
      <c r="K1388" s="58"/>
      <c r="L1388" s="58"/>
      <c r="M1388" s="58"/>
      <c r="N1388" s="58"/>
      <c r="O1388" s="58"/>
      <c r="P1388" s="58"/>
      <c r="Q1388" s="58"/>
      <c r="R1388" s="58"/>
      <c r="S1388" s="58"/>
      <c r="T1388" s="58"/>
    </row>
    <row r="1389" spans="1:20" x14ac:dyDescent="0.3">
      <c r="A1389" s="89" t="s">
        <v>3601</v>
      </c>
      <c r="B1389" s="58"/>
      <c r="C1389" s="58"/>
      <c r="D1389" s="58"/>
      <c r="E1389" s="58"/>
      <c r="F1389" s="58"/>
      <c r="G1389" s="58"/>
      <c r="H1389" s="58"/>
      <c r="I1389" s="58"/>
      <c r="J1389" s="58"/>
      <c r="K1389" s="58"/>
      <c r="L1389" s="58"/>
      <c r="M1389" s="58"/>
      <c r="N1389" s="58"/>
      <c r="O1389" s="58"/>
      <c r="P1389" s="58"/>
      <c r="Q1389" s="58"/>
      <c r="R1389" s="58"/>
      <c r="S1389" s="58"/>
      <c r="T1389" s="58"/>
    </row>
    <row r="1390" spans="1:20" x14ac:dyDescent="0.3">
      <c r="A1390" s="89" t="s">
        <v>3603</v>
      </c>
      <c r="B1390" s="58"/>
      <c r="C1390" s="58"/>
      <c r="D1390" s="58"/>
      <c r="E1390" s="58"/>
      <c r="F1390" s="58"/>
      <c r="G1390" s="58"/>
      <c r="H1390" s="58"/>
      <c r="I1390" s="58"/>
      <c r="J1390" s="58"/>
      <c r="K1390" s="58"/>
      <c r="L1390" s="58"/>
      <c r="M1390" s="58"/>
      <c r="N1390" s="58"/>
      <c r="O1390" s="58"/>
      <c r="P1390" s="58"/>
      <c r="Q1390" s="58"/>
      <c r="R1390" s="58"/>
      <c r="S1390" s="58"/>
      <c r="T1390" s="58"/>
    </row>
    <row r="1391" spans="1:20" x14ac:dyDescent="0.3">
      <c r="A1391" s="89" t="s">
        <v>3582</v>
      </c>
      <c r="B1391" s="58"/>
      <c r="C1391" s="58"/>
      <c r="D1391" s="58"/>
      <c r="E1391" s="58"/>
      <c r="F1391" s="58"/>
      <c r="G1391" s="58"/>
      <c r="H1391" s="58"/>
      <c r="I1391" s="58"/>
      <c r="J1391" s="58"/>
      <c r="K1391" s="58"/>
      <c r="L1391" s="58"/>
      <c r="M1391" s="58"/>
      <c r="N1391" s="58"/>
      <c r="O1391" s="58"/>
      <c r="P1391" s="58"/>
      <c r="Q1391" s="58"/>
      <c r="R1391" s="58"/>
      <c r="S1391" s="58"/>
      <c r="T1391" s="58"/>
    </row>
    <row r="1392" spans="1:20" x14ac:dyDescent="0.3">
      <c r="A1392" s="89" t="s">
        <v>3584</v>
      </c>
      <c r="B1392" s="58"/>
      <c r="C1392" s="58"/>
      <c r="D1392" s="58"/>
      <c r="E1392" s="58"/>
      <c r="F1392" s="58"/>
      <c r="G1392" s="58"/>
      <c r="H1392" s="58"/>
      <c r="I1392" s="58"/>
      <c r="J1392" s="58"/>
      <c r="K1392" s="58"/>
      <c r="L1392" s="58"/>
      <c r="M1392" s="58"/>
      <c r="N1392" s="58"/>
      <c r="O1392" s="58"/>
      <c r="P1392" s="58"/>
      <c r="Q1392" s="58"/>
      <c r="R1392" s="58"/>
      <c r="S1392" s="58"/>
      <c r="T1392" s="58"/>
    </row>
    <row r="1393" spans="1:20" x14ac:dyDescent="0.3">
      <c r="A1393" s="89" t="s">
        <v>3605</v>
      </c>
      <c r="B1393" s="58"/>
      <c r="C1393" s="58"/>
      <c r="D1393" s="58"/>
      <c r="E1393" s="58"/>
      <c r="F1393" s="58"/>
      <c r="G1393" s="58"/>
      <c r="H1393" s="58"/>
      <c r="I1393" s="58"/>
      <c r="J1393" s="58"/>
      <c r="K1393" s="58"/>
      <c r="L1393" s="58"/>
      <c r="M1393" s="58"/>
      <c r="N1393" s="58"/>
      <c r="O1393" s="58"/>
      <c r="P1393" s="58"/>
      <c r="Q1393" s="58"/>
      <c r="R1393" s="58"/>
      <c r="S1393" s="58"/>
      <c r="T1393" s="58"/>
    </row>
    <row r="1394" spans="1:20" x14ac:dyDescent="0.3">
      <c r="A1394" s="89" t="s">
        <v>3607</v>
      </c>
      <c r="B1394" s="58"/>
      <c r="C1394" s="58"/>
      <c r="D1394" s="58"/>
      <c r="E1394" s="58"/>
      <c r="F1394" s="58"/>
      <c r="G1394" s="58"/>
      <c r="H1394" s="58"/>
      <c r="I1394" s="58"/>
      <c r="J1394" s="58"/>
      <c r="K1394" s="58"/>
      <c r="L1394" s="58"/>
      <c r="M1394" s="58"/>
      <c r="N1394" s="58"/>
      <c r="O1394" s="58"/>
      <c r="P1394" s="58"/>
      <c r="Q1394" s="58"/>
      <c r="R1394" s="58"/>
      <c r="S1394" s="58"/>
      <c r="T1394" s="58"/>
    </row>
    <row r="1395" spans="1:20" x14ac:dyDescent="0.3">
      <c r="A1395" s="89" t="s">
        <v>3609</v>
      </c>
      <c r="B1395" s="58"/>
      <c r="C1395" s="58"/>
      <c r="D1395" s="58"/>
      <c r="E1395" s="58"/>
      <c r="F1395" s="58"/>
      <c r="G1395" s="58"/>
      <c r="H1395" s="58"/>
      <c r="I1395" s="58"/>
      <c r="J1395" s="58"/>
      <c r="K1395" s="58"/>
      <c r="L1395" s="58"/>
      <c r="M1395" s="58"/>
      <c r="N1395" s="58"/>
      <c r="O1395" s="58"/>
      <c r="P1395" s="58"/>
      <c r="Q1395" s="58"/>
      <c r="R1395" s="58"/>
      <c r="S1395" s="58"/>
      <c r="T1395" s="58"/>
    </row>
    <row r="1396" spans="1:20" x14ac:dyDescent="0.3">
      <c r="A1396" s="89" t="s">
        <v>3610</v>
      </c>
      <c r="B1396" s="58"/>
      <c r="C1396" s="58"/>
      <c r="D1396" s="58"/>
      <c r="E1396" s="58"/>
      <c r="F1396" s="58"/>
      <c r="G1396" s="58"/>
      <c r="H1396" s="58"/>
      <c r="I1396" s="58"/>
      <c r="J1396" s="58"/>
      <c r="K1396" s="58"/>
      <c r="L1396" s="58"/>
      <c r="M1396" s="58"/>
      <c r="N1396" s="58"/>
      <c r="O1396" s="58"/>
      <c r="P1396" s="58"/>
      <c r="Q1396" s="58"/>
      <c r="R1396" s="58"/>
      <c r="S1396" s="58"/>
      <c r="T1396" s="58"/>
    </row>
    <row r="1397" spans="1:20" x14ac:dyDescent="0.3">
      <c r="A1397" s="89" t="s">
        <v>3608</v>
      </c>
      <c r="B1397" s="58"/>
      <c r="C1397" s="58"/>
      <c r="D1397" s="58"/>
      <c r="E1397" s="58"/>
      <c r="F1397" s="58"/>
      <c r="G1397" s="58"/>
      <c r="H1397" s="58"/>
      <c r="I1397" s="58"/>
      <c r="J1397" s="58"/>
      <c r="K1397" s="58"/>
      <c r="L1397" s="58"/>
      <c r="M1397" s="58"/>
      <c r="N1397" s="58"/>
      <c r="O1397" s="58"/>
      <c r="P1397" s="58"/>
      <c r="Q1397" s="58"/>
      <c r="R1397" s="58"/>
      <c r="S1397" s="58"/>
      <c r="T1397" s="58"/>
    </row>
    <row r="1398" spans="1:20" x14ac:dyDescent="0.3">
      <c r="A1398" s="89" t="s">
        <v>3606</v>
      </c>
      <c r="B1398" s="58"/>
      <c r="C1398" s="58"/>
      <c r="D1398" s="58"/>
      <c r="E1398" s="58"/>
      <c r="F1398" s="58"/>
      <c r="G1398" s="58"/>
      <c r="H1398" s="58"/>
      <c r="I1398" s="58"/>
      <c r="J1398" s="58"/>
      <c r="K1398" s="58"/>
      <c r="L1398" s="58"/>
      <c r="M1398" s="58"/>
      <c r="N1398" s="58"/>
      <c r="O1398" s="58"/>
      <c r="P1398" s="58"/>
      <c r="Q1398" s="58"/>
      <c r="R1398" s="58"/>
      <c r="S1398" s="58"/>
      <c r="T1398" s="58"/>
    </row>
    <row r="1399" spans="1:20" x14ac:dyDescent="0.3">
      <c r="A1399" s="89" t="s">
        <v>3628</v>
      </c>
      <c r="B1399" s="58"/>
      <c r="C1399" s="58"/>
      <c r="D1399" s="58"/>
      <c r="E1399" s="58"/>
      <c r="F1399" s="58"/>
      <c r="G1399" s="58"/>
      <c r="H1399" s="58"/>
      <c r="I1399" s="58"/>
      <c r="J1399" s="58"/>
      <c r="K1399" s="58"/>
      <c r="L1399" s="58"/>
      <c r="M1399" s="58"/>
      <c r="N1399" s="58"/>
      <c r="O1399" s="58"/>
      <c r="P1399" s="58"/>
      <c r="Q1399" s="58"/>
      <c r="R1399" s="58"/>
      <c r="S1399" s="58"/>
      <c r="T1399" s="58"/>
    </row>
    <row r="1400" spans="1:20" x14ac:dyDescent="0.3">
      <c r="A1400" s="89" t="s">
        <v>3629</v>
      </c>
      <c r="B1400" s="58"/>
      <c r="C1400" s="58"/>
      <c r="D1400" s="58"/>
      <c r="E1400" s="58"/>
      <c r="F1400" s="58"/>
      <c r="G1400" s="58"/>
      <c r="H1400" s="58"/>
      <c r="I1400" s="58"/>
      <c r="J1400" s="58"/>
      <c r="K1400" s="58"/>
      <c r="L1400" s="58"/>
      <c r="M1400" s="58"/>
      <c r="N1400" s="58"/>
      <c r="O1400" s="58"/>
      <c r="P1400" s="58"/>
      <c r="Q1400" s="58"/>
      <c r="R1400" s="58"/>
      <c r="S1400" s="58"/>
      <c r="T1400" s="58"/>
    </row>
    <row r="1401" spans="1:20" x14ac:dyDescent="0.3">
      <c r="A1401" s="89" t="s">
        <v>3630</v>
      </c>
      <c r="B1401" s="58"/>
      <c r="C1401" s="58"/>
      <c r="D1401" s="58"/>
      <c r="E1401" s="58"/>
      <c r="F1401" s="58"/>
      <c r="G1401" s="58"/>
      <c r="H1401" s="58"/>
      <c r="I1401" s="58"/>
      <c r="J1401" s="58"/>
      <c r="K1401" s="58"/>
      <c r="L1401" s="58"/>
      <c r="M1401" s="58"/>
      <c r="N1401" s="58"/>
      <c r="O1401" s="58"/>
      <c r="P1401" s="58"/>
      <c r="Q1401" s="58"/>
      <c r="R1401" s="58"/>
      <c r="S1401" s="58"/>
      <c r="T1401" s="58"/>
    </row>
    <row r="1402" spans="1:20" x14ac:dyDescent="0.3">
      <c r="A1402" s="89" t="s">
        <v>3631</v>
      </c>
      <c r="B1402" s="58"/>
      <c r="C1402" s="58"/>
      <c r="D1402" s="58"/>
      <c r="E1402" s="58"/>
      <c r="F1402" s="58"/>
      <c r="G1402" s="58"/>
      <c r="H1402" s="58"/>
      <c r="I1402" s="58"/>
      <c r="J1402" s="58"/>
      <c r="K1402" s="58"/>
      <c r="L1402" s="58"/>
      <c r="M1402" s="58"/>
      <c r="N1402" s="58"/>
      <c r="O1402" s="58"/>
      <c r="P1402" s="58"/>
      <c r="Q1402" s="58"/>
      <c r="R1402" s="58"/>
      <c r="S1402" s="58"/>
      <c r="T1402" s="58"/>
    </row>
    <row r="1403" spans="1:20" x14ac:dyDescent="0.3">
      <c r="A1403" s="89" t="s">
        <v>3632</v>
      </c>
      <c r="B1403" s="58"/>
      <c r="C1403" s="58"/>
      <c r="D1403" s="58"/>
      <c r="E1403" s="58"/>
      <c r="F1403" s="58"/>
      <c r="G1403" s="58"/>
      <c r="H1403" s="58"/>
      <c r="I1403" s="58"/>
      <c r="J1403" s="58"/>
      <c r="K1403" s="58"/>
      <c r="L1403" s="58"/>
      <c r="M1403" s="58"/>
      <c r="N1403" s="58"/>
      <c r="O1403" s="58"/>
      <c r="P1403" s="58"/>
      <c r="Q1403" s="58"/>
      <c r="R1403" s="58"/>
      <c r="S1403" s="58"/>
      <c r="T1403" s="58"/>
    </row>
    <row r="1404" spans="1:20" x14ac:dyDescent="0.3">
      <c r="A1404" s="89" t="s">
        <v>3633</v>
      </c>
      <c r="B1404" s="58"/>
      <c r="C1404" s="58"/>
      <c r="D1404" s="58"/>
      <c r="E1404" s="58"/>
      <c r="F1404" s="58"/>
      <c r="G1404" s="58"/>
      <c r="H1404" s="58"/>
      <c r="I1404" s="58"/>
      <c r="J1404" s="58"/>
      <c r="K1404" s="58"/>
      <c r="L1404" s="58"/>
      <c r="M1404" s="58"/>
      <c r="N1404" s="58"/>
      <c r="O1404" s="58"/>
      <c r="P1404" s="58"/>
      <c r="Q1404" s="58"/>
      <c r="R1404" s="58"/>
      <c r="S1404" s="58"/>
      <c r="T1404" s="58"/>
    </row>
    <row r="1405" spans="1:20" x14ac:dyDescent="0.3">
      <c r="A1405" s="89" t="s">
        <v>3684</v>
      </c>
      <c r="B1405" s="58"/>
      <c r="C1405" s="58"/>
      <c r="D1405" s="58"/>
      <c r="E1405" s="58"/>
      <c r="F1405" s="58"/>
      <c r="G1405" s="58"/>
      <c r="H1405" s="58"/>
      <c r="I1405" s="58"/>
      <c r="J1405" s="58"/>
      <c r="K1405" s="58"/>
      <c r="L1405" s="58"/>
      <c r="M1405" s="58"/>
      <c r="N1405" s="58"/>
      <c r="O1405" s="58"/>
      <c r="P1405" s="58"/>
      <c r="Q1405" s="58"/>
      <c r="R1405" s="58"/>
      <c r="S1405" s="58"/>
      <c r="T1405" s="58"/>
    </row>
    <row r="1406" spans="1:20" x14ac:dyDescent="0.3">
      <c r="A1406" s="89" t="s">
        <v>3685</v>
      </c>
      <c r="B1406" s="58"/>
      <c r="C1406" s="58"/>
      <c r="D1406" s="58"/>
      <c r="E1406" s="58"/>
      <c r="F1406" s="58"/>
      <c r="G1406" s="58"/>
      <c r="H1406" s="58"/>
      <c r="I1406" s="58"/>
      <c r="J1406" s="58"/>
      <c r="K1406" s="58"/>
      <c r="L1406" s="58"/>
      <c r="M1406" s="58"/>
      <c r="N1406" s="58"/>
      <c r="O1406" s="58"/>
      <c r="P1406" s="58"/>
      <c r="Q1406" s="58"/>
      <c r="R1406" s="58"/>
      <c r="S1406" s="58"/>
      <c r="T1406" s="58"/>
    </row>
    <row r="1407" spans="1:20" x14ac:dyDescent="0.3">
      <c r="A1407" s="89" t="s">
        <v>3686</v>
      </c>
      <c r="B1407" s="58"/>
      <c r="C1407" s="58"/>
      <c r="D1407" s="58"/>
      <c r="E1407" s="58"/>
      <c r="F1407" s="58"/>
      <c r="G1407" s="58"/>
      <c r="H1407" s="58"/>
      <c r="I1407" s="58"/>
      <c r="J1407" s="58"/>
      <c r="K1407" s="58"/>
      <c r="L1407" s="58"/>
      <c r="M1407" s="58"/>
      <c r="N1407" s="58"/>
      <c r="O1407" s="58"/>
      <c r="P1407" s="58"/>
      <c r="Q1407" s="58"/>
      <c r="R1407" s="58"/>
      <c r="S1407" s="58"/>
      <c r="T1407" s="58"/>
    </row>
    <row r="1408" spans="1:20" x14ac:dyDescent="0.3">
      <c r="A1408" s="89" t="s">
        <v>3687</v>
      </c>
      <c r="B1408" s="58"/>
      <c r="C1408" s="58"/>
      <c r="D1408" s="58"/>
      <c r="E1408" s="58"/>
      <c r="F1408" s="58"/>
      <c r="G1408" s="58"/>
      <c r="H1408" s="58"/>
      <c r="I1408" s="58"/>
      <c r="J1408" s="58"/>
      <c r="K1408" s="58"/>
      <c r="L1408" s="58"/>
      <c r="M1408" s="58"/>
      <c r="N1408" s="58"/>
      <c r="O1408" s="58"/>
      <c r="P1408" s="58"/>
      <c r="Q1408" s="58"/>
      <c r="R1408" s="58"/>
      <c r="S1408" s="58"/>
      <c r="T1408" s="58"/>
    </row>
    <row r="1409" spans="1:20" x14ac:dyDescent="0.3">
      <c r="A1409" s="89" t="s">
        <v>3688</v>
      </c>
      <c r="B1409" s="58"/>
      <c r="C1409" s="58"/>
      <c r="D1409" s="58"/>
      <c r="E1409" s="58"/>
      <c r="F1409" s="58"/>
      <c r="G1409" s="58"/>
      <c r="H1409" s="58"/>
      <c r="I1409" s="58"/>
      <c r="J1409" s="58"/>
      <c r="K1409" s="58"/>
      <c r="L1409" s="58"/>
      <c r="M1409" s="58"/>
      <c r="N1409" s="58"/>
      <c r="O1409" s="58"/>
      <c r="P1409" s="58"/>
      <c r="Q1409" s="58"/>
      <c r="R1409" s="58"/>
      <c r="S1409" s="58"/>
      <c r="T1409" s="58"/>
    </row>
    <row r="1410" spans="1:20" x14ac:dyDescent="0.3">
      <c r="A1410" s="89" t="s">
        <v>3689</v>
      </c>
      <c r="B1410" s="58"/>
      <c r="C1410" s="58"/>
      <c r="D1410" s="58"/>
      <c r="E1410" s="58"/>
      <c r="F1410" s="58"/>
      <c r="G1410" s="58"/>
      <c r="H1410" s="58"/>
      <c r="I1410" s="58"/>
      <c r="J1410" s="58"/>
      <c r="K1410" s="58"/>
      <c r="L1410" s="58"/>
      <c r="M1410" s="58"/>
      <c r="N1410" s="58"/>
      <c r="O1410" s="58"/>
      <c r="P1410" s="58"/>
      <c r="Q1410" s="58"/>
      <c r="R1410" s="58"/>
      <c r="S1410" s="58"/>
      <c r="T1410" s="58"/>
    </row>
    <row r="1411" spans="1:20" x14ac:dyDescent="0.3">
      <c r="A1411" s="89" t="s">
        <v>3757</v>
      </c>
      <c r="B1411" s="58"/>
      <c r="C1411" s="58"/>
      <c r="D1411" s="58"/>
      <c r="E1411" s="58"/>
      <c r="F1411" s="58"/>
      <c r="G1411" s="58"/>
      <c r="H1411" s="58"/>
      <c r="I1411" s="58"/>
      <c r="J1411" s="58"/>
      <c r="K1411" s="58"/>
      <c r="L1411" s="58"/>
      <c r="M1411" s="58"/>
      <c r="N1411" s="58"/>
      <c r="O1411" s="58"/>
      <c r="P1411" s="58"/>
      <c r="Q1411" s="58"/>
      <c r="R1411" s="58"/>
      <c r="S1411" s="58"/>
      <c r="T1411" s="58"/>
    </row>
    <row r="1412" spans="1:20" x14ac:dyDescent="0.3">
      <c r="A1412" s="89" t="s">
        <v>3803</v>
      </c>
      <c r="B1412" s="58"/>
      <c r="C1412" s="58"/>
      <c r="D1412" s="58"/>
      <c r="E1412" s="58"/>
      <c r="F1412" s="58"/>
      <c r="G1412" s="58"/>
      <c r="H1412" s="58"/>
      <c r="I1412" s="58"/>
      <c r="J1412" s="58"/>
      <c r="K1412" s="58"/>
      <c r="L1412" s="58"/>
      <c r="M1412" s="58"/>
      <c r="N1412" s="58"/>
      <c r="O1412" s="58"/>
      <c r="P1412" s="58"/>
      <c r="Q1412" s="58"/>
      <c r="R1412" s="58"/>
      <c r="S1412" s="58"/>
      <c r="T1412" s="58"/>
    </row>
    <row r="1413" spans="1:20" x14ac:dyDescent="0.3">
      <c r="A1413" s="89" t="s">
        <v>3805</v>
      </c>
      <c r="B1413" s="58"/>
      <c r="C1413" s="58"/>
      <c r="D1413" s="58"/>
      <c r="E1413" s="58"/>
      <c r="F1413" s="58"/>
      <c r="G1413" s="58"/>
      <c r="H1413" s="58"/>
      <c r="I1413" s="58"/>
      <c r="J1413" s="58"/>
      <c r="K1413" s="58"/>
      <c r="L1413" s="58"/>
      <c r="M1413" s="58"/>
      <c r="N1413" s="58"/>
      <c r="O1413" s="58"/>
      <c r="P1413" s="58"/>
      <c r="Q1413" s="58"/>
      <c r="R1413" s="58"/>
      <c r="S1413" s="58"/>
      <c r="T1413" s="58"/>
    </row>
    <row r="1414" spans="1:20" x14ac:dyDescent="0.3">
      <c r="A1414" s="89" t="s">
        <v>3804</v>
      </c>
      <c r="B1414" s="58"/>
      <c r="C1414" s="58"/>
      <c r="D1414" s="58"/>
      <c r="E1414" s="58"/>
      <c r="F1414" s="58"/>
      <c r="G1414" s="58"/>
      <c r="H1414" s="58"/>
      <c r="I1414" s="58"/>
      <c r="J1414" s="58"/>
      <c r="K1414" s="58"/>
      <c r="L1414" s="58"/>
      <c r="M1414" s="58"/>
      <c r="N1414" s="58"/>
      <c r="O1414" s="58"/>
      <c r="P1414" s="58"/>
      <c r="Q1414" s="58"/>
      <c r="R1414" s="58"/>
      <c r="S1414" s="58"/>
      <c r="T1414" s="58"/>
    </row>
    <row r="1415" spans="1:20" x14ac:dyDescent="0.3">
      <c r="A1415" s="89" t="s">
        <v>3802</v>
      </c>
      <c r="B1415" s="58"/>
      <c r="C1415" s="58"/>
      <c r="D1415" s="58"/>
      <c r="E1415" s="58"/>
      <c r="F1415" s="58"/>
      <c r="G1415" s="58"/>
      <c r="H1415" s="58"/>
      <c r="I1415" s="58"/>
      <c r="J1415" s="58"/>
      <c r="K1415" s="58"/>
      <c r="L1415" s="58"/>
      <c r="M1415" s="58"/>
      <c r="N1415" s="58"/>
      <c r="O1415" s="58"/>
      <c r="P1415" s="58"/>
      <c r="Q1415" s="58"/>
      <c r="R1415" s="58"/>
      <c r="S1415" s="58"/>
      <c r="T1415" s="58"/>
    </row>
    <row r="1416" spans="1:20" x14ac:dyDescent="0.3">
      <c r="A1416" s="89" t="s">
        <v>3829</v>
      </c>
      <c r="B1416" s="58"/>
      <c r="C1416" s="58"/>
      <c r="D1416" s="58"/>
      <c r="E1416" s="58"/>
      <c r="F1416" s="58"/>
      <c r="G1416" s="58"/>
      <c r="H1416" s="58"/>
      <c r="I1416" s="58"/>
      <c r="J1416" s="58"/>
      <c r="K1416" s="58"/>
      <c r="L1416" s="58"/>
      <c r="M1416" s="58"/>
      <c r="N1416" s="58"/>
      <c r="O1416" s="58"/>
      <c r="P1416" s="58"/>
      <c r="Q1416" s="58"/>
      <c r="R1416" s="58"/>
      <c r="S1416" s="58"/>
      <c r="T1416" s="58"/>
    </row>
    <row r="1417" spans="1:20" x14ac:dyDescent="0.3">
      <c r="A1417" s="89" t="s">
        <v>3831</v>
      </c>
      <c r="B1417" s="58"/>
      <c r="C1417" s="58"/>
      <c r="D1417" s="58"/>
      <c r="E1417" s="58"/>
      <c r="F1417" s="58"/>
      <c r="G1417" s="58"/>
      <c r="H1417" s="58"/>
      <c r="I1417" s="58"/>
      <c r="J1417" s="58"/>
      <c r="K1417" s="58"/>
      <c r="L1417" s="58"/>
      <c r="M1417" s="58"/>
      <c r="N1417" s="58"/>
      <c r="O1417" s="58"/>
      <c r="P1417" s="58"/>
      <c r="Q1417" s="58"/>
      <c r="R1417" s="58"/>
      <c r="S1417" s="58"/>
      <c r="T1417" s="58"/>
    </row>
    <row r="1418" spans="1:20" x14ac:dyDescent="0.3">
      <c r="A1418" s="89" t="s">
        <v>3874</v>
      </c>
      <c r="B1418" s="58"/>
      <c r="C1418" s="58"/>
      <c r="D1418" s="58"/>
      <c r="E1418" s="58"/>
      <c r="F1418" s="58"/>
      <c r="G1418" s="58"/>
      <c r="H1418" s="58"/>
      <c r="I1418" s="58"/>
      <c r="J1418" s="58"/>
      <c r="K1418" s="58"/>
      <c r="L1418" s="58"/>
      <c r="M1418" s="58"/>
      <c r="N1418" s="58"/>
      <c r="O1418" s="58"/>
      <c r="P1418" s="58"/>
      <c r="Q1418" s="58"/>
      <c r="R1418" s="58"/>
      <c r="S1418" s="58"/>
      <c r="T1418" s="58"/>
    </row>
    <row r="1419" spans="1:20" x14ac:dyDescent="0.3">
      <c r="A1419" s="89" t="s">
        <v>3876</v>
      </c>
      <c r="B1419" s="58"/>
      <c r="C1419" s="58"/>
      <c r="D1419" s="58"/>
      <c r="E1419" s="58"/>
      <c r="F1419" s="58"/>
      <c r="G1419" s="58"/>
      <c r="H1419" s="58"/>
      <c r="I1419" s="58"/>
      <c r="J1419" s="58"/>
      <c r="K1419" s="58"/>
      <c r="L1419" s="58"/>
      <c r="M1419" s="58"/>
      <c r="N1419" s="58"/>
      <c r="O1419" s="58"/>
      <c r="P1419" s="58"/>
      <c r="Q1419" s="58"/>
      <c r="R1419" s="58"/>
      <c r="S1419" s="58"/>
      <c r="T1419" s="58"/>
    </row>
    <row r="1420" spans="1:20" x14ac:dyDescent="0.3">
      <c r="A1420" s="89" t="s">
        <v>3878</v>
      </c>
      <c r="B1420" s="58"/>
      <c r="C1420" s="58"/>
      <c r="D1420" s="58"/>
      <c r="E1420" s="58"/>
      <c r="F1420" s="58"/>
      <c r="G1420" s="58"/>
      <c r="H1420" s="58"/>
      <c r="I1420" s="58"/>
      <c r="J1420" s="58"/>
      <c r="K1420" s="58"/>
      <c r="L1420" s="58"/>
      <c r="M1420" s="58"/>
      <c r="N1420" s="58"/>
      <c r="O1420" s="58"/>
      <c r="P1420" s="58"/>
      <c r="Q1420" s="58"/>
      <c r="R1420" s="58"/>
      <c r="S1420" s="58"/>
      <c r="T1420" s="58"/>
    </row>
    <row r="1421" spans="1:20" x14ac:dyDescent="0.3">
      <c r="A1421" s="89" t="s">
        <v>3880</v>
      </c>
      <c r="B1421" s="58"/>
      <c r="C1421" s="58"/>
      <c r="D1421" s="58"/>
      <c r="E1421" s="58"/>
      <c r="F1421" s="58"/>
      <c r="G1421" s="58"/>
      <c r="H1421" s="58"/>
      <c r="I1421" s="58"/>
      <c r="J1421" s="58"/>
      <c r="K1421" s="58"/>
      <c r="L1421" s="58"/>
      <c r="M1421" s="58"/>
      <c r="N1421" s="58"/>
      <c r="O1421" s="58"/>
      <c r="P1421" s="58"/>
      <c r="Q1421" s="58"/>
      <c r="R1421" s="58"/>
      <c r="S1421" s="58"/>
      <c r="T1421" s="58"/>
    </row>
    <row r="1422" spans="1:20" x14ac:dyDescent="0.3">
      <c r="A1422" s="89" t="s">
        <v>3882</v>
      </c>
      <c r="B1422" s="58"/>
      <c r="C1422" s="58"/>
      <c r="D1422" s="58"/>
      <c r="E1422" s="58"/>
      <c r="F1422" s="58"/>
      <c r="G1422" s="58"/>
      <c r="H1422" s="58"/>
      <c r="I1422" s="58"/>
      <c r="J1422" s="58"/>
      <c r="K1422" s="58"/>
      <c r="L1422" s="58"/>
      <c r="M1422" s="58"/>
      <c r="N1422" s="58"/>
      <c r="O1422" s="58"/>
      <c r="P1422" s="58"/>
      <c r="Q1422" s="58"/>
      <c r="R1422" s="58"/>
      <c r="S1422" s="58"/>
      <c r="T1422" s="58"/>
    </row>
    <row r="1423" spans="1:20" x14ac:dyDescent="0.3">
      <c r="A1423" s="89" t="s">
        <v>3884</v>
      </c>
      <c r="B1423" s="58"/>
      <c r="C1423" s="58"/>
      <c r="D1423" s="58"/>
      <c r="E1423" s="58"/>
      <c r="F1423" s="58"/>
      <c r="G1423" s="58"/>
      <c r="H1423" s="58"/>
      <c r="I1423" s="58"/>
      <c r="J1423" s="58"/>
      <c r="K1423" s="58"/>
      <c r="L1423" s="58"/>
      <c r="M1423" s="58"/>
      <c r="N1423" s="58"/>
      <c r="O1423" s="58"/>
      <c r="P1423" s="58"/>
      <c r="Q1423" s="58"/>
      <c r="R1423" s="58"/>
      <c r="S1423" s="58"/>
      <c r="T1423" s="58"/>
    </row>
    <row r="1424" spans="1:20" x14ac:dyDescent="0.3">
      <c r="A1424" s="89" t="s">
        <v>3886</v>
      </c>
      <c r="B1424" s="58"/>
      <c r="C1424" s="58"/>
      <c r="D1424" s="58"/>
      <c r="E1424" s="58"/>
      <c r="F1424" s="58"/>
      <c r="G1424" s="58"/>
      <c r="H1424" s="58"/>
      <c r="I1424" s="58"/>
      <c r="J1424" s="58"/>
      <c r="K1424" s="58"/>
      <c r="L1424" s="58"/>
      <c r="M1424" s="58"/>
      <c r="N1424" s="58"/>
      <c r="O1424" s="58"/>
      <c r="P1424" s="58"/>
      <c r="Q1424" s="58"/>
      <c r="R1424" s="58"/>
      <c r="S1424" s="58"/>
      <c r="T1424" s="58"/>
    </row>
    <row r="1425" spans="1:20" x14ac:dyDescent="0.3">
      <c r="A1425" s="89" t="s">
        <v>4074</v>
      </c>
      <c r="B1425" s="58"/>
      <c r="C1425" s="58"/>
      <c r="D1425" s="58"/>
      <c r="E1425" s="58"/>
      <c r="F1425" s="58"/>
      <c r="G1425" s="58"/>
      <c r="H1425" s="58"/>
      <c r="I1425" s="58"/>
      <c r="J1425" s="58"/>
      <c r="K1425" s="58"/>
      <c r="L1425" s="58"/>
      <c r="M1425" s="58"/>
      <c r="N1425" s="58"/>
      <c r="O1425" s="58"/>
      <c r="P1425" s="58"/>
      <c r="Q1425" s="58"/>
      <c r="R1425" s="58"/>
      <c r="S1425" s="58"/>
      <c r="T1425" s="58"/>
    </row>
    <row r="1426" spans="1:20" x14ac:dyDescent="0.3">
      <c r="A1426" s="89" t="s">
        <v>4078</v>
      </c>
      <c r="B1426" s="58"/>
      <c r="C1426" s="58"/>
      <c r="D1426" s="58"/>
      <c r="E1426" s="58"/>
      <c r="F1426" s="58"/>
      <c r="G1426" s="58"/>
      <c r="H1426" s="58"/>
      <c r="I1426" s="58"/>
      <c r="J1426" s="58"/>
      <c r="K1426" s="58"/>
      <c r="L1426" s="58"/>
      <c r="M1426" s="58"/>
      <c r="N1426" s="58"/>
      <c r="O1426" s="58"/>
      <c r="P1426" s="58"/>
      <c r="Q1426" s="58"/>
      <c r="R1426" s="58"/>
      <c r="S1426" s="58"/>
      <c r="T1426" s="58"/>
    </row>
    <row r="1427" spans="1:20" x14ac:dyDescent="0.3">
      <c r="A1427" s="89" t="s">
        <v>4080</v>
      </c>
      <c r="B1427" s="58"/>
      <c r="C1427" s="58"/>
      <c r="D1427" s="58"/>
      <c r="E1427" s="58"/>
      <c r="F1427" s="58"/>
      <c r="G1427" s="58"/>
      <c r="H1427" s="58"/>
      <c r="I1427" s="58"/>
      <c r="J1427" s="58"/>
      <c r="K1427" s="58"/>
      <c r="L1427" s="58"/>
      <c r="M1427" s="58"/>
      <c r="N1427" s="58"/>
      <c r="O1427" s="58"/>
      <c r="P1427" s="58"/>
      <c r="Q1427" s="58"/>
      <c r="R1427" s="58"/>
      <c r="S1427" s="58"/>
      <c r="T1427" s="58"/>
    </row>
    <row r="1428" spans="1:20" x14ac:dyDescent="0.3">
      <c r="A1428" s="89" t="s">
        <v>4084</v>
      </c>
      <c r="B1428" s="58"/>
      <c r="C1428" s="58"/>
      <c r="D1428" s="58"/>
      <c r="E1428" s="58"/>
      <c r="F1428" s="58"/>
      <c r="G1428" s="58"/>
      <c r="H1428" s="58"/>
      <c r="I1428" s="58"/>
      <c r="J1428" s="58"/>
      <c r="K1428" s="58"/>
      <c r="L1428" s="58"/>
      <c r="M1428" s="58"/>
      <c r="N1428" s="58"/>
      <c r="O1428" s="58"/>
      <c r="P1428" s="58"/>
      <c r="Q1428" s="58"/>
      <c r="R1428" s="58"/>
      <c r="S1428" s="58"/>
      <c r="T1428" s="58"/>
    </row>
    <row r="1429" spans="1:20" x14ac:dyDescent="0.3">
      <c r="A1429" s="89" t="s">
        <v>4086</v>
      </c>
      <c r="B1429" s="58"/>
      <c r="C1429" s="58"/>
      <c r="D1429" s="58"/>
      <c r="E1429" s="58"/>
      <c r="F1429" s="58"/>
      <c r="G1429" s="58"/>
      <c r="H1429" s="58"/>
      <c r="I1429" s="58"/>
      <c r="J1429" s="58"/>
      <c r="K1429" s="58"/>
      <c r="L1429" s="58"/>
      <c r="M1429" s="58"/>
      <c r="N1429" s="58"/>
      <c r="O1429" s="58"/>
      <c r="P1429" s="58"/>
      <c r="Q1429" s="58"/>
      <c r="R1429" s="58"/>
      <c r="S1429" s="58"/>
      <c r="T1429" s="58"/>
    </row>
    <row r="1430" spans="1:20" x14ac:dyDescent="0.3">
      <c r="A1430" s="89" t="s">
        <v>4089</v>
      </c>
      <c r="B1430" s="58"/>
      <c r="C1430" s="58"/>
      <c r="D1430" s="58"/>
      <c r="E1430" s="58"/>
      <c r="F1430" s="58"/>
      <c r="G1430" s="58"/>
      <c r="H1430" s="58"/>
      <c r="I1430" s="58"/>
      <c r="J1430" s="58"/>
      <c r="K1430" s="58"/>
      <c r="L1430" s="58"/>
      <c r="M1430" s="58"/>
      <c r="N1430" s="58"/>
      <c r="O1430" s="58"/>
      <c r="P1430" s="58"/>
      <c r="Q1430" s="58"/>
      <c r="R1430" s="58"/>
      <c r="S1430" s="58"/>
      <c r="T1430" s="58"/>
    </row>
    <row r="1431" spans="1:20" x14ac:dyDescent="0.3">
      <c r="A1431" s="89" t="s">
        <v>4092</v>
      </c>
      <c r="B1431" s="58"/>
      <c r="C1431" s="58"/>
      <c r="D1431" s="58"/>
      <c r="E1431" s="58"/>
      <c r="F1431" s="58"/>
      <c r="G1431" s="58"/>
      <c r="H1431" s="58"/>
      <c r="I1431" s="58"/>
      <c r="J1431" s="58"/>
      <c r="K1431" s="58"/>
      <c r="L1431" s="58"/>
      <c r="M1431" s="58"/>
      <c r="N1431" s="58"/>
      <c r="O1431" s="58"/>
      <c r="P1431" s="58"/>
      <c r="Q1431" s="58"/>
      <c r="R1431" s="58"/>
      <c r="S1431" s="58"/>
      <c r="T1431" s="58"/>
    </row>
    <row r="1432" spans="1:20" x14ac:dyDescent="0.3">
      <c r="A1432" s="89" t="s">
        <v>4096</v>
      </c>
      <c r="B1432" s="58"/>
      <c r="C1432" s="58"/>
      <c r="D1432" s="58"/>
      <c r="E1432" s="58"/>
      <c r="F1432" s="58"/>
      <c r="G1432" s="58"/>
      <c r="H1432" s="58"/>
      <c r="I1432" s="58"/>
      <c r="J1432" s="58"/>
      <c r="K1432" s="58"/>
      <c r="L1432" s="58"/>
      <c r="M1432" s="58"/>
      <c r="N1432" s="58"/>
      <c r="O1432" s="58"/>
      <c r="P1432" s="58"/>
      <c r="Q1432" s="58"/>
      <c r="R1432" s="58"/>
      <c r="S1432" s="58"/>
      <c r="T1432" s="58"/>
    </row>
    <row r="1433" spans="1:20" x14ac:dyDescent="0.3">
      <c r="A1433" s="89" t="s">
        <v>4098</v>
      </c>
      <c r="B1433" s="58"/>
      <c r="C1433" s="58"/>
      <c r="D1433" s="58"/>
      <c r="E1433" s="58"/>
      <c r="F1433" s="58"/>
      <c r="G1433" s="58"/>
      <c r="H1433" s="58"/>
      <c r="I1433" s="58"/>
      <c r="J1433" s="58"/>
      <c r="K1433" s="58"/>
      <c r="L1433" s="58"/>
      <c r="M1433" s="58"/>
      <c r="N1433" s="58"/>
      <c r="O1433" s="58"/>
      <c r="P1433" s="58"/>
      <c r="Q1433" s="58"/>
      <c r="R1433" s="58"/>
      <c r="S1433" s="58"/>
      <c r="T1433" s="58"/>
    </row>
    <row r="1434" spans="1:20" x14ac:dyDescent="0.3">
      <c r="A1434" s="89" t="s">
        <v>4100</v>
      </c>
      <c r="B1434" s="58"/>
      <c r="C1434" s="58"/>
      <c r="D1434" s="58"/>
      <c r="E1434" s="58"/>
      <c r="F1434" s="58"/>
      <c r="G1434" s="58"/>
      <c r="H1434" s="58"/>
      <c r="I1434" s="58"/>
      <c r="J1434" s="58"/>
      <c r="K1434" s="58"/>
      <c r="L1434" s="58"/>
      <c r="M1434" s="58"/>
      <c r="N1434" s="58"/>
      <c r="O1434" s="58"/>
      <c r="P1434" s="58"/>
      <c r="Q1434" s="58"/>
      <c r="R1434" s="58"/>
      <c r="S1434" s="58"/>
      <c r="T1434" s="58"/>
    </row>
    <row r="1435" spans="1:20" x14ac:dyDescent="0.3">
      <c r="A1435" s="89" t="s">
        <v>4104</v>
      </c>
      <c r="B1435" s="58"/>
      <c r="C1435" s="58"/>
      <c r="D1435" s="58"/>
      <c r="E1435" s="58"/>
      <c r="F1435" s="58"/>
      <c r="G1435" s="58"/>
      <c r="H1435" s="58"/>
      <c r="I1435" s="58"/>
      <c r="J1435" s="58"/>
      <c r="K1435" s="58"/>
      <c r="L1435" s="58"/>
      <c r="M1435" s="58"/>
      <c r="N1435" s="58"/>
      <c r="O1435" s="58"/>
      <c r="P1435" s="58"/>
      <c r="Q1435" s="58"/>
      <c r="R1435" s="58"/>
      <c r="S1435" s="58"/>
      <c r="T1435" s="58"/>
    </row>
    <row r="1436" spans="1:20" x14ac:dyDescent="0.3">
      <c r="A1436" s="89" t="s">
        <v>4106</v>
      </c>
      <c r="B1436" s="58"/>
      <c r="C1436" s="58"/>
      <c r="D1436" s="58"/>
      <c r="E1436" s="58"/>
      <c r="F1436" s="58"/>
      <c r="G1436" s="58"/>
      <c r="H1436" s="58"/>
      <c r="I1436" s="58"/>
      <c r="J1436" s="58"/>
      <c r="K1436" s="58"/>
      <c r="L1436" s="58"/>
      <c r="M1436" s="58"/>
      <c r="N1436" s="58"/>
      <c r="O1436" s="58"/>
      <c r="P1436" s="58"/>
      <c r="Q1436" s="58"/>
      <c r="R1436" s="58"/>
      <c r="S1436" s="58"/>
      <c r="T1436" s="58"/>
    </row>
    <row r="1437" spans="1:20" x14ac:dyDescent="0.3">
      <c r="A1437" s="89" t="s">
        <v>4110</v>
      </c>
      <c r="B1437" s="58"/>
      <c r="C1437" s="58"/>
      <c r="D1437" s="58"/>
      <c r="E1437" s="58"/>
      <c r="F1437" s="58"/>
      <c r="G1437" s="58"/>
      <c r="H1437" s="58"/>
      <c r="I1437" s="58"/>
      <c r="J1437" s="58"/>
      <c r="K1437" s="58"/>
      <c r="L1437" s="58"/>
      <c r="M1437" s="58"/>
      <c r="N1437" s="58"/>
      <c r="O1437" s="58"/>
      <c r="P1437" s="58"/>
      <c r="Q1437" s="58"/>
      <c r="R1437" s="58"/>
      <c r="S1437" s="58"/>
      <c r="T1437" s="58"/>
    </row>
    <row r="1438" spans="1:20" x14ac:dyDescent="0.3">
      <c r="A1438" s="89" t="s">
        <v>4113</v>
      </c>
      <c r="B1438" s="58"/>
      <c r="C1438" s="58"/>
      <c r="D1438" s="58"/>
      <c r="E1438" s="58"/>
      <c r="F1438" s="58"/>
      <c r="G1438" s="58"/>
      <c r="H1438" s="58"/>
      <c r="I1438" s="58"/>
      <c r="J1438" s="58"/>
      <c r="K1438" s="58"/>
      <c r="L1438" s="58"/>
      <c r="M1438" s="58"/>
      <c r="N1438" s="58"/>
      <c r="O1438" s="58"/>
      <c r="P1438" s="58"/>
      <c r="Q1438" s="58"/>
      <c r="R1438" s="58"/>
      <c r="S1438" s="58"/>
      <c r="T1438" s="58"/>
    </row>
    <row r="1439" spans="1:20" x14ac:dyDescent="0.3">
      <c r="A1439" s="95" t="s">
        <v>211</v>
      </c>
      <c r="B1439" s="58"/>
      <c r="C1439" s="58"/>
      <c r="D1439" s="58"/>
      <c r="E1439" s="58"/>
      <c r="F1439" s="58"/>
      <c r="G1439" s="58"/>
      <c r="H1439" s="58"/>
      <c r="I1439" s="58"/>
      <c r="J1439" s="58"/>
      <c r="K1439" s="58"/>
      <c r="L1439" s="58"/>
      <c r="M1439" s="58"/>
      <c r="N1439" s="58"/>
      <c r="O1439" s="58"/>
      <c r="P1439" s="58"/>
      <c r="Q1439" s="58"/>
      <c r="R1439" s="58"/>
      <c r="S1439" s="58"/>
      <c r="T1439" s="58"/>
    </row>
    <row r="1440" spans="1:20" x14ac:dyDescent="0.3">
      <c r="A1440" s="89" t="s">
        <v>1486</v>
      </c>
      <c r="B1440" s="58"/>
      <c r="C1440" s="58"/>
      <c r="D1440" s="58"/>
      <c r="E1440" s="58"/>
      <c r="F1440" s="58"/>
      <c r="G1440" s="58"/>
      <c r="H1440" s="58"/>
      <c r="I1440" s="58"/>
      <c r="J1440" s="58"/>
      <c r="K1440" s="58"/>
      <c r="L1440" s="58"/>
      <c r="M1440" s="58"/>
      <c r="N1440" s="58"/>
      <c r="O1440" s="58"/>
      <c r="P1440" s="58"/>
      <c r="Q1440" s="58"/>
      <c r="R1440" s="58"/>
      <c r="S1440" s="58"/>
      <c r="T1440" s="58"/>
    </row>
    <row r="1441" spans="1:20" x14ac:dyDescent="0.3">
      <c r="A1441" s="89" t="s">
        <v>895</v>
      </c>
      <c r="B1441" s="58"/>
      <c r="C1441" s="58"/>
      <c r="D1441" s="58"/>
      <c r="E1441" s="58"/>
      <c r="F1441" s="58"/>
      <c r="G1441" s="58"/>
      <c r="H1441" s="58"/>
      <c r="I1441" s="58"/>
      <c r="J1441" s="58"/>
      <c r="K1441" s="58"/>
      <c r="L1441" s="58"/>
      <c r="M1441" s="58"/>
      <c r="N1441" s="58"/>
      <c r="O1441" s="58"/>
      <c r="P1441" s="58"/>
      <c r="Q1441" s="58"/>
      <c r="R1441" s="58"/>
      <c r="S1441" s="58"/>
      <c r="T1441" s="58"/>
    </row>
    <row r="1442" spans="1:20" x14ac:dyDescent="0.3">
      <c r="A1442" s="89" t="s">
        <v>952</v>
      </c>
      <c r="B1442" s="58"/>
      <c r="C1442" s="58"/>
      <c r="D1442" s="58"/>
      <c r="E1442" s="58"/>
      <c r="F1442" s="58"/>
      <c r="G1442" s="58"/>
      <c r="H1442" s="58"/>
      <c r="I1442" s="58"/>
      <c r="J1442" s="58"/>
      <c r="K1442" s="58"/>
      <c r="L1442" s="58"/>
      <c r="M1442" s="58"/>
      <c r="N1442" s="58"/>
      <c r="O1442" s="58"/>
      <c r="P1442" s="58"/>
      <c r="Q1442" s="58"/>
      <c r="R1442" s="58"/>
      <c r="S1442" s="58"/>
      <c r="T1442" s="58"/>
    </row>
    <row r="1443" spans="1:20" x14ac:dyDescent="0.3">
      <c r="A1443" s="89" t="s">
        <v>950</v>
      </c>
      <c r="B1443" s="58"/>
      <c r="C1443" s="58"/>
      <c r="D1443" s="58"/>
      <c r="E1443" s="58"/>
      <c r="F1443" s="58"/>
      <c r="G1443" s="58"/>
      <c r="H1443" s="58"/>
      <c r="I1443" s="58"/>
      <c r="J1443" s="58"/>
      <c r="K1443" s="58"/>
      <c r="L1443" s="58"/>
      <c r="M1443" s="58"/>
      <c r="N1443" s="58"/>
      <c r="O1443" s="58"/>
      <c r="P1443" s="58"/>
      <c r="Q1443" s="58"/>
      <c r="R1443" s="58"/>
      <c r="S1443" s="58"/>
      <c r="T1443" s="58"/>
    </row>
    <row r="1444" spans="1:20" x14ac:dyDescent="0.3">
      <c r="A1444" s="89" t="s">
        <v>948</v>
      </c>
      <c r="B1444" s="58"/>
      <c r="C1444" s="58"/>
      <c r="D1444" s="58"/>
      <c r="E1444" s="58"/>
      <c r="F1444" s="58"/>
      <c r="G1444" s="58"/>
      <c r="H1444" s="58"/>
      <c r="I1444" s="58"/>
      <c r="J1444" s="58"/>
      <c r="K1444" s="58"/>
      <c r="L1444" s="58"/>
      <c r="M1444" s="58"/>
      <c r="N1444" s="58"/>
      <c r="O1444" s="58"/>
      <c r="P1444" s="58"/>
      <c r="Q1444" s="58"/>
      <c r="R1444" s="58"/>
      <c r="S1444" s="58"/>
      <c r="T1444" s="58"/>
    </row>
    <row r="1445" spans="1:20" x14ac:dyDescent="0.3">
      <c r="A1445" s="89" t="s">
        <v>946</v>
      </c>
      <c r="B1445" s="58"/>
      <c r="C1445" s="58"/>
      <c r="D1445" s="58"/>
      <c r="E1445" s="58"/>
      <c r="F1445" s="58"/>
      <c r="G1445" s="58"/>
      <c r="H1445" s="58"/>
      <c r="I1445" s="58"/>
      <c r="J1445" s="58"/>
      <c r="K1445" s="58"/>
      <c r="L1445" s="58"/>
      <c r="M1445" s="58"/>
      <c r="N1445" s="58"/>
      <c r="O1445" s="58"/>
      <c r="P1445" s="58"/>
      <c r="Q1445" s="58"/>
      <c r="R1445" s="58"/>
      <c r="S1445" s="58"/>
      <c r="T1445" s="58"/>
    </row>
    <row r="1446" spans="1:20" x14ac:dyDescent="0.3">
      <c r="A1446" s="89" t="s">
        <v>944</v>
      </c>
      <c r="B1446" s="58"/>
      <c r="C1446" s="58"/>
      <c r="D1446" s="58"/>
      <c r="E1446" s="58"/>
      <c r="F1446" s="58"/>
      <c r="G1446" s="58"/>
      <c r="H1446" s="58"/>
      <c r="I1446" s="58"/>
      <c r="J1446" s="58"/>
      <c r="K1446" s="58"/>
      <c r="L1446" s="58"/>
      <c r="M1446" s="58"/>
      <c r="N1446" s="58"/>
      <c r="O1446" s="58"/>
      <c r="P1446" s="58"/>
      <c r="Q1446" s="58"/>
      <c r="R1446" s="58"/>
      <c r="S1446" s="58"/>
      <c r="T1446" s="58"/>
    </row>
    <row r="1447" spans="1:20" x14ac:dyDescent="0.3">
      <c r="A1447" s="89" t="s">
        <v>942</v>
      </c>
      <c r="B1447" s="58"/>
      <c r="C1447" s="58"/>
      <c r="D1447" s="58"/>
      <c r="E1447" s="58"/>
      <c r="F1447" s="58"/>
      <c r="G1447" s="58"/>
      <c r="H1447" s="58"/>
      <c r="I1447" s="58"/>
      <c r="J1447" s="58"/>
      <c r="K1447" s="58"/>
      <c r="L1447" s="58"/>
      <c r="M1447" s="58"/>
      <c r="N1447" s="58"/>
      <c r="O1447" s="58"/>
      <c r="P1447" s="58"/>
      <c r="Q1447" s="58"/>
      <c r="R1447" s="58"/>
      <c r="S1447" s="58"/>
      <c r="T1447" s="58"/>
    </row>
    <row r="1448" spans="1:20" x14ac:dyDescent="0.3">
      <c r="A1448" s="89" t="s">
        <v>940</v>
      </c>
      <c r="B1448" s="58"/>
      <c r="C1448" s="58"/>
      <c r="D1448" s="58"/>
      <c r="E1448" s="58"/>
      <c r="F1448" s="58"/>
      <c r="G1448" s="58"/>
      <c r="H1448" s="58"/>
      <c r="I1448" s="58"/>
      <c r="J1448" s="58"/>
      <c r="K1448" s="58"/>
      <c r="L1448" s="58"/>
      <c r="M1448" s="58"/>
      <c r="N1448" s="58"/>
      <c r="O1448" s="58"/>
      <c r="P1448" s="58"/>
      <c r="Q1448" s="58"/>
      <c r="R1448" s="58"/>
      <c r="S1448" s="58"/>
      <c r="T1448" s="58"/>
    </row>
    <row r="1449" spans="1:20" x14ac:dyDescent="0.3">
      <c r="A1449" s="89" t="s">
        <v>938</v>
      </c>
      <c r="B1449" s="58"/>
      <c r="C1449" s="58"/>
      <c r="D1449" s="58"/>
      <c r="E1449" s="58"/>
      <c r="F1449" s="58"/>
      <c r="G1449" s="58"/>
      <c r="H1449" s="58"/>
      <c r="I1449" s="58"/>
      <c r="J1449" s="58"/>
      <c r="K1449" s="58"/>
      <c r="L1449" s="58"/>
      <c r="M1449" s="58"/>
      <c r="N1449" s="58"/>
      <c r="O1449" s="58"/>
      <c r="P1449" s="58"/>
      <c r="Q1449" s="58"/>
      <c r="R1449" s="58"/>
      <c r="S1449" s="58"/>
      <c r="T1449" s="58"/>
    </row>
    <row r="1450" spans="1:20" x14ac:dyDescent="0.3">
      <c r="A1450" s="89" t="s">
        <v>936</v>
      </c>
      <c r="B1450" s="58"/>
      <c r="C1450" s="58"/>
      <c r="D1450" s="58"/>
      <c r="E1450" s="58"/>
      <c r="F1450" s="58"/>
      <c r="G1450" s="58"/>
      <c r="H1450" s="58"/>
      <c r="I1450" s="58"/>
      <c r="J1450" s="58"/>
      <c r="K1450" s="58"/>
      <c r="L1450" s="58"/>
      <c r="M1450" s="58"/>
      <c r="N1450" s="58"/>
      <c r="O1450" s="58"/>
      <c r="P1450" s="58"/>
      <c r="Q1450" s="58"/>
      <c r="R1450" s="58"/>
      <c r="S1450" s="58"/>
      <c r="T1450" s="58"/>
    </row>
    <row r="1451" spans="1:20" x14ac:dyDescent="0.3">
      <c r="A1451" s="89" t="s">
        <v>934</v>
      </c>
      <c r="B1451" s="58"/>
      <c r="C1451" s="58"/>
      <c r="D1451" s="58"/>
      <c r="E1451" s="58"/>
      <c r="F1451" s="58"/>
      <c r="G1451" s="58"/>
      <c r="H1451" s="58"/>
      <c r="I1451" s="58"/>
      <c r="J1451" s="58"/>
      <c r="K1451" s="58"/>
      <c r="L1451" s="58"/>
      <c r="M1451" s="58"/>
      <c r="N1451" s="58"/>
      <c r="O1451" s="58"/>
      <c r="P1451" s="58"/>
      <c r="Q1451" s="58"/>
      <c r="R1451" s="58"/>
      <c r="S1451" s="58"/>
      <c r="T1451" s="58"/>
    </row>
    <row r="1452" spans="1:20" x14ac:dyDescent="0.3">
      <c r="A1452" s="89" t="s">
        <v>932</v>
      </c>
      <c r="B1452" s="58"/>
      <c r="C1452" s="58"/>
      <c r="D1452" s="58"/>
      <c r="E1452" s="58"/>
      <c r="F1452" s="58"/>
      <c r="G1452" s="58"/>
      <c r="H1452" s="58"/>
      <c r="I1452" s="58"/>
      <c r="J1452" s="58"/>
      <c r="K1452" s="58"/>
      <c r="L1452" s="58"/>
      <c r="M1452" s="58"/>
      <c r="N1452" s="58"/>
      <c r="O1452" s="58"/>
      <c r="P1452" s="58"/>
      <c r="Q1452" s="58"/>
      <c r="R1452" s="58"/>
      <c r="S1452" s="58"/>
      <c r="T1452" s="58"/>
    </row>
    <row r="1453" spans="1:20" x14ac:dyDescent="0.3">
      <c r="A1453" s="89" t="s">
        <v>930</v>
      </c>
      <c r="B1453" s="58"/>
      <c r="C1453" s="58"/>
      <c r="D1453" s="58"/>
      <c r="E1453" s="58"/>
      <c r="F1453" s="58"/>
      <c r="G1453" s="58"/>
      <c r="H1453" s="58"/>
      <c r="I1453" s="58"/>
      <c r="J1453" s="58"/>
      <c r="K1453" s="58"/>
      <c r="L1453" s="58"/>
      <c r="M1453" s="58"/>
      <c r="N1453" s="58"/>
      <c r="O1453" s="58"/>
      <c r="P1453" s="58"/>
      <c r="Q1453" s="58"/>
      <c r="R1453" s="58"/>
      <c r="S1453" s="58"/>
      <c r="T1453" s="58"/>
    </row>
    <row r="1454" spans="1:20" x14ac:dyDescent="0.3">
      <c r="A1454" s="89" t="s">
        <v>928</v>
      </c>
      <c r="B1454" s="58"/>
      <c r="C1454" s="58"/>
      <c r="D1454" s="58"/>
      <c r="E1454" s="58"/>
      <c r="F1454" s="58"/>
      <c r="G1454" s="58"/>
      <c r="H1454" s="58"/>
      <c r="I1454" s="58"/>
      <c r="J1454" s="58"/>
      <c r="K1454" s="58"/>
      <c r="L1454" s="58"/>
      <c r="M1454" s="58"/>
      <c r="N1454" s="58"/>
      <c r="O1454" s="58"/>
      <c r="P1454" s="58"/>
      <c r="Q1454" s="58"/>
      <c r="R1454" s="58"/>
      <c r="S1454" s="58"/>
      <c r="T1454" s="58"/>
    </row>
    <row r="1455" spans="1:20" x14ac:dyDescent="0.3">
      <c r="A1455" s="89" t="s">
        <v>926</v>
      </c>
      <c r="B1455" s="58"/>
      <c r="C1455" s="58"/>
      <c r="D1455" s="58"/>
      <c r="E1455" s="58"/>
      <c r="F1455" s="58"/>
      <c r="G1455" s="58"/>
      <c r="H1455" s="58"/>
      <c r="I1455" s="58"/>
      <c r="J1455" s="58"/>
      <c r="K1455" s="58"/>
      <c r="L1455" s="58"/>
      <c r="M1455" s="58"/>
      <c r="N1455" s="58"/>
      <c r="O1455" s="58"/>
      <c r="P1455" s="58"/>
      <c r="Q1455" s="58"/>
      <c r="R1455" s="58"/>
      <c r="S1455" s="58"/>
      <c r="T1455" s="58"/>
    </row>
    <row r="1456" spans="1:20" x14ac:dyDescent="0.3">
      <c r="A1456" s="89" t="s">
        <v>924</v>
      </c>
      <c r="B1456" s="58"/>
      <c r="C1456" s="58"/>
      <c r="D1456" s="58"/>
      <c r="E1456" s="58"/>
      <c r="F1456" s="58"/>
      <c r="G1456" s="58"/>
      <c r="H1456" s="58"/>
      <c r="I1456" s="58"/>
      <c r="J1456" s="58"/>
      <c r="K1456" s="58"/>
      <c r="L1456" s="58"/>
      <c r="M1456" s="58"/>
      <c r="N1456" s="58"/>
      <c r="O1456" s="58"/>
      <c r="P1456" s="58"/>
      <c r="Q1456" s="58"/>
      <c r="R1456" s="58"/>
      <c r="S1456" s="58"/>
      <c r="T1456" s="58"/>
    </row>
    <row r="1457" spans="1:20" x14ac:dyDescent="0.3">
      <c r="A1457" s="89" t="s">
        <v>1935</v>
      </c>
      <c r="B1457" s="58"/>
      <c r="C1457" s="58"/>
      <c r="D1457" s="58"/>
      <c r="E1457" s="58"/>
      <c r="F1457" s="58"/>
      <c r="G1457" s="58"/>
      <c r="H1457" s="58"/>
      <c r="I1457" s="58"/>
      <c r="J1457" s="58"/>
      <c r="K1457" s="58"/>
      <c r="L1457" s="58"/>
      <c r="M1457" s="58"/>
      <c r="N1457" s="58"/>
      <c r="O1457" s="58"/>
      <c r="P1457" s="58"/>
      <c r="Q1457" s="58"/>
      <c r="R1457" s="58"/>
      <c r="S1457" s="58"/>
      <c r="T1457" s="58"/>
    </row>
    <row r="1458" spans="1:20" x14ac:dyDescent="0.3">
      <c r="A1458" s="89" t="s">
        <v>1934</v>
      </c>
      <c r="B1458" s="58"/>
      <c r="C1458" s="58"/>
      <c r="D1458" s="58"/>
      <c r="E1458" s="58"/>
      <c r="F1458" s="58"/>
      <c r="G1458" s="58"/>
      <c r="H1458" s="58"/>
      <c r="I1458" s="58"/>
      <c r="J1458" s="58"/>
      <c r="K1458" s="58"/>
      <c r="L1458" s="58"/>
      <c r="M1458" s="58"/>
      <c r="N1458" s="58"/>
      <c r="O1458" s="58"/>
      <c r="P1458" s="58"/>
      <c r="Q1458" s="58"/>
      <c r="R1458" s="58"/>
      <c r="S1458" s="58"/>
      <c r="T1458" s="58"/>
    </row>
    <row r="1459" spans="1:20" x14ac:dyDescent="0.3">
      <c r="A1459" s="89" t="s">
        <v>1933</v>
      </c>
      <c r="B1459" s="58"/>
      <c r="C1459" s="58"/>
      <c r="D1459" s="58"/>
      <c r="E1459" s="58"/>
      <c r="F1459" s="58"/>
      <c r="G1459" s="58"/>
      <c r="H1459" s="58"/>
      <c r="I1459" s="58"/>
      <c r="J1459" s="58"/>
      <c r="K1459" s="58"/>
      <c r="L1459" s="58"/>
      <c r="M1459" s="58"/>
      <c r="N1459" s="58"/>
      <c r="O1459" s="58"/>
      <c r="P1459" s="58"/>
      <c r="Q1459" s="58"/>
      <c r="R1459" s="58"/>
      <c r="S1459" s="58"/>
      <c r="T1459" s="58"/>
    </row>
    <row r="1460" spans="1:20" x14ac:dyDescent="0.3">
      <c r="A1460" s="89" t="s">
        <v>1932</v>
      </c>
      <c r="B1460" s="58"/>
      <c r="C1460" s="58"/>
      <c r="D1460" s="58"/>
      <c r="E1460" s="58"/>
      <c r="F1460" s="58"/>
      <c r="G1460" s="58"/>
      <c r="H1460" s="58"/>
      <c r="I1460" s="58"/>
      <c r="J1460" s="58"/>
      <c r="K1460" s="58"/>
      <c r="L1460" s="58"/>
      <c r="M1460" s="58"/>
      <c r="N1460" s="58"/>
      <c r="O1460" s="58"/>
      <c r="P1460" s="58"/>
      <c r="Q1460" s="58"/>
      <c r="R1460" s="58"/>
      <c r="S1460" s="58"/>
      <c r="T1460" s="58"/>
    </row>
    <row r="1461" spans="1:20" x14ac:dyDescent="0.3">
      <c r="A1461" s="89" t="s">
        <v>1931</v>
      </c>
      <c r="B1461" s="58"/>
      <c r="C1461" s="58"/>
      <c r="D1461" s="58"/>
      <c r="E1461" s="58"/>
      <c r="F1461" s="58"/>
      <c r="G1461" s="58"/>
      <c r="H1461" s="58"/>
      <c r="I1461" s="58"/>
      <c r="J1461" s="58"/>
      <c r="K1461" s="58"/>
      <c r="L1461" s="58"/>
      <c r="M1461" s="58"/>
      <c r="N1461" s="58"/>
      <c r="O1461" s="58"/>
      <c r="P1461" s="58"/>
      <c r="Q1461" s="58"/>
      <c r="R1461" s="58"/>
      <c r="S1461" s="58"/>
      <c r="T1461" s="58"/>
    </row>
    <row r="1462" spans="1:20" x14ac:dyDescent="0.3">
      <c r="A1462" s="89" t="s">
        <v>1930</v>
      </c>
      <c r="B1462" s="58"/>
      <c r="C1462" s="58"/>
      <c r="D1462" s="58"/>
      <c r="E1462" s="58"/>
      <c r="F1462" s="58"/>
      <c r="G1462" s="58"/>
      <c r="H1462" s="58"/>
      <c r="I1462" s="58"/>
      <c r="J1462" s="58"/>
      <c r="K1462" s="58"/>
      <c r="L1462" s="58"/>
      <c r="M1462" s="58"/>
      <c r="N1462" s="58"/>
      <c r="O1462" s="58"/>
      <c r="P1462" s="58"/>
      <c r="Q1462" s="58"/>
      <c r="R1462" s="58"/>
      <c r="S1462" s="58"/>
      <c r="T1462" s="58"/>
    </row>
    <row r="1463" spans="1:20" x14ac:dyDescent="0.3">
      <c r="A1463" s="89" t="s">
        <v>1929</v>
      </c>
      <c r="B1463" s="58"/>
      <c r="C1463" s="58"/>
      <c r="D1463" s="58"/>
      <c r="E1463" s="58"/>
      <c r="F1463" s="58"/>
      <c r="G1463" s="58"/>
      <c r="H1463" s="58"/>
      <c r="I1463" s="58"/>
      <c r="J1463" s="58"/>
      <c r="K1463" s="58"/>
      <c r="L1463" s="58"/>
      <c r="M1463" s="58"/>
      <c r="N1463" s="58"/>
      <c r="O1463" s="58"/>
      <c r="P1463" s="58"/>
      <c r="Q1463" s="58"/>
      <c r="R1463" s="58"/>
      <c r="S1463" s="58"/>
      <c r="T1463" s="58"/>
    </row>
    <row r="1464" spans="1:20" x14ac:dyDescent="0.3">
      <c r="A1464" s="89" t="s">
        <v>1928</v>
      </c>
      <c r="B1464" s="58"/>
      <c r="C1464" s="58"/>
      <c r="D1464" s="58"/>
      <c r="E1464" s="58"/>
      <c r="F1464" s="58"/>
      <c r="G1464" s="58"/>
      <c r="H1464" s="58"/>
      <c r="I1464" s="58"/>
      <c r="J1464" s="58"/>
      <c r="K1464" s="58"/>
      <c r="L1464" s="58"/>
      <c r="M1464" s="58"/>
      <c r="N1464" s="58"/>
      <c r="O1464" s="58"/>
      <c r="P1464" s="58"/>
      <c r="Q1464" s="58"/>
      <c r="R1464" s="58"/>
      <c r="S1464" s="58"/>
      <c r="T1464" s="58"/>
    </row>
    <row r="1465" spans="1:20" x14ac:dyDescent="0.3">
      <c r="A1465" s="89" t="s">
        <v>1927</v>
      </c>
      <c r="B1465" s="58"/>
      <c r="C1465" s="58"/>
      <c r="D1465" s="58"/>
      <c r="E1465" s="58"/>
      <c r="F1465" s="58"/>
      <c r="G1465" s="58"/>
      <c r="H1465" s="58"/>
      <c r="I1465" s="58"/>
      <c r="J1465" s="58"/>
      <c r="K1465" s="58"/>
      <c r="L1465" s="58"/>
      <c r="M1465" s="58"/>
      <c r="N1465" s="58"/>
      <c r="O1465" s="58"/>
      <c r="P1465" s="58"/>
      <c r="Q1465" s="58"/>
      <c r="R1465" s="58"/>
      <c r="S1465" s="58"/>
      <c r="T1465" s="58"/>
    </row>
    <row r="1466" spans="1:20" x14ac:dyDescent="0.3">
      <c r="A1466" s="89" t="s">
        <v>1926</v>
      </c>
      <c r="B1466" s="58"/>
      <c r="C1466" s="58"/>
      <c r="D1466" s="58"/>
      <c r="E1466" s="58"/>
      <c r="F1466" s="58"/>
      <c r="G1466" s="58"/>
      <c r="H1466" s="58"/>
      <c r="I1466" s="58"/>
      <c r="J1466" s="58"/>
      <c r="K1466" s="58"/>
      <c r="L1466" s="58"/>
      <c r="M1466" s="58"/>
      <c r="N1466" s="58"/>
      <c r="O1466" s="58"/>
      <c r="P1466" s="58"/>
      <c r="Q1466" s="58"/>
      <c r="R1466" s="58"/>
      <c r="S1466" s="58"/>
      <c r="T1466" s="58"/>
    </row>
    <row r="1467" spans="1:20" x14ac:dyDescent="0.3">
      <c r="A1467" s="89" t="s">
        <v>1905</v>
      </c>
      <c r="B1467" s="58"/>
      <c r="C1467" s="58"/>
      <c r="D1467" s="58"/>
      <c r="E1467" s="58"/>
      <c r="F1467" s="58"/>
      <c r="G1467" s="58"/>
      <c r="H1467" s="58"/>
      <c r="I1467" s="58"/>
      <c r="J1467" s="58"/>
      <c r="K1467" s="58"/>
      <c r="L1467" s="58"/>
      <c r="M1467" s="58"/>
      <c r="N1467" s="58"/>
      <c r="O1467" s="58"/>
      <c r="P1467" s="58"/>
      <c r="Q1467" s="58"/>
      <c r="R1467" s="58"/>
      <c r="S1467" s="58"/>
      <c r="T1467" s="58"/>
    </row>
    <row r="1468" spans="1:20" x14ac:dyDescent="0.3">
      <c r="A1468" s="89" t="s">
        <v>2979</v>
      </c>
      <c r="B1468" s="58"/>
      <c r="C1468" s="58"/>
      <c r="D1468" s="58"/>
      <c r="E1468" s="58"/>
      <c r="F1468" s="58"/>
      <c r="G1468" s="58"/>
      <c r="H1468" s="58"/>
      <c r="I1468" s="58"/>
      <c r="J1468" s="58"/>
      <c r="K1468" s="58"/>
      <c r="L1468" s="58"/>
      <c r="M1468" s="58"/>
      <c r="N1468" s="58"/>
      <c r="O1468" s="58"/>
      <c r="P1468" s="58"/>
      <c r="Q1468" s="58"/>
      <c r="R1468" s="58"/>
      <c r="S1468" s="58"/>
      <c r="T1468" s="58"/>
    </row>
    <row r="1469" spans="1:20" x14ac:dyDescent="0.3">
      <c r="A1469" s="89" t="s">
        <v>2978</v>
      </c>
      <c r="B1469" s="58"/>
      <c r="C1469" s="58"/>
      <c r="D1469" s="58"/>
      <c r="E1469" s="58"/>
      <c r="F1469" s="58"/>
      <c r="G1469" s="58"/>
      <c r="H1469" s="58"/>
      <c r="I1469" s="58"/>
      <c r="J1469" s="58"/>
      <c r="K1469" s="58"/>
      <c r="L1469" s="58"/>
      <c r="M1469" s="58"/>
      <c r="N1469" s="58"/>
      <c r="O1469" s="58"/>
      <c r="P1469" s="58"/>
      <c r="Q1469" s="58"/>
      <c r="R1469" s="58"/>
      <c r="S1469" s="58"/>
      <c r="T1469" s="58"/>
    </row>
    <row r="1470" spans="1:20" x14ac:dyDescent="0.3">
      <c r="A1470" s="89" t="s">
        <v>2977</v>
      </c>
      <c r="B1470" s="58"/>
      <c r="C1470" s="58"/>
      <c r="D1470" s="58"/>
      <c r="E1470" s="58"/>
      <c r="F1470" s="58"/>
      <c r="G1470" s="58"/>
      <c r="H1470" s="58"/>
      <c r="I1470" s="58"/>
      <c r="J1470" s="58"/>
      <c r="K1470" s="58"/>
      <c r="L1470" s="58"/>
      <c r="M1470" s="58"/>
      <c r="N1470" s="58"/>
      <c r="O1470" s="58"/>
      <c r="P1470" s="58"/>
      <c r="Q1470" s="58"/>
      <c r="R1470" s="58"/>
      <c r="S1470" s="58"/>
      <c r="T1470" s="58"/>
    </row>
    <row r="1471" spans="1:20" x14ac:dyDescent="0.3">
      <c r="A1471" s="89" t="s">
        <v>3224</v>
      </c>
      <c r="B1471" s="58"/>
      <c r="C1471" s="58"/>
      <c r="D1471" s="58"/>
      <c r="E1471" s="58"/>
      <c r="F1471" s="58"/>
      <c r="G1471" s="58"/>
      <c r="H1471" s="58"/>
      <c r="I1471" s="58"/>
      <c r="J1471" s="58"/>
      <c r="K1471" s="58"/>
      <c r="L1471" s="58"/>
      <c r="M1471" s="58"/>
      <c r="N1471" s="58"/>
      <c r="O1471" s="58"/>
      <c r="P1471" s="58"/>
      <c r="Q1471" s="58"/>
      <c r="R1471" s="58"/>
      <c r="S1471" s="58"/>
      <c r="T1471" s="58"/>
    </row>
    <row r="1472" spans="1:20" x14ac:dyDescent="0.3">
      <c r="A1472" s="89" t="s">
        <v>3225</v>
      </c>
      <c r="B1472" s="58"/>
      <c r="C1472" s="58"/>
      <c r="D1472" s="58"/>
      <c r="E1472" s="58"/>
      <c r="F1472" s="58"/>
      <c r="G1472" s="58"/>
      <c r="H1472" s="58"/>
      <c r="I1472" s="58"/>
      <c r="J1472" s="58"/>
      <c r="K1472" s="58"/>
      <c r="L1472" s="58"/>
      <c r="M1472" s="58"/>
      <c r="N1472" s="58"/>
      <c r="O1472" s="58"/>
      <c r="P1472" s="58"/>
      <c r="Q1472" s="58"/>
      <c r="R1472" s="58"/>
      <c r="S1472" s="58"/>
      <c r="T1472" s="58"/>
    </row>
    <row r="1473" spans="1:20" x14ac:dyDescent="0.3">
      <c r="A1473" s="89" t="s">
        <v>3226</v>
      </c>
      <c r="B1473" s="58"/>
      <c r="C1473" s="58"/>
      <c r="D1473" s="58"/>
      <c r="E1473" s="58"/>
      <c r="F1473" s="58"/>
      <c r="G1473" s="58"/>
      <c r="H1473" s="58"/>
      <c r="I1473" s="58"/>
      <c r="J1473" s="58"/>
      <c r="K1473" s="58"/>
      <c r="L1473" s="58"/>
      <c r="M1473" s="58"/>
      <c r="N1473" s="58"/>
      <c r="O1473" s="58"/>
      <c r="P1473" s="58"/>
      <c r="Q1473" s="58"/>
      <c r="R1473" s="58"/>
      <c r="S1473" s="58"/>
      <c r="T1473" s="58"/>
    </row>
    <row r="1474" spans="1:20" x14ac:dyDescent="0.3">
      <c r="A1474" s="89" t="s">
        <v>3227</v>
      </c>
      <c r="B1474" s="58"/>
      <c r="C1474" s="58"/>
      <c r="D1474" s="58"/>
      <c r="E1474" s="58"/>
      <c r="F1474" s="58"/>
      <c r="G1474" s="58"/>
      <c r="H1474" s="58"/>
      <c r="I1474" s="58"/>
      <c r="J1474" s="58"/>
      <c r="K1474" s="58"/>
      <c r="L1474" s="58"/>
      <c r="M1474" s="58"/>
      <c r="N1474" s="58"/>
      <c r="O1474" s="58"/>
      <c r="P1474" s="58"/>
      <c r="Q1474" s="58"/>
      <c r="R1474" s="58"/>
      <c r="S1474" s="58"/>
      <c r="T1474" s="58"/>
    </row>
    <row r="1475" spans="1:20" x14ac:dyDescent="0.3">
      <c r="A1475" s="89" t="s">
        <v>3228</v>
      </c>
      <c r="B1475" s="58"/>
      <c r="C1475" s="58"/>
      <c r="D1475" s="58"/>
      <c r="E1475" s="58"/>
      <c r="F1475" s="58"/>
      <c r="G1475" s="58"/>
      <c r="H1475" s="58"/>
      <c r="I1475" s="58"/>
      <c r="J1475" s="58"/>
      <c r="K1475" s="58"/>
      <c r="L1475" s="58"/>
      <c r="M1475" s="58"/>
      <c r="N1475" s="58"/>
      <c r="O1475" s="58"/>
      <c r="P1475" s="58"/>
      <c r="Q1475" s="58"/>
      <c r="R1475" s="58"/>
      <c r="S1475" s="58"/>
      <c r="T1475" s="58"/>
    </row>
    <row r="1476" spans="1:20" x14ac:dyDescent="0.3">
      <c r="A1476" s="89" t="s">
        <v>3229</v>
      </c>
      <c r="B1476" s="58"/>
      <c r="C1476" s="58"/>
      <c r="D1476" s="58"/>
      <c r="E1476" s="58"/>
      <c r="F1476" s="58"/>
      <c r="G1476" s="58"/>
      <c r="H1476" s="58"/>
      <c r="I1476" s="58"/>
      <c r="J1476" s="58"/>
      <c r="K1476" s="58"/>
      <c r="L1476" s="58"/>
      <c r="M1476" s="58"/>
      <c r="N1476" s="58"/>
      <c r="O1476" s="58"/>
      <c r="P1476" s="58"/>
      <c r="Q1476" s="58"/>
      <c r="R1476" s="58"/>
      <c r="S1476" s="58"/>
      <c r="T1476" s="58"/>
    </row>
    <row r="1477" spans="1:20" x14ac:dyDescent="0.3">
      <c r="A1477" s="89" t="s">
        <v>3230</v>
      </c>
      <c r="B1477" s="58"/>
      <c r="C1477" s="58"/>
      <c r="D1477" s="58"/>
      <c r="E1477" s="58"/>
      <c r="F1477" s="58"/>
      <c r="G1477" s="58"/>
      <c r="H1477" s="58"/>
      <c r="I1477" s="58"/>
      <c r="J1477" s="58"/>
      <c r="K1477" s="58"/>
      <c r="L1477" s="58"/>
      <c r="M1477" s="58"/>
      <c r="N1477" s="58"/>
      <c r="O1477" s="58"/>
      <c r="P1477" s="58"/>
      <c r="Q1477" s="58"/>
      <c r="R1477" s="58"/>
      <c r="S1477" s="58"/>
      <c r="T1477" s="58"/>
    </row>
    <row r="1478" spans="1:20" x14ac:dyDescent="0.3">
      <c r="A1478" s="89" t="s">
        <v>3231</v>
      </c>
      <c r="B1478" s="58"/>
      <c r="C1478" s="58"/>
      <c r="D1478" s="58"/>
      <c r="E1478" s="58"/>
      <c r="F1478" s="58"/>
      <c r="G1478" s="58"/>
      <c r="H1478" s="58"/>
      <c r="I1478" s="58"/>
      <c r="J1478" s="58"/>
      <c r="K1478" s="58"/>
      <c r="L1478" s="58"/>
      <c r="M1478" s="58"/>
      <c r="N1478" s="58"/>
      <c r="O1478" s="58"/>
      <c r="P1478" s="58"/>
      <c r="Q1478" s="58"/>
      <c r="R1478" s="58"/>
      <c r="S1478" s="58"/>
      <c r="T1478" s="58"/>
    </row>
    <row r="1479" spans="1:20" x14ac:dyDescent="0.3">
      <c r="A1479" s="89" t="s">
        <v>3288</v>
      </c>
      <c r="B1479" s="58"/>
      <c r="C1479" s="58"/>
      <c r="D1479" s="58"/>
      <c r="E1479" s="58"/>
      <c r="F1479" s="58"/>
      <c r="G1479" s="58"/>
      <c r="H1479" s="58"/>
      <c r="I1479" s="58"/>
      <c r="J1479" s="58"/>
      <c r="K1479" s="58"/>
      <c r="L1479" s="58"/>
      <c r="M1479" s="58"/>
      <c r="N1479" s="58"/>
      <c r="O1479" s="58"/>
      <c r="P1479" s="58"/>
      <c r="Q1479" s="58"/>
      <c r="R1479" s="58"/>
      <c r="S1479" s="58"/>
      <c r="T1479" s="58"/>
    </row>
    <row r="1480" spans="1:20" x14ac:dyDescent="0.3">
      <c r="A1480" s="89" t="s">
        <v>3292</v>
      </c>
      <c r="B1480" s="58"/>
      <c r="C1480" s="58"/>
      <c r="D1480" s="58"/>
      <c r="E1480" s="58"/>
      <c r="F1480" s="58"/>
      <c r="G1480" s="58"/>
      <c r="H1480" s="58"/>
      <c r="I1480" s="58"/>
      <c r="J1480" s="58"/>
      <c r="K1480" s="58"/>
      <c r="L1480" s="58"/>
      <c r="M1480" s="58"/>
      <c r="N1480" s="58"/>
      <c r="O1480" s="58"/>
      <c r="P1480" s="58"/>
      <c r="Q1480" s="58"/>
      <c r="R1480" s="58"/>
      <c r="S1480" s="58"/>
      <c r="T1480" s="58"/>
    </row>
    <row r="1481" spans="1:20" x14ac:dyDescent="0.3">
      <c r="A1481" s="89" t="s">
        <v>3291</v>
      </c>
      <c r="B1481" s="58"/>
      <c r="C1481" s="58"/>
      <c r="D1481" s="58"/>
      <c r="E1481" s="58"/>
      <c r="F1481" s="58"/>
      <c r="G1481" s="58"/>
      <c r="H1481" s="58"/>
      <c r="I1481" s="58"/>
      <c r="J1481" s="58"/>
      <c r="K1481" s="58"/>
      <c r="L1481" s="58"/>
      <c r="M1481" s="58"/>
      <c r="N1481" s="58"/>
      <c r="O1481" s="58"/>
      <c r="P1481" s="58"/>
      <c r="Q1481" s="58"/>
      <c r="R1481" s="58"/>
      <c r="S1481" s="58"/>
      <c r="T1481" s="58"/>
    </row>
    <row r="1482" spans="1:20" x14ac:dyDescent="0.3">
      <c r="A1482" s="89" t="s">
        <v>3290</v>
      </c>
      <c r="B1482" s="58"/>
      <c r="C1482" s="58"/>
      <c r="D1482" s="58"/>
      <c r="E1482" s="58"/>
      <c r="F1482" s="58"/>
      <c r="G1482" s="58"/>
      <c r="H1482" s="58"/>
      <c r="I1482" s="58"/>
      <c r="J1482" s="58"/>
      <c r="K1482" s="58"/>
      <c r="L1482" s="58"/>
      <c r="M1482" s="58"/>
      <c r="N1482" s="58"/>
      <c r="O1482" s="58"/>
      <c r="P1482" s="58"/>
      <c r="Q1482" s="58"/>
      <c r="R1482" s="58"/>
      <c r="S1482" s="58"/>
      <c r="T1482" s="58"/>
    </row>
    <row r="1483" spans="1:20" x14ac:dyDescent="0.3">
      <c r="A1483" s="89" t="s">
        <v>3289</v>
      </c>
      <c r="B1483" s="58"/>
      <c r="C1483" s="58"/>
      <c r="D1483" s="58"/>
      <c r="E1483" s="58"/>
      <c r="F1483" s="58"/>
      <c r="G1483" s="58"/>
      <c r="H1483" s="58"/>
      <c r="I1483" s="58"/>
      <c r="J1483" s="58"/>
      <c r="K1483" s="58"/>
      <c r="L1483" s="58"/>
      <c r="M1483" s="58"/>
      <c r="N1483" s="58"/>
      <c r="O1483" s="58"/>
      <c r="P1483" s="58"/>
      <c r="Q1483" s="58"/>
      <c r="R1483" s="58"/>
      <c r="S1483" s="58"/>
      <c r="T1483" s="58"/>
    </row>
    <row r="1484" spans="1:20" x14ac:dyDescent="0.3">
      <c r="A1484" s="89" t="s">
        <v>3287</v>
      </c>
      <c r="B1484" s="58"/>
      <c r="C1484" s="58"/>
      <c r="D1484" s="58"/>
      <c r="E1484" s="58"/>
      <c r="F1484" s="58"/>
      <c r="G1484" s="58"/>
      <c r="H1484" s="58"/>
      <c r="I1484" s="58"/>
      <c r="J1484" s="58"/>
      <c r="K1484" s="58"/>
      <c r="L1484" s="58"/>
      <c r="M1484" s="58"/>
      <c r="N1484" s="58"/>
      <c r="O1484" s="58"/>
      <c r="P1484" s="58"/>
      <c r="Q1484" s="58"/>
      <c r="R1484" s="58"/>
      <c r="S1484" s="58"/>
      <c r="T1484" s="58"/>
    </row>
    <row r="1485" spans="1:20" x14ac:dyDescent="0.3">
      <c r="A1485" s="89" t="s">
        <v>3285</v>
      </c>
      <c r="B1485" s="58"/>
      <c r="C1485" s="58"/>
      <c r="D1485" s="58"/>
      <c r="E1485" s="58"/>
      <c r="F1485" s="58"/>
      <c r="G1485" s="58"/>
      <c r="H1485" s="58"/>
      <c r="I1485" s="58"/>
      <c r="J1485" s="58"/>
      <c r="K1485" s="58"/>
      <c r="L1485" s="58"/>
      <c r="M1485" s="58"/>
      <c r="N1485" s="58"/>
      <c r="O1485" s="58"/>
      <c r="P1485" s="58"/>
      <c r="Q1485" s="58"/>
      <c r="R1485" s="58"/>
      <c r="S1485" s="58"/>
      <c r="T1485" s="58"/>
    </row>
    <row r="1486" spans="1:20" x14ac:dyDescent="0.3">
      <c r="A1486" s="89" t="s">
        <v>3283</v>
      </c>
      <c r="B1486" s="58"/>
      <c r="C1486" s="58"/>
      <c r="D1486" s="58"/>
      <c r="E1486" s="58"/>
      <c r="F1486" s="58"/>
      <c r="G1486" s="58"/>
      <c r="H1486" s="58"/>
      <c r="I1486" s="58"/>
      <c r="J1486" s="58"/>
      <c r="K1486" s="58"/>
      <c r="L1486" s="58"/>
      <c r="M1486" s="58"/>
      <c r="N1486" s="58"/>
      <c r="O1486" s="58"/>
      <c r="P1486" s="58"/>
      <c r="Q1486" s="58"/>
      <c r="R1486" s="58"/>
      <c r="S1486" s="58"/>
      <c r="T1486" s="58"/>
    </row>
    <row r="1487" spans="1:20" x14ac:dyDescent="0.3">
      <c r="A1487" s="89" t="s">
        <v>3281</v>
      </c>
      <c r="B1487" s="58"/>
      <c r="C1487" s="58"/>
      <c r="D1487" s="58"/>
      <c r="E1487" s="58"/>
      <c r="F1487" s="58"/>
      <c r="G1487" s="58"/>
      <c r="H1487" s="58"/>
      <c r="I1487" s="58"/>
      <c r="J1487" s="58"/>
      <c r="K1487" s="58"/>
      <c r="L1487" s="58"/>
      <c r="M1487" s="58"/>
      <c r="N1487" s="58"/>
      <c r="O1487" s="58"/>
      <c r="P1487" s="58"/>
      <c r="Q1487" s="58"/>
      <c r="R1487" s="58"/>
      <c r="S1487" s="58"/>
      <c r="T1487" s="58"/>
    </row>
    <row r="1488" spans="1:20" x14ac:dyDescent="0.3">
      <c r="A1488" s="89" t="s">
        <v>3279</v>
      </c>
      <c r="B1488" s="58"/>
      <c r="C1488" s="58"/>
      <c r="D1488" s="58"/>
      <c r="E1488" s="58"/>
      <c r="F1488" s="58"/>
      <c r="G1488" s="58"/>
      <c r="H1488" s="58"/>
      <c r="I1488" s="58"/>
      <c r="J1488" s="58"/>
      <c r="K1488" s="58"/>
      <c r="L1488" s="58"/>
      <c r="M1488" s="58"/>
      <c r="N1488" s="58"/>
      <c r="O1488" s="58"/>
      <c r="P1488" s="58"/>
      <c r="Q1488" s="58"/>
      <c r="R1488" s="58"/>
      <c r="S1488" s="58"/>
      <c r="T1488" s="58"/>
    </row>
    <row r="1489" spans="1:20" x14ac:dyDescent="0.3">
      <c r="A1489" s="89" t="s">
        <v>3277</v>
      </c>
      <c r="B1489" s="58"/>
      <c r="C1489" s="58"/>
      <c r="D1489" s="58"/>
      <c r="E1489" s="58"/>
      <c r="F1489" s="58"/>
      <c r="G1489" s="58"/>
      <c r="H1489" s="58"/>
      <c r="I1489" s="58"/>
      <c r="J1489" s="58"/>
      <c r="K1489" s="58"/>
      <c r="L1489" s="58"/>
      <c r="M1489" s="58"/>
      <c r="N1489" s="58"/>
      <c r="O1489" s="58"/>
      <c r="P1489" s="58"/>
      <c r="Q1489" s="58"/>
      <c r="R1489" s="58"/>
      <c r="S1489" s="58"/>
      <c r="T1489" s="58"/>
    </row>
    <row r="1490" spans="1:20" x14ac:dyDescent="0.3">
      <c r="A1490" s="89" t="s">
        <v>3275</v>
      </c>
      <c r="B1490" s="58"/>
      <c r="C1490" s="58"/>
      <c r="D1490" s="58"/>
      <c r="E1490" s="58"/>
      <c r="F1490" s="58"/>
      <c r="G1490" s="58"/>
      <c r="H1490" s="58"/>
      <c r="I1490" s="58"/>
      <c r="J1490" s="58"/>
      <c r="K1490" s="58"/>
      <c r="L1490" s="58"/>
      <c r="M1490" s="58"/>
      <c r="N1490" s="58"/>
      <c r="O1490" s="58"/>
      <c r="P1490" s="58"/>
      <c r="Q1490" s="58"/>
      <c r="R1490" s="58"/>
      <c r="S1490" s="58"/>
      <c r="T1490" s="58"/>
    </row>
    <row r="1491" spans="1:20" x14ac:dyDescent="0.3">
      <c r="A1491" s="89" t="s">
        <v>3348</v>
      </c>
      <c r="B1491" s="58"/>
      <c r="C1491" s="58"/>
      <c r="D1491" s="58"/>
      <c r="E1491" s="58"/>
      <c r="F1491" s="58"/>
      <c r="G1491" s="58"/>
      <c r="H1491" s="58"/>
      <c r="I1491" s="58"/>
      <c r="J1491" s="58"/>
      <c r="K1491" s="58"/>
      <c r="L1491" s="58"/>
      <c r="M1491" s="58"/>
      <c r="N1491" s="58"/>
      <c r="O1491" s="58"/>
      <c r="P1491" s="58"/>
      <c r="Q1491" s="58"/>
      <c r="R1491" s="58"/>
      <c r="S1491" s="58"/>
      <c r="T1491" s="58"/>
    </row>
    <row r="1492" spans="1:20" x14ac:dyDescent="0.3">
      <c r="A1492" s="89" t="s">
        <v>3497</v>
      </c>
      <c r="B1492" s="58"/>
      <c r="C1492" s="58"/>
      <c r="D1492" s="58"/>
      <c r="E1492" s="58"/>
      <c r="F1492" s="58"/>
      <c r="G1492" s="58"/>
      <c r="H1492" s="58"/>
      <c r="I1492" s="58"/>
      <c r="J1492" s="58"/>
      <c r="K1492" s="58"/>
      <c r="L1492" s="58"/>
      <c r="M1492" s="58"/>
      <c r="N1492" s="58"/>
      <c r="O1492" s="58"/>
      <c r="P1492" s="58"/>
      <c r="Q1492" s="58"/>
      <c r="R1492" s="58"/>
      <c r="S1492" s="58"/>
      <c r="T1492" s="58"/>
    </row>
    <row r="1493" spans="1:20" x14ac:dyDescent="0.3">
      <c r="A1493" s="89" t="s">
        <v>3495</v>
      </c>
      <c r="B1493" s="58"/>
      <c r="C1493" s="58"/>
      <c r="D1493" s="58"/>
      <c r="E1493" s="58"/>
      <c r="F1493" s="58"/>
      <c r="G1493" s="58"/>
      <c r="H1493" s="58"/>
      <c r="I1493" s="58"/>
      <c r="J1493" s="58"/>
      <c r="K1493" s="58"/>
      <c r="L1493" s="58"/>
      <c r="M1493" s="58"/>
      <c r="N1493" s="58"/>
      <c r="O1493" s="58"/>
      <c r="P1493" s="58"/>
      <c r="Q1493" s="58"/>
      <c r="R1493" s="58"/>
      <c r="S1493" s="58"/>
      <c r="T1493" s="58"/>
    </row>
    <row r="1494" spans="1:20" x14ac:dyDescent="0.3">
      <c r="A1494" s="89" t="s">
        <v>3493</v>
      </c>
      <c r="B1494" s="58"/>
      <c r="C1494" s="58"/>
      <c r="D1494" s="58"/>
      <c r="E1494" s="58"/>
      <c r="F1494" s="58"/>
      <c r="G1494" s="58"/>
      <c r="H1494" s="58"/>
      <c r="I1494" s="58"/>
      <c r="J1494" s="58"/>
      <c r="K1494" s="58"/>
      <c r="L1494" s="58"/>
      <c r="M1494" s="58"/>
      <c r="N1494" s="58"/>
      <c r="O1494" s="58"/>
      <c r="P1494" s="58"/>
      <c r="Q1494" s="58"/>
      <c r="R1494" s="58"/>
      <c r="S1494" s="58"/>
      <c r="T1494" s="58"/>
    </row>
    <row r="1495" spans="1:20" x14ac:dyDescent="0.3">
      <c r="A1495" s="89" t="s">
        <v>3491</v>
      </c>
      <c r="B1495" s="58"/>
      <c r="C1495" s="58"/>
      <c r="D1495" s="58"/>
      <c r="E1495" s="58"/>
      <c r="F1495" s="58"/>
      <c r="G1495" s="58"/>
      <c r="H1495" s="58"/>
      <c r="I1495" s="58"/>
      <c r="J1495" s="58"/>
      <c r="K1495" s="58"/>
      <c r="L1495" s="58"/>
      <c r="M1495" s="58"/>
      <c r="N1495" s="58"/>
      <c r="O1495" s="58"/>
      <c r="P1495" s="58"/>
      <c r="Q1495" s="58"/>
      <c r="R1495" s="58"/>
      <c r="S1495" s="58"/>
      <c r="T1495" s="58"/>
    </row>
    <row r="1496" spans="1:20" x14ac:dyDescent="0.3">
      <c r="A1496" s="89" t="s">
        <v>3489</v>
      </c>
      <c r="B1496" s="58"/>
      <c r="C1496" s="58"/>
      <c r="D1496" s="58"/>
      <c r="E1496" s="58"/>
      <c r="F1496" s="58"/>
      <c r="G1496" s="58"/>
      <c r="H1496" s="58"/>
      <c r="I1496" s="58"/>
      <c r="J1496" s="58"/>
      <c r="K1496" s="58"/>
      <c r="L1496" s="58"/>
      <c r="M1496" s="58"/>
      <c r="N1496" s="58"/>
      <c r="O1496" s="58"/>
      <c r="P1496" s="58"/>
      <c r="Q1496" s="58"/>
      <c r="R1496" s="58"/>
      <c r="S1496" s="58"/>
      <c r="T1496" s="58"/>
    </row>
    <row r="1497" spans="1:20" x14ac:dyDescent="0.3">
      <c r="A1497" s="89" t="s">
        <v>3487</v>
      </c>
      <c r="B1497" s="58"/>
      <c r="C1497" s="58"/>
      <c r="D1497" s="58"/>
      <c r="E1497" s="58"/>
      <c r="F1497" s="58"/>
      <c r="G1497" s="58"/>
      <c r="H1497" s="58"/>
      <c r="I1497" s="58"/>
      <c r="J1497" s="58"/>
      <c r="K1497" s="58"/>
      <c r="L1497" s="58"/>
      <c r="M1497" s="58"/>
      <c r="N1497" s="58"/>
      <c r="O1497" s="58"/>
      <c r="P1497" s="58"/>
      <c r="Q1497" s="58"/>
      <c r="R1497" s="58"/>
      <c r="S1497" s="58"/>
      <c r="T1497" s="58"/>
    </row>
    <row r="1498" spans="1:20" x14ac:dyDescent="0.3">
      <c r="A1498" s="89" t="s">
        <v>3485</v>
      </c>
      <c r="B1498" s="58"/>
      <c r="C1498" s="58"/>
      <c r="D1498" s="58"/>
      <c r="E1498" s="58"/>
      <c r="F1498" s="58"/>
      <c r="G1498" s="58"/>
      <c r="H1498" s="58"/>
      <c r="I1498" s="58"/>
      <c r="J1498" s="58"/>
      <c r="K1498" s="58"/>
      <c r="L1498" s="58"/>
      <c r="M1498" s="58"/>
      <c r="N1498" s="58"/>
      <c r="O1498" s="58"/>
      <c r="P1498" s="58"/>
      <c r="Q1498" s="58"/>
      <c r="R1498" s="58"/>
      <c r="S1498" s="58"/>
      <c r="T1498" s="58"/>
    </row>
    <row r="1499" spans="1:20" x14ac:dyDescent="0.3">
      <c r="A1499" s="89" t="s">
        <v>3483</v>
      </c>
      <c r="B1499" s="58"/>
      <c r="C1499" s="58"/>
      <c r="D1499" s="58"/>
      <c r="E1499" s="58"/>
      <c r="F1499" s="58"/>
      <c r="G1499" s="58"/>
      <c r="H1499" s="58"/>
      <c r="I1499" s="58"/>
      <c r="J1499" s="58"/>
      <c r="K1499" s="58"/>
      <c r="L1499" s="58"/>
      <c r="M1499" s="58"/>
      <c r="N1499" s="58"/>
      <c r="O1499" s="58"/>
      <c r="P1499" s="58"/>
      <c r="Q1499" s="58"/>
      <c r="R1499" s="58"/>
      <c r="S1499" s="58"/>
      <c r="T1499" s="58"/>
    </row>
    <row r="1500" spans="1:20" x14ac:dyDescent="0.3">
      <c r="A1500" s="89" t="s">
        <v>3482</v>
      </c>
      <c r="B1500" s="58"/>
      <c r="C1500" s="58"/>
      <c r="D1500" s="58"/>
      <c r="E1500" s="58"/>
      <c r="F1500" s="58"/>
      <c r="G1500" s="58"/>
      <c r="H1500" s="58"/>
      <c r="I1500" s="58"/>
      <c r="J1500" s="58"/>
      <c r="K1500" s="58"/>
      <c r="L1500" s="58"/>
      <c r="M1500" s="58"/>
      <c r="N1500" s="58"/>
      <c r="O1500" s="58"/>
      <c r="P1500" s="58"/>
      <c r="Q1500" s="58"/>
      <c r="R1500" s="58"/>
      <c r="S1500" s="58"/>
      <c r="T1500" s="58"/>
    </row>
    <row r="1501" spans="1:20" x14ac:dyDescent="0.3">
      <c r="A1501" s="89" t="s">
        <v>3481</v>
      </c>
      <c r="B1501" s="58"/>
      <c r="C1501" s="58"/>
      <c r="D1501" s="58"/>
      <c r="E1501" s="58"/>
      <c r="F1501" s="58"/>
      <c r="G1501" s="58"/>
      <c r="H1501" s="58"/>
      <c r="I1501" s="58"/>
      <c r="J1501" s="58"/>
      <c r="K1501" s="58"/>
      <c r="L1501" s="58"/>
      <c r="M1501" s="58"/>
      <c r="N1501" s="58"/>
      <c r="O1501" s="58"/>
      <c r="P1501" s="58"/>
      <c r="Q1501" s="58"/>
      <c r="R1501" s="58"/>
      <c r="S1501" s="58"/>
      <c r="T1501" s="58"/>
    </row>
    <row r="1502" spans="1:20" x14ac:dyDescent="0.3">
      <c r="A1502" s="89" t="s">
        <v>3479</v>
      </c>
      <c r="B1502" s="58"/>
      <c r="C1502" s="58"/>
      <c r="D1502" s="58"/>
      <c r="E1502" s="58"/>
      <c r="F1502" s="58"/>
      <c r="G1502" s="58"/>
      <c r="H1502" s="58"/>
      <c r="I1502" s="58"/>
      <c r="J1502" s="58"/>
      <c r="K1502" s="58"/>
      <c r="L1502" s="58"/>
      <c r="M1502" s="58"/>
      <c r="N1502" s="58"/>
      <c r="O1502" s="58"/>
      <c r="P1502" s="58"/>
      <c r="Q1502" s="58"/>
      <c r="R1502" s="58"/>
      <c r="S1502" s="58"/>
      <c r="T1502" s="58"/>
    </row>
    <row r="1503" spans="1:20" x14ac:dyDescent="0.3">
      <c r="A1503" s="89" t="s">
        <v>3538</v>
      </c>
      <c r="B1503" s="58"/>
      <c r="C1503" s="58"/>
      <c r="D1503" s="58"/>
      <c r="E1503" s="58"/>
      <c r="F1503" s="58"/>
      <c r="G1503" s="58"/>
      <c r="H1503" s="58"/>
      <c r="I1503" s="58"/>
      <c r="J1503" s="58"/>
      <c r="K1503" s="58"/>
      <c r="L1503" s="58"/>
      <c r="M1503" s="58"/>
      <c r="N1503" s="58"/>
      <c r="O1503" s="58"/>
      <c r="P1503" s="58"/>
      <c r="Q1503" s="58"/>
      <c r="R1503" s="58"/>
      <c r="S1503" s="58"/>
      <c r="T1503" s="58"/>
    </row>
    <row r="1504" spans="1:20" x14ac:dyDescent="0.3">
      <c r="A1504" s="89" t="s">
        <v>3536</v>
      </c>
      <c r="B1504" s="58"/>
      <c r="C1504" s="58"/>
      <c r="D1504" s="58"/>
      <c r="E1504" s="58"/>
      <c r="F1504" s="58"/>
      <c r="G1504" s="58"/>
      <c r="H1504" s="58"/>
      <c r="I1504" s="58"/>
      <c r="J1504" s="58"/>
      <c r="K1504" s="58"/>
      <c r="L1504" s="58"/>
      <c r="M1504" s="58"/>
      <c r="N1504" s="58"/>
      <c r="O1504" s="58"/>
      <c r="P1504" s="58"/>
      <c r="Q1504" s="58"/>
      <c r="R1504" s="58"/>
      <c r="S1504" s="58"/>
      <c r="T1504" s="58"/>
    </row>
    <row r="1505" spans="1:20" x14ac:dyDescent="0.3">
      <c r="A1505" s="89" t="s">
        <v>3534</v>
      </c>
      <c r="B1505" s="58"/>
      <c r="C1505" s="58"/>
      <c r="D1505" s="58"/>
      <c r="E1505" s="58"/>
      <c r="F1505" s="58"/>
      <c r="G1505" s="58"/>
      <c r="H1505" s="58"/>
      <c r="I1505" s="58"/>
      <c r="J1505" s="58"/>
      <c r="K1505" s="58"/>
      <c r="L1505" s="58"/>
      <c r="M1505" s="58"/>
      <c r="N1505" s="58"/>
      <c r="O1505" s="58"/>
      <c r="P1505" s="58"/>
      <c r="Q1505" s="58"/>
      <c r="R1505" s="58"/>
      <c r="S1505" s="58"/>
      <c r="T1505" s="58"/>
    </row>
    <row r="1506" spans="1:20" x14ac:dyDescent="0.3">
      <c r="A1506" s="89" t="s">
        <v>3532</v>
      </c>
      <c r="B1506" s="58"/>
      <c r="C1506" s="58"/>
      <c r="D1506" s="58"/>
      <c r="E1506" s="58"/>
      <c r="F1506" s="58"/>
      <c r="G1506" s="58"/>
      <c r="H1506" s="58"/>
      <c r="I1506" s="58"/>
      <c r="J1506" s="58"/>
      <c r="K1506" s="58"/>
      <c r="L1506" s="58"/>
      <c r="M1506" s="58"/>
      <c r="N1506" s="58"/>
      <c r="O1506" s="58"/>
      <c r="P1506" s="58"/>
      <c r="Q1506" s="58"/>
      <c r="R1506" s="58"/>
      <c r="S1506" s="58"/>
      <c r="T1506" s="58"/>
    </row>
    <row r="1507" spans="1:20" x14ac:dyDescent="0.3">
      <c r="A1507" s="89" t="s">
        <v>3531</v>
      </c>
      <c r="B1507" s="58"/>
      <c r="C1507" s="58"/>
      <c r="D1507" s="58"/>
      <c r="E1507" s="58"/>
      <c r="F1507" s="58"/>
      <c r="G1507" s="58"/>
      <c r="H1507" s="58"/>
      <c r="I1507" s="58"/>
      <c r="J1507" s="58"/>
      <c r="K1507" s="58"/>
      <c r="L1507" s="58"/>
      <c r="M1507" s="58"/>
      <c r="N1507" s="58"/>
      <c r="O1507" s="58"/>
      <c r="P1507" s="58"/>
      <c r="Q1507" s="58"/>
      <c r="R1507" s="58"/>
      <c r="S1507" s="58"/>
      <c r="T1507" s="58"/>
    </row>
    <row r="1508" spans="1:20" x14ac:dyDescent="0.3">
      <c r="A1508" s="89" t="s">
        <v>3529</v>
      </c>
      <c r="B1508" s="58"/>
      <c r="C1508" s="58"/>
      <c r="D1508" s="58"/>
      <c r="E1508" s="58"/>
      <c r="F1508" s="58"/>
      <c r="G1508" s="58"/>
      <c r="H1508" s="58"/>
      <c r="I1508" s="58"/>
      <c r="J1508" s="58"/>
      <c r="K1508" s="58"/>
      <c r="L1508" s="58"/>
      <c r="M1508" s="58"/>
      <c r="N1508" s="58"/>
      <c r="O1508" s="58"/>
      <c r="P1508" s="58"/>
      <c r="Q1508" s="58"/>
      <c r="R1508" s="58"/>
      <c r="S1508" s="58"/>
      <c r="T1508" s="58"/>
    </row>
    <row r="1509" spans="1:20" x14ac:dyDescent="0.3">
      <c r="A1509" s="89" t="s">
        <v>3528</v>
      </c>
      <c r="B1509" s="58"/>
      <c r="C1509" s="58"/>
      <c r="D1509" s="58"/>
      <c r="E1509" s="58"/>
      <c r="F1509" s="58"/>
      <c r="G1509" s="58"/>
      <c r="H1509" s="58"/>
      <c r="I1509" s="58"/>
      <c r="J1509" s="58"/>
      <c r="K1509" s="58"/>
      <c r="L1509" s="58"/>
      <c r="M1509" s="58"/>
      <c r="N1509" s="58"/>
      <c r="O1509" s="58"/>
      <c r="P1509" s="58"/>
      <c r="Q1509" s="58"/>
      <c r="R1509" s="58"/>
      <c r="S1509" s="58"/>
      <c r="T1509" s="58"/>
    </row>
    <row r="1510" spans="1:20" x14ac:dyDescent="0.3">
      <c r="A1510" s="89" t="s">
        <v>3526</v>
      </c>
      <c r="B1510" s="58"/>
      <c r="C1510" s="58"/>
      <c r="D1510" s="58"/>
      <c r="E1510" s="58"/>
      <c r="F1510" s="58"/>
      <c r="G1510" s="58"/>
      <c r="H1510" s="58"/>
      <c r="I1510" s="58"/>
      <c r="J1510" s="58"/>
      <c r="K1510" s="58"/>
      <c r="L1510" s="58"/>
      <c r="M1510" s="58"/>
      <c r="N1510" s="58"/>
      <c r="O1510" s="58"/>
      <c r="P1510" s="58"/>
      <c r="Q1510" s="58"/>
      <c r="R1510" s="58"/>
      <c r="S1510" s="58"/>
      <c r="T1510" s="58"/>
    </row>
    <row r="1511" spans="1:20" x14ac:dyDescent="0.3">
      <c r="A1511" s="89" t="s">
        <v>3523</v>
      </c>
      <c r="B1511" s="58"/>
      <c r="C1511" s="58"/>
      <c r="D1511" s="58"/>
      <c r="E1511" s="58"/>
      <c r="F1511" s="58"/>
      <c r="G1511" s="58"/>
      <c r="H1511" s="58"/>
      <c r="I1511" s="58"/>
      <c r="J1511" s="58"/>
      <c r="K1511" s="58"/>
      <c r="L1511" s="58"/>
      <c r="M1511" s="58"/>
      <c r="N1511" s="58"/>
      <c r="O1511" s="58"/>
      <c r="P1511" s="58"/>
      <c r="Q1511" s="58"/>
      <c r="R1511" s="58"/>
      <c r="S1511" s="58"/>
      <c r="T1511" s="58"/>
    </row>
    <row r="1512" spans="1:20" x14ac:dyDescent="0.3">
      <c r="A1512" s="89" t="s">
        <v>3634</v>
      </c>
      <c r="B1512" s="58"/>
      <c r="C1512" s="58"/>
      <c r="D1512" s="58"/>
      <c r="E1512" s="58"/>
      <c r="F1512" s="58"/>
      <c r="G1512" s="58"/>
      <c r="H1512" s="58"/>
      <c r="I1512" s="58"/>
      <c r="J1512" s="58"/>
      <c r="K1512" s="58"/>
      <c r="L1512" s="58"/>
      <c r="M1512" s="58"/>
      <c r="N1512" s="58"/>
      <c r="O1512" s="58"/>
      <c r="P1512" s="58"/>
      <c r="Q1512" s="58"/>
      <c r="R1512" s="58"/>
      <c r="S1512" s="58"/>
      <c r="T1512" s="58"/>
    </row>
    <row r="1513" spans="1:20" x14ac:dyDescent="0.3">
      <c r="A1513" s="89" t="s">
        <v>3635</v>
      </c>
      <c r="B1513" s="58"/>
      <c r="C1513" s="58"/>
      <c r="D1513" s="58"/>
      <c r="E1513" s="58"/>
      <c r="F1513" s="58"/>
      <c r="G1513" s="58"/>
      <c r="H1513" s="58"/>
      <c r="I1513" s="58"/>
      <c r="J1513" s="58"/>
      <c r="K1513" s="58"/>
      <c r="L1513" s="58"/>
      <c r="M1513" s="58"/>
      <c r="N1513" s="58"/>
      <c r="O1513" s="58"/>
      <c r="P1513" s="58"/>
      <c r="Q1513" s="58"/>
      <c r="R1513" s="58"/>
      <c r="S1513" s="58"/>
      <c r="T1513" s="58"/>
    </row>
    <row r="1514" spans="1:20" x14ac:dyDescent="0.3">
      <c r="A1514" s="89" t="s">
        <v>3636</v>
      </c>
      <c r="B1514" s="58"/>
      <c r="C1514" s="58"/>
      <c r="D1514" s="58"/>
      <c r="E1514" s="58"/>
      <c r="F1514" s="58"/>
      <c r="G1514" s="58"/>
      <c r="H1514" s="58"/>
      <c r="I1514" s="58"/>
      <c r="J1514" s="58"/>
      <c r="K1514" s="58"/>
      <c r="L1514" s="58"/>
      <c r="M1514" s="58"/>
      <c r="N1514" s="58"/>
      <c r="O1514" s="58"/>
      <c r="P1514" s="58"/>
      <c r="Q1514" s="58"/>
      <c r="R1514" s="58"/>
      <c r="S1514" s="58"/>
      <c r="T1514" s="58"/>
    </row>
    <row r="1515" spans="1:20" x14ac:dyDescent="0.3">
      <c r="A1515" s="89" t="s">
        <v>3637</v>
      </c>
      <c r="B1515" s="58"/>
      <c r="C1515" s="58"/>
      <c r="D1515" s="58"/>
      <c r="E1515" s="58"/>
      <c r="F1515" s="58"/>
      <c r="G1515" s="58"/>
      <c r="H1515" s="58"/>
      <c r="I1515" s="58"/>
      <c r="J1515" s="58"/>
      <c r="K1515" s="58"/>
      <c r="L1515" s="58"/>
      <c r="M1515" s="58"/>
      <c r="N1515" s="58"/>
      <c r="O1515" s="58"/>
      <c r="P1515" s="58"/>
      <c r="Q1515" s="58"/>
      <c r="R1515" s="58"/>
      <c r="S1515" s="58"/>
      <c r="T1515" s="58"/>
    </row>
    <row r="1516" spans="1:20" x14ac:dyDescent="0.3">
      <c r="A1516" s="89" t="s">
        <v>3638</v>
      </c>
      <c r="B1516" s="58"/>
      <c r="C1516" s="58"/>
      <c r="D1516" s="58"/>
      <c r="E1516" s="58"/>
      <c r="F1516" s="58"/>
      <c r="G1516" s="58"/>
      <c r="H1516" s="58"/>
      <c r="I1516" s="58"/>
      <c r="J1516" s="58"/>
      <c r="K1516" s="58"/>
      <c r="L1516" s="58"/>
      <c r="M1516" s="58"/>
      <c r="N1516" s="58"/>
      <c r="O1516" s="58"/>
      <c r="P1516" s="58"/>
      <c r="Q1516" s="58"/>
      <c r="R1516" s="58"/>
      <c r="S1516" s="58"/>
      <c r="T1516" s="58"/>
    </row>
    <row r="1517" spans="1:20" x14ac:dyDescent="0.3">
      <c r="A1517" s="89" t="s">
        <v>3639</v>
      </c>
      <c r="B1517" s="58"/>
      <c r="C1517" s="58"/>
      <c r="D1517" s="58"/>
      <c r="E1517" s="58"/>
      <c r="F1517" s="58"/>
      <c r="G1517" s="58"/>
      <c r="H1517" s="58"/>
      <c r="I1517" s="58"/>
      <c r="J1517" s="58"/>
      <c r="K1517" s="58"/>
      <c r="L1517" s="58"/>
      <c r="M1517" s="58"/>
      <c r="N1517" s="58"/>
      <c r="O1517" s="58"/>
      <c r="P1517" s="58"/>
      <c r="Q1517" s="58"/>
      <c r="R1517" s="58"/>
      <c r="S1517" s="58"/>
      <c r="T1517" s="58"/>
    </row>
    <row r="1518" spans="1:20" x14ac:dyDescent="0.3">
      <c r="A1518" s="89" t="s">
        <v>3640</v>
      </c>
      <c r="B1518" s="58"/>
      <c r="C1518" s="58"/>
      <c r="D1518" s="58"/>
      <c r="E1518" s="58"/>
      <c r="F1518" s="58"/>
      <c r="G1518" s="58"/>
      <c r="H1518" s="58"/>
      <c r="I1518" s="58"/>
      <c r="J1518" s="58"/>
      <c r="K1518" s="58"/>
      <c r="L1518" s="58"/>
      <c r="M1518" s="58"/>
      <c r="N1518" s="58"/>
      <c r="O1518" s="58"/>
      <c r="P1518" s="58"/>
      <c r="Q1518" s="58"/>
      <c r="R1518" s="58"/>
      <c r="S1518" s="58"/>
      <c r="T1518" s="58"/>
    </row>
    <row r="1519" spans="1:20" x14ac:dyDescent="0.3">
      <c r="A1519" s="89" t="s">
        <v>3641</v>
      </c>
      <c r="B1519" s="58"/>
      <c r="C1519" s="58"/>
      <c r="D1519" s="58"/>
      <c r="E1519" s="58"/>
      <c r="F1519" s="58"/>
      <c r="G1519" s="58"/>
      <c r="H1519" s="58"/>
      <c r="I1519" s="58"/>
      <c r="J1519" s="58"/>
      <c r="K1519" s="58"/>
      <c r="L1519" s="58"/>
      <c r="M1519" s="58"/>
      <c r="N1519" s="58"/>
      <c r="O1519" s="58"/>
      <c r="P1519" s="58"/>
      <c r="Q1519" s="58"/>
      <c r="R1519" s="58"/>
      <c r="S1519" s="58"/>
      <c r="T1519" s="58"/>
    </row>
    <row r="1520" spans="1:20" x14ac:dyDescent="0.3">
      <c r="A1520" s="89" t="s">
        <v>3642</v>
      </c>
      <c r="B1520" s="58"/>
      <c r="C1520" s="58"/>
      <c r="D1520" s="58"/>
      <c r="E1520" s="58"/>
      <c r="F1520" s="58"/>
      <c r="G1520" s="58"/>
      <c r="H1520" s="58"/>
      <c r="I1520" s="58"/>
      <c r="J1520" s="58"/>
      <c r="K1520" s="58"/>
      <c r="L1520" s="58"/>
      <c r="M1520" s="58"/>
      <c r="N1520" s="58"/>
      <c r="O1520" s="58"/>
      <c r="P1520" s="58"/>
      <c r="Q1520" s="58"/>
      <c r="R1520" s="58"/>
      <c r="S1520" s="58"/>
      <c r="T1520" s="58"/>
    </row>
    <row r="1521" spans="1:20" x14ac:dyDescent="0.3">
      <c r="A1521" s="89" t="s">
        <v>3833</v>
      </c>
      <c r="B1521" s="58"/>
      <c r="C1521" s="58"/>
      <c r="D1521" s="58"/>
      <c r="E1521" s="58"/>
      <c r="F1521" s="58"/>
      <c r="G1521" s="58"/>
      <c r="H1521" s="58"/>
      <c r="I1521" s="58"/>
      <c r="J1521" s="58"/>
      <c r="K1521" s="58"/>
      <c r="L1521" s="58"/>
      <c r="M1521" s="58"/>
      <c r="N1521" s="58"/>
      <c r="O1521" s="58"/>
      <c r="P1521" s="58"/>
      <c r="Q1521" s="58"/>
      <c r="R1521" s="58"/>
      <c r="S1521" s="58"/>
      <c r="T1521" s="58"/>
    </row>
    <row r="1522" spans="1:20" x14ac:dyDescent="0.3">
      <c r="A1522" s="89" t="s">
        <v>3836</v>
      </c>
      <c r="B1522" s="58"/>
      <c r="C1522" s="58"/>
      <c r="D1522" s="58"/>
      <c r="E1522" s="58"/>
      <c r="F1522" s="58"/>
      <c r="G1522" s="58"/>
      <c r="H1522" s="58"/>
      <c r="I1522" s="58"/>
      <c r="J1522" s="58"/>
      <c r="K1522" s="58"/>
      <c r="L1522" s="58"/>
      <c r="M1522" s="58"/>
      <c r="N1522" s="58"/>
      <c r="O1522" s="58"/>
      <c r="P1522" s="58"/>
      <c r="Q1522" s="58"/>
      <c r="R1522" s="58"/>
      <c r="S1522" s="58"/>
      <c r="T1522" s="58"/>
    </row>
    <row r="1523" spans="1:20" x14ac:dyDescent="0.3">
      <c r="A1523" s="89" t="s">
        <v>3838</v>
      </c>
      <c r="B1523" s="58"/>
      <c r="C1523" s="58"/>
      <c r="D1523" s="58"/>
      <c r="E1523" s="58"/>
      <c r="F1523" s="58"/>
      <c r="G1523" s="58"/>
      <c r="H1523" s="58"/>
      <c r="I1523" s="58"/>
      <c r="J1523" s="58"/>
      <c r="K1523" s="58"/>
      <c r="L1523" s="58"/>
      <c r="M1523" s="58"/>
      <c r="N1523" s="58"/>
      <c r="O1523" s="58"/>
      <c r="P1523" s="58"/>
      <c r="Q1523" s="58"/>
      <c r="R1523" s="58"/>
      <c r="S1523" s="58"/>
      <c r="T1523" s="58"/>
    </row>
    <row r="1524" spans="1:20" x14ac:dyDescent="0.3">
      <c r="A1524" s="89" t="s">
        <v>3840</v>
      </c>
      <c r="B1524" s="58"/>
      <c r="C1524" s="58"/>
      <c r="D1524" s="58"/>
      <c r="E1524" s="58"/>
      <c r="F1524" s="58"/>
      <c r="G1524" s="58"/>
      <c r="H1524" s="58"/>
      <c r="I1524" s="58"/>
      <c r="J1524" s="58"/>
      <c r="K1524" s="58"/>
      <c r="L1524" s="58"/>
      <c r="M1524" s="58"/>
      <c r="N1524" s="58"/>
      <c r="O1524" s="58"/>
      <c r="P1524" s="58"/>
      <c r="Q1524" s="58"/>
      <c r="R1524" s="58"/>
      <c r="S1524" s="58"/>
      <c r="T1524" s="58"/>
    </row>
    <row r="1525" spans="1:20" x14ac:dyDescent="0.3">
      <c r="A1525" s="89" t="s">
        <v>3842</v>
      </c>
      <c r="B1525" s="58"/>
      <c r="C1525" s="58"/>
      <c r="D1525" s="58"/>
      <c r="E1525" s="58"/>
      <c r="F1525" s="58"/>
      <c r="G1525" s="58"/>
      <c r="H1525" s="58"/>
      <c r="I1525" s="58"/>
      <c r="J1525" s="58"/>
      <c r="K1525" s="58"/>
      <c r="L1525" s="58"/>
      <c r="M1525" s="58"/>
      <c r="N1525" s="58"/>
      <c r="O1525" s="58"/>
      <c r="P1525" s="58"/>
      <c r="Q1525" s="58"/>
      <c r="R1525" s="58"/>
      <c r="S1525" s="58"/>
      <c r="T1525" s="58"/>
    </row>
    <row r="1526" spans="1:20" x14ac:dyDescent="0.3">
      <c r="A1526" s="89" t="s">
        <v>3844</v>
      </c>
      <c r="B1526" s="58"/>
      <c r="C1526" s="58"/>
      <c r="D1526" s="58"/>
      <c r="E1526" s="58"/>
      <c r="F1526" s="58"/>
      <c r="G1526" s="58"/>
      <c r="H1526" s="58"/>
      <c r="I1526" s="58"/>
      <c r="J1526" s="58"/>
      <c r="K1526" s="58"/>
      <c r="L1526" s="58"/>
      <c r="M1526" s="58"/>
      <c r="N1526" s="58"/>
      <c r="O1526" s="58"/>
      <c r="P1526" s="58"/>
      <c r="Q1526" s="58"/>
      <c r="R1526" s="58"/>
      <c r="S1526" s="58"/>
      <c r="T1526" s="58"/>
    </row>
    <row r="1527" spans="1:20" x14ac:dyDescent="0.3">
      <c r="A1527" s="89" t="s">
        <v>3846</v>
      </c>
      <c r="B1527" s="58"/>
      <c r="C1527" s="58"/>
      <c r="D1527" s="58"/>
      <c r="E1527" s="58"/>
      <c r="F1527" s="58"/>
      <c r="G1527" s="58"/>
      <c r="H1527" s="58"/>
      <c r="I1527" s="58"/>
      <c r="J1527" s="58"/>
      <c r="K1527" s="58"/>
      <c r="L1527" s="58"/>
      <c r="M1527" s="58"/>
      <c r="N1527" s="58"/>
      <c r="O1527" s="58"/>
      <c r="P1527" s="58"/>
      <c r="Q1527" s="58"/>
      <c r="R1527" s="58"/>
      <c r="S1527" s="58"/>
      <c r="T1527" s="58"/>
    </row>
    <row r="1528" spans="1:20" x14ac:dyDescent="0.3">
      <c r="A1528" s="89" t="s">
        <v>4067</v>
      </c>
      <c r="B1528" s="58"/>
      <c r="C1528" s="58"/>
      <c r="D1528" s="58"/>
      <c r="E1528" s="58"/>
      <c r="F1528" s="58"/>
      <c r="G1528" s="58"/>
      <c r="H1528" s="58"/>
      <c r="I1528" s="58"/>
      <c r="J1528" s="58"/>
      <c r="K1528" s="58"/>
      <c r="L1528" s="58"/>
      <c r="M1528" s="58"/>
      <c r="N1528" s="58"/>
      <c r="O1528" s="58"/>
      <c r="P1528" s="58"/>
      <c r="Q1528" s="58"/>
      <c r="R1528" s="58"/>
      <c r="S1528" s="58"/>
      <c r="T1528" s="58"/>
    </row>
    <row r="1529" spans="1:20" x14ac:dyDescent="0.3">
      <c r="A1529" s="86" t="s">
        <v>433</v>
      </c>
      <c r="B1529" s="58"/>
      <c r="C1529" s="58"/>
      <c r="D1529" s="58"/>
      <c r="E1529" s="58"/>
      <c r="F1529" s="58"/>
      <c r="G1529" s="58"/>
      <c r="H1529" s="58"/>
      <c r="I1529" s="58"/>
      <c r="J1529" s="58"/>
      <c r="K1529" s="58"/>
      <c r="L1529" s="58"/>
      <c r="M1529" s="58"/>
      <c r="N1529" s="58"/>
      <c r="O1529" s="58"/>
      <c r="P1529" s="58"/>
      <c r="Q1529" s="58"/>
      <c r="R1529" s="58"/>
      <c r="S1529" s="58"/>
      <c r="T1529" s="58"/>
    </row>
    <row r="1530" spans="1:20" x14ac:dyDescent="0.3">
      <c r="A1530" s="95" t="s">
        <v>434</v>
      </c>
      <c r="B1530" s="58"/>
      <c r="C1530" s="58"/>
      <c r="D1530" s="58"/>
      <c r="E1530" s="58"/>
      <c r="F1530" s="58"/>
      <c r="G1530" s="58"/>
      <c r="H1530" s="58"/>
      <c r="I1530" s="58"/>
      <c r="J1530" s="58"/>
      <c r="K1530" s="58"/>
      <c r="L1530" s="58"/>
      <c r="M1530" s="58"/>
      <c r="N1530" s="58"/>
      <c r="O1530" s="58"/>
      <c r="P1530" s="58"/>
      <c r="Q1530" s="58"/>
      <c r="R1530" s="58"/>
      <c r="S1530" s="58"/>
      <c r="T1530" s="58"/>
    </row>
    <row r="1531" spans="1:20" x14ac:dyDescent="0.3">
      <c r="A1531" s="89" t="s">
        <v>1925</v>
      </c>
      <c r="B1531" s="58"/>
      <c r="C1531" s="58"/>
      <c r="D1531" s="58"/>
      <c r="E1531" s="58"/>
      <c r="F1531" s="58"/>
      <c r="G1531" s="58"/>
      <c r="H1531" s="58"/>
      <c r="I1531" s="58"/>
      <c r="J1531" s="58"/>
      <c r="K1531" s="58"/>
      <c r="L1531" s="58"/>
      <c r="M1531" s="58"/>
      <c r="N1531" s="58"/>
      <c r="O1531" s="58"/>
      <c r="P1531" s="58"/>
      <c r="Q1531" s="58"/>
      <c r="R1531" s="58"/>
      <c r="S1531" s="58"/>
      <c r="T1531" s="58"/>
    </row>
    <row r="1532" spans="1:20" x14ac:dyDescent="0.3">
      <c r="A1532" s="89" t="s">
        <v>1924</v>
      </c>
      <c r="B1532" s="58"/>
      <c r="C1532" s="58"/>
      <c r="D1532" s="58"/>
      <c r="E1532" s="58"/>
      <c r="F1532" s="58"/>
      <c r="G1532" s="58"/>
      <c r="H1532" s="58"/>
      <c r="I1532" s="58"/>
      <c r="J1532" s="58"/>
      <c r="K1532" s="58"/>
      <c r="L1532" s="58"/>
      <c r="M1532" s="58"/>
      <c r="N1532" s="58"/>
      <c r="O1532" s="58"/>
      <c r="P1532" s="58"/>
      <c r="Q1532" s="58"/>
      <c r="R1532" s="58"/>
      <c r="S1532" s="58"/>
      <c r="T1532" s="58"/>
    </row>
    <row r="1533" spans="1:20" x14ac:dyDescent="0.3">
      <c r="A1533" s="89" t="s">
        <v>3009</v>
      </c>
      <c r="B1533" s="58"/>
      <c r="C1533" s="58"/>
      <c r="D1533" s="58"/>
      <c r="E1533" s="58"/>
      <c r="F1533" s="58"/>
      <c r="G1533" s="58"/>
      <c r="H1533" s="58"/>
      <c r="I1533" s="58"/>
      <c r="J1533" s="58"/>
      <c r="K1533" s="58"/>
      <c r="L1533" s="58"/>
      <c r="M1533" s="58"/>
      <c r="N1533" s="58"/>
      <c r="O1533" s="58"/>
      <c r="P1533" s="58"/>
      <c r="Q1533" s="58"/>
      <c r="R1533" s="58"/>
      <c r="S1533" s="58"/>
      <c r="T1533" s="58"/>
    </row>
    <row r="1534" spans="1:20" x14ac:dyDescent="0.3">
      <c r="A1534" s="89" t="s">
        <v>2975</v>
      </c>
      <c r="B1534" s="58"/>
      <c r="C1534" s="58"/>
      <c r="D1534" s="58"/>
      <c r="E1534" s="58"/>
      <c r="F1534" s="58"/>
      <c r="G1534" s="58"/>
      <c r="H1534" s="58"/>
      <c r="I1534" s="58"/>
      <c r="J1534" s="58"/>
      <c r="K1534" s="58"/>
      <c r="L1534" s="58"/>
      <c r="M1534" s="58"/>
      <c r="N1534" s="58"/>
      <c r="O1534" s="58"/>
      <c r="P1534" s="58"/>
      <c r="Q1534" s="58"/>
      <c r="R1534" s="58"/>
      <c r="S1534" s="58"/>
      <c r="T1534" s="58"/>
    </row>
    <row r="1535" spans="1:20" x14ac:dyDescent="0.3">
      <c r="A1535" s="89" t="s">
        <v>3151</v>
      </c>
      <c r="B1535" s="58"/>
      <c r="C1535" s="58"/>
      <c r="D1535" s="58"/>
      <c r="E1535" s="58"/>
      <c r="F1535" s="58"/>
      <c r="G1535" s="58"/>
      <c r="H1535" s="58"/>
      <c r="I1535" s="58"/>
      <c r="J1535" s="58"/>
      <c r="K1535" s="58"/>
      <c r="L1535" s="58"/>
      <c r="M1535" s="58"/>
      <c r="N1535" s="58"/>
      <c r="O1535" s="58"/>
      <c r="P1535" s="58"/>
      <c r="Q1535" s="58"/>
      <c r="R1535" s="58"/>
      <c r="S1535" s="58"/>
      <c r="T1535" s="58"/>
    </row>
    <row r="1536" spans="1:20" x14ac:dyDescent="0.3">
      <c r="A1536" s="89" t="s">
        <v>3232</v>
      </c>
      <c r="B1536" s="58"/>
      <c r="C1536" s="58"/>
      <c r="D1536" s="58"/>
      <c r="E1536" s="58"/>
      <c r="F1536" s="58"/>
      <c r="G1536" s="58"/>
      <c r="H1536" s="58"/>
      <c r="I1536" s="58"/>
      <c r="J1536" s="58"/>
      <c r="K1536" s="58"/>
      <c r="L1536" s="58"/>
      <c r="M1536" s="58"/>
      <c r="N1536" s="58"/>
      <c r="O1536" s="58"/>
      <c r="P1536" s="58"/>
      <c r="Q1536" s="58"/>
      <c r="R1536" s="58"/>
      <c r="S1536" s="58"/>
      <c r="T1536" s="58"/>
    </row>
    <row r="1537" spans="1:20" x14ac:dyDescent="0.3">
      <c r="A1537" s="89" t="s">
        <v>3304</v>
      </c>
      <c r="B1537" s="58"/>
      <c r="C1537" s="58"/>
      <c r="D1537" s="58"/>
      <c r="E1537" s="58"/>
      <c r="F1537" s="58"/>
      <c r="G1537" s="58"/>
      <c r="H1537" s="58"/>
      <c r="I1537" s="58"/>
      <c r="J1537" s="58"/>
      <c r="K1537" s="58"/>
      <c r="L1537" s="58"/>
      <c r="M1537" s="58"/>
      <c r="N1537" s="58"/>
      <c r="O1537" s="58"/>
      <c r="P1537" s="58"/>
      <c r="Q1537" s="58"/>
      <c r="R1537" s="58"/>
      <c r="S1537" s="58"/>
      <c r="T1537" s="58"/>
    </row>
    <row r="1538" spans="1:20" x14ac:dyDescent="0.3">
      <c r="A1538" s="89" t="s">
        <v>3350</v>
      </c>
      <c r="B1538" s="58"/>
      <c r="C1538" s="58"/>
      <c r="D1538" s="58"/>
      <c r="E1538" s="58"/>
      <c r="F1538" s="58"/>
      <c r="G1538" s="58"/>
      <c r="H1538" s="58"/>
      <c r="I1538" s="58"/>
      <c r="J1538" s="58"/>
      <c r="K1538" s="58"/>
      <c r="L1538" s="58"/>
      <c r="M1538" s="58"/>
      <c r="N1538" s="58"/>
      <c r="O1538" s="58"/>
      <c r="P1538" s="58"/>
      <c r="Q1538" s="58"/>
      <c r="R1538" s="58"/>
      <c r="S1538" s="58"/>
      <c r="T1538" s="58"/>
    </row>
    <row r="1539" spans="1:20" x14ac:dyDescent="0.3">
      <c r="A1539" s="89" t="s">
        <v>3385</v>
      </c>
      <c r="B1539" s="58"/>
      <c r="C1539" s="58"/>
      <c r="D1539" s="58"/>
      <c r="E1539" s="58"/>
      <c r="F1539" s="58"/>
      <c r="G1539" s="58"/>
      <c r="H1539" s="58"/>
      <c r="I1539" s="58"/>
      <c r="J1539" s="58"/>
      <c r="K1539" s="58"/>
      <c r="L1539" s="58"/>
      <c r="M1539" s="58"/>
      <c r="N1539" s="58"/>
      <c r="O1539" s="58"/>
      <c r="P1539" s="58"/>
      <c r="Q1539" s="58"/>
      <c r="R1539" s="58"/>
      <c r="S1539" s="58"/>
      <c r="T1539" s="58"/>
    </row>
    <row r="1540" spans="1:20" x14ac:dyDescent="0.3">
      <c r="A1540" s="89" t="s">
        <v>3553</v>
      </c>
      <c r="B1540" s="58"/>
      <c r="C1540" s="58"/>
      <c r="D1540" s="58"/>
      <c r="E1540" s="58"/>
      <c r="F1540" s="58"/>
      <c r="G1540" s="58"/>
      <c r="H1540" s="58"/>
      <c r="I1540" s="58"/>
      <c r="J1540" s="58"/>
      <c r="K1540" s="58"/>
      <c r="L1540" s="58"/>
      <c r="M1540" s="58"/>
      <c r="N1540" s="58"/>
      <c r="O1540" s="58"/>
      <c r="P1540" s="58"/>
      <c r="Q1540" s="58"/>
      <c r="R1540" s="58"/>
      <c r="S1540" s="58"/>
      <c r="T1540" s="58"/>
    </row>
    <row r="1541" spans="1:20" x14ac:dyDescent="0.3">
      <c r="A1541" s="89" t="s">
        <v>3758</v>
      </c>
      <c r="B1541" s="58"/>
      <c r="C1541" s="58"/>
      <c r="D1541" s="58"/>
      <c r="E1541" s="58"/>
      <c r="F1541" s="58"/>
      <c r="G1541" s="58"/>
      <c r="H1541" s="58"/>
      <c r="I1541" s="58"/>
      <c r="J1541" s="58"/>
      <c r="K1541" s="58"/>
      <c r="L1541" s="58"/>
      <c r="M1541" s="58"/>
      <c r="N1541" s="58"/>
      <c r="O1541" s="58"/>
      <c r="P1541" s="58"/>
      <c r="Q1541" s="58"/>
      <c r="R1541" s="58"/>
      <c r="S1541" s="58"/>
      <c r="T1541" s="58"/>
    </row>
    <row r="1542" spans="1:20" x14ac:dyDescent="0.3">
      <c r="A1542" s="89" t="s">
        <v>3888</v>
      </c>
      <c r="B1542" s="58"/>
      <c r="C1542" s="58"/>
      <c r="D1542" s="58"/>
      <c r="E1542" s="58"/>
      <c r="F1542" s="58"/>
      <c r="G1542" s="58"/>
      <c r="H1542" s="58"/>
      <c r="I1542" s="58"/>
      <c r="J1542" s="58"/>
      <c r="K1542" s="58"/>
      <c r="L1542" s="58"/>
      <c r="M1542" s="58"/>
      <c r="N1542" s="58"/>
      <c r="O1542" s="58"/>
      <c r="P1542" s="58"/>
      <c r="Q1542" s="58"/>
      <c r="R1542" s="58"/>
      <c r="S1542" s="58"/>
      <c r="T1542" s="58"/>
    </row>
    <row r="1543" spans="1:20" x14ac:dyDescent="0.3">
      <c r="A1543" s="89" t="s">
        <v>4112</v>
      </c>
      <c r="B1543" s="58"/>
      <c r="C1543" s="58"/>
      <c r="D1543" s="58"/>
      <c r="E1543" s="58"/>
      <c r="F1543" s="58"/>
      <c r="G1543" s="58"/>
      <c r="H1543" s="58"/>
      <c r="I1543" s="58"/>
      <c r="J1543" s="58"/>
      <c r="K1543" s="58"/>
      <c r="L1543" s="58"/>
      <c r="M1543" s="58"/>
      <c r="N1543" s="58"/>
      <c r="O1543" s="58"/>
      <c r="P1543" s="58"/>
      <c r="Q1543" s="58"/>
      <c r="R1543" s="58"/>
      <c r="S1543" s="58"/>
      <c r="T1543" s="58"/>
    </row>
    <row r="1544" spans="1:20" x14ac:dyDescent="0.3">
      <c r="A1544" s="95" t="s">
        <v>1525</v>
      </c>
      <c r="B1544" s="58"/>
      <c r="C1544" s="58"/>
      <c r="D1544" s="58"/>
      <c r="E1544" s="58"/>
      <c r="F1544" s="58"/>
      <c r="G1544" s="58"/>
      <c r="H1544" s="58"/>
      <c r="I1544" s="58"/>
      <c r="J1544" s="58"/>
      <c r="K1544" s="58"/>
      <c r="L1544" s="58"/>
      <c r="M1544" s="58"/>
      <c r="N1544" s="58"/>
      <c r="O1544" s="58"/>
      <c r="P1544" s="58"/>
      <c r="Q1544" s="58"/>
      <c r="R1544" s="58"/>
      <c r="S1544" s="58"/>
      <c r="T1544" s="58"/>
    </row>
    <row r="1545" spans="1:20" x14ac:dyDescent="0.3">
      <c r="A1545" s="89" t="s">
        <v>1529</v>
      </c>
      <c r="B1545" s="58"/>
      <c r="C1545" s="58"/>
      <c r="D1545" s="58"/>
      <c r="E1545" s="58"/>
      <c r="F1545" s="58"/>
      <c r="G1545" s="58"/>
      <c r="H1545" s="58"/>
      <c r="I1545" s="58"/>
      <c r="J1545" s="58"/>
      <c r="K1545" s="58"/>
      <c r="L1545" s="58"/>
      <c r="M1545" s="58"/>
      <c r="N1545" s="58"/>
      <c r="O1545" s="58"/>
      <c r="P1545" s="58"/>
      <c r="Q1545" s="58"/>
      <c r="R1545" s="58"/>
      <c r="S1545" s="58"/>
      <c r="T1545" s="58"/>
    </row>
    <row r="1546" spans="1:20" x14ac:dyDescent="0.3">
      <c r="A1546" s="89" t="s">
        <v>1923</v>
      </c>
      <c r="B1546" s="58"/>
      <c r="C1546" s="58"/>
      <c r="D1546" s="58"/>
      <c r="E1546" s="58"/>
      <c r="F1546" s="58"/>
      <c r="G1546" s="58"/>
      <c r="H1546" s="58"/>
      <c r="I1546" s="58"/>
      <c r="J1546" s="58"/>
      <c r="K1546" s="58"/>
      <c r="L1546" s="58"/>
      <c r="M1546" s="58"/>
      <c r="N1546" s="58"/>
      <c r="O1546" s="58"/>
      <c r="P1546" s="58"/>
      <c r="Q1546" s="58"/>
      <c r="R1546" s="58"/>
      <c r="S1546" s="58"/>
      <c r="T1546" s="58"/>
    </row>
    <row r="1547" spans="1:20" x14ac:dyDescent="0.3">
      <c r="A1547" s="89" t="s">
        <v>3008</v>
      </c>
      <c r="B1547" s="58"/>
      <c r="C1547" s="58"/>
      <c r="D1547" s="58"/>
      <c r="E1547" s="58"/>
      <c r="F1547" s="58"/>
      <c r="G1547" s="58"/>
      <c r="H1547" s="58"/>
      <c r="I1547" s="58"/>
      <c r="J1547" s="58"/>
      <c r="K1547" s="58"/>
      <c r="L1547" s="58"/>
      <c r="M1547" s="58"/>
      <c r="N1547" s="58"/>
      <c r="O1547" s="58"/>
      <c r="P1547" s="58"/>
      <c r="Q1547" s="58"/>
      <c r="R1547" s="58"/>
      <c r="S1547" s="58"/>
      <c r="T1547" s="58"/>
    </row>
    <row r="1548" spans="1:20" x14ac:dyDescent="0.3">
      <c r="A1548" s="89" t="s">
        <v>2973</v>
      </c>
      <c r="B1548" s="58"/>
      <c r="C1548" s="58"/>
      <c r="D1548" s="58"/>
      <c r="E1548" s="58"/>
      <c r="F1548" s="58"/>
      <c r="G1548" s="58"/>
      <c r="H1548" s="58"/>
      <c r="I1548" s="58"/>
      <c r="J1548" s="58"/>
      <c r="K1548" s="58"/>
      <c r="L1548" s="58"/>
      <c r="M1548" s="58"/>
      <c r="N1548" s="58"/>
      <c r="O1548" s="58"/>
      <c r="P1548" s="58"/>
      <c r="Q1548" s="58"/>
      <c r="R1548" s="58"/>
      <c r="S1548" s="58"/>
      <c r="T1548" s="58"/>
    </row>
    <row r="1549" spans="1:20" x14ac:dyDescent="0.3">
      <c r="A1549" s="89" t="s">
        <v>2971</v>
      </c>
      <c r="B1549" s="58"/>
      <c r="C1549" s="58"/>
      <c r="D1549" s="58"/>
      <c r="E1549" s="58"/>
      <c r="F1549" s="58"/>
      <c r="G1549" s="58"/>
      <c r="H1549" s="58"/>
      <c r="I1549" s="58"/>
      <c r="J1549" s="58"/>
      <c r="K1549" s="58"/>
      <c r="L1549" s="58"/>
      <c r="M1549" s="58"/>
      <c r="N1549" s="58"/>
      <c r="O1549" s="58"/>
      <c r="P1549" s="58"/>
      <c r="Q1549" s="58"/>
      <c r="R1549" s="58"/>
      <c r="S1549" s="58"/>
      <c r="T1549" s="58"/>
    </row>
    <row r="1550" spans="1:20" x14ac:dyDescent="0.3">
      <c r="A1550" s="89" t="s">
        <v>3306</v>
      </c>
      <c r="B1550" s="58"/>
      <c r="C1550" s="58"/>
      <c r="D1550" s="58"/>
      <c r="E1550" s="58"/>
      <c r="F1550" s="58"/>
      <c r="G1550" s="58"/>
      <c r="H1550" s="58"/>
      <c r="I1550" s="58"/>
      <c r="J1550" s="58"/>
      <c r="K1550" s="58"/>
      <c r="L1550" s="58"/>
      <c r="M1550" s="58"/>
      <c r="N1550" s="58"/>
      <c r="O1550" s="58"/>
      <c r="P1550" s="58"/>
      <c r="Q1550" s="58"/>
      <c r="R1550" s="58"/>
      <c r="S1550" s="58"/>
      <c r="T1550" s="58"/>
    </row>
    <row r="1551" spans="1:20" x14ac:dyDescent="0.3">
      <c r="A1551" s="89" t="s">
        <v>3352</v>
      </c>
      <c r="B1551" s="58"/>
      <c r="C1551" s="58"/>
      <c r="D1551" s="58"/>
      <c r="E1551" s="58"/>
      <c r="F1551" s="58"/>
      <c r="G1551" s="58"/>
      <c r="H1551" s="58"/>
      <c r="I1551" s="58"/>
      <c r="J1551" s="58"/>
      <c r="K1551" s="58"/>
      <c r="L1551" s="58"/>
      <c r="M1551" s="58"/>
      <c r="N1551" s="58"/>
      <c r="O1551" s="58"/>
      <c r="P1551" s="58"/>
      <c r="Q1551" s="58"/>
      <c r="R1551" s="58"/>
      <c r="S1551" s="58"/>
      <c r="T1551" s="58"/>
    </row>
    <row r="1552" spans="1:20" x14ac:dyDescent="0.3">
      <c r="A1552" s="89" t="s">
        <v>3501</v>
      </c>
      <c r="B1552" s="58"/>
      <c r="C1552" s="58"/>
      <c r="D1552" s="58"/>
      <c r="E1552" s="58"/>
      <c r="F1552" s="58"/>
      <c r="G1552" s="58"/>
      <c r="H1552" s="58"/>
      <c r="I1552" s="58"/>
      <c r="J1552" s="58"/>
      <c r="K1552" s="58"/>
      <c r="L1552" s="58"/>
      <c r="M1552" s="58"/>
      <c r="N1552" s="58"/>
      <c r="O1552" s="58"/>
      <c r="P1552" s="58"/>
      <c r="Q1552" s="58"/>
      <c r="R1552" s="58"/>
      <c r="S1552" s="58"/>
      <c r="T1552" s="58"/>
    </row>
    <row r="1553" spans="1:20" x14ac:dyDescent="0.3">
      <c r="A1553" s="89" t="s">
        <v>3643</v>
      </c>
      <c r="B1553" s="58"/>
      <c r="C1553" s="58"/>
      <c r="D1553" s="58"/>
      <c r="E1553" s="58"/>
      <c r="F1553" s="58"/>
      <c r="G1553" s="58"/>
      <c r="H1553" s="58"/>
      <c r="I1553" s="58"/>
      <c r="J1553" s="58"/>
      <c r="K1553" s="58"/>
      <c r="L1553" s="58"/>
      <c r="M1553" s="58"/>
      <c r="N1553" s="58"/>
      <c r="O1553" s="58"/>
      <c r="P1553" s="58"/>
      <c r="Q1553" s="58"/>
      <c r="R1553" s="58"/>
      <c r="S1553" s="58"/>
      <c r="T1553" s="58"/>
    </row>
    <row r="1554" spans="1:20" x14ac:dyDescent="0.3">
      <c r="A1554" s="89" t="s">
        <v>3890</v>
      </c>
      <c r="B1554" s="58"/>
      <c r="C1554" s="58"/>
      <c r="D1554" s="58"/>
      <c r="E1554" s="58"/>
      <c r="F1554" s="58"/>
      <c r="G1554" s="58"/>
      <c r="H1554" s="58"/>
      <c r="I1554" s="58"/>
      <c r="J1554" s="58"/>
      <c r="K1554" s="58"/>
      <c r="L1554" s="58"/>
      <c r="M1554" s="58"/>
      <c r="N1554" s="58"/>
      <c r="O1554" s="58"/>
      <c r="P1554" s="58"/>
      <c r="Q1554" s="58"/>
      <c r="R1554" s="58"/>
      <c r="S1554" s="58"/>
      <c r="T1554" s="58"/>
    </row>
    <row r="1555" spans="1:20" x14ac:dyDescent="0.3">
      <c r="A1555" s="89" t="s">
        <v>4108</v>
      </c>
      <c r="B1555" s="58"/>
      <c r="C1555" s="58"/>
      <c r="D1555" s="58"/>
      <c r="E1555" s="58"/>
      <c r="F1555" s="58"/>
      <c r="G1555" s="58"/>
      <c r="H1555" s="58"/>
      <c r="I1555" s="58"/>
      <c r="J1555" s="58"/>
      <c r="K1555" s="58"/>
      <c r="L1555" s="58"/>
      <c r="M1555" s="58"/>
      <c r="N1555" s="58"/>
      <c r="O1555" s="58"/>
      <c r="P1555" s="58"/>
      <c r="Q1555" s="58"/>
      <c r="R1555" s="58"/>
      <c r="S1555" s="58"/>
      <c r="T1555" s="58"/>
    </row>
    <row r="1556" spans="1:20" x14ac:dyDescent="0.3">
      <c r="A1556" s="86" t="s">
        <v>441</v>
      </c>
      <c r="B1556" s="58"/>
      <c r="C1556" s="58"/>
      <c r="D1556" s="58"/>
      <c r="E1556" s="58"/>
      <c r="F1556" s="58"/>
      <c r="G1556" s="58"/>
      <c r="H1556" s="58"/>
      <c r="I1556" s="58"/>
      <c r="J1556" s="58"/>
      <c r="K1556" s="58"/>
      <c r="L1556" s="58"/>
      <c r="M1556" s="58"/>
      <c r="N1556" s="58"/>
      <c r="O1556" s="58"/>
      <c r="P1556" s="58"/>
      <c r="Q1556" s="58"/>
      <c r="R1556" s="58"/>
      <c r="S1556" s="58"/>
      <c r="T1556" s="58"/>
    </row>
    <row r="1557" spans="1:20" x14ac:dyDescent="0.3">
      <c r="A1557" s="95" t="s">
        <v>442</v>
      </c>
      <c r="B1557" s="58"/>
      <c r="C1557" s="58"/>
      <c r="D1557" s="58"/>
      <c r="E1557" s="58"/>
      <c r="F1557" s="58"/>
      <c r="G1557" s="58"/>
      <c r="H1557" s="58"/>
      <c r="I1557" s="58"/>
      <c r="J1557" s="58"/>
      <c r="K1557" s="58"/>
      <c r="L1557" s="58"/>
      <c r="M1557" s="58"/>
      <c r="N1557" s="58"/>
      <c r="O1557" s="58"/>
      <c r="P1557" s="58"/>
      <c r="Q1557" s="58"/>
      <c r="R1557" s="58"/>
      <c r="S1557" s="58"/>
      <c r="T1557" s="58"/>
    </row>
    <row r="1558" spans="1:20" x14ac:dyDescent="0.3">
      <c r="A1558" s="89" t="s">
        <v>1504</v>
      </c>
      <c r="B1558" s="58"/>
      <c r="C1558" s="58"/>
      <c r="D1558" s="58"/>
      <c r="E1558" s="58"/>
      <c r="F1558" s="58"/>
      <c r="G1558" s="58"/>
      <c r="H1558" s="58"/>
      <c r="I1558" s="58"/>
      <c r="J1558" s="58"/>
      <c r="K1558" s="58"/>
      <c r="L1558" s="58"/>
      <c r="M1558" s="58"/>
      <c r="N1558" s="58"/>
      <c r="O1558" s="58"/>
      <c r="P1558" s="58"/>
      <c r="Q1558" s="58"/>
      <c r="R1558" s="58"/>
      <c r="S1558" s="58"/>
      <c r="T1558" s="58"/>
    </row>
    <row r="1559" spans="1:20" x14ac:dyDescent="0.3">
      <c r="A1559" s="89" t="s">
        <v>1500</v>
      </c>
      <c r="B1559" s="58"/>
      <c r="C1559" s="58"/>
      <c r="D1559" s="58"/>
      <c r="E1559" s="58"/>
      <c r="F1559" s="58"/>
      <c r="G1559" s="58"/>
      <c r="H1559" s="58"/>
      <c r="I1559" s="58"/>
      <c r="J1559" s="58"/>
      <c r="K1559" s="58"/>
      <c r="L1559" s="58"/>
      <c r="M1559" s="58"/>
      <c r="N1559" s="58"/>
      <c r="O1559" s="58"/>
      <c r="P1559" s="58"/>
      <c r="Q1559" s="58"/>
      <c r="R1559" s="58"/>
      <c r="S1559" s="58"/>
      <c r="T1559" s="58"/>
    </row>
    <row r="1560" spans="1:20" x14ac:dyDescent="0.3">
      <c r="A1560" s="89" t="s">
        <v>909</v>
      </c>
      <c r="B1560" s="58"/>
      <c r="C1560" s="58"/>
      <c r="D1560" s="58"/>
      <c r="E1560" s="58"/>
      <c r="F1560" s="58"/>
      <c r="G1560" s="58"/>
      <c r="H1560" s="58"/>
      <c r="I1560" s="58"/>
      <c r="J1560" s="58"/>
      <c r="K1560" s="58"/>
      <c r="L1560" s="58"/>
      <c r="M1560" s="58"/>
      <c r="N1560" s="58"/>
      <c r="O1560" s="58"/>
      <c r="P1560" s="58"/>
      <c r="Q1560" s="58"/>
      <c r="R1560" s="58"/>
      <c r="S1560" s="58"/>
      <c r="T1560" s="58"/>
    </row>
    <row r="1561" spans="1:20" x14ac:dyDescent="0.3">
      <c r="A1561" s="89" t="s">
        <v>1498</v>
      </c>
      <c r="B1561" s="58"/>
      <c r="C1561" s="58"/>
      <c r="D1561" s="58"/>
      <c r="E1561" s="58"/>
      <c r="F1561" s="58"/>
      <c r="G1561" s="58"/>
      <c r="H1561" s="58"/>
      <c r="I1561" s="58"/>
      <c r="J1561" s="58"/>
      <c r="K1561" s="58"/>
      <c r="L1561" s="58"/>
      <c r="M1561" s="58"/>
      <c r="N1561" s="58"/>
      <c r="O1561" s="58"/>
      <c r="P1561" s="58"/>
      <c r="Q1561" s="58"/>
      <c r="R1561" s="58"/>
      <c r="S1561" s="58"/>
      <c r="T1561" s="58"/>
    </row>
    <row r="1562" spans="1:20" x14ac:dyDescent="0.3">
      <c r="A1562" s="89" t="s">
        <v>1496</v>
      </c>
      <c r="B1562" s="58"/>
      <c r="C1562" s="58"/>
      <c r="D1562" s="58"/>
      <c r="E1562" s="58"/>
      <c r="F1562" s="58"/>
      <c r="G1562" s="58"/>
      <c r="H1562" s="58"/>
      <c r="I1562" s="58"/>
      <c r="J1562" s="58"/>
      <c r="K1562" s="58"/>
      <c r="L1562" s="58"/>
      <c r="M1562" s="58"/>
      <c r="N1562" s="58"/>
      <c r="O1562" s="58"/>
      <c r="P1562" s="58"/>
      <c r="Q1562" s="58"/>
      <c r="R1562" s="58"/>
      <c r="S1562" s="58"/>
      <c r="T1562" s="58"/>
    </row>
    <row r="1563" spans="1:20" x14ac:dyDescent="0.3">
      <c r="A1563" s="89" t="s">
        <v>1494</v>
      </c>
      <c r="B1563" s="58"/>
      <c r="C1563" s="58"/>
      <c r="D1563" s="58"/>
      <c r="E1563" s="58"/>
      <c r="F1563" s="58"/>
      <c r="G1563" s="58"/>
      <c r="H1563" s="58"/>
      <c r="I1563" s="58"/>
      <c r="J1563" s="58"/>
      <c r="K1563" s="58"/>
      <c r="L1563" s="58"/>
      <c r="M1563" s="58"/>
      <c r="N1563" s="58"/>
      <c r="O1563" s="58"/>
      <c r="P1563" s="58"/>
      <c r="Q1563" s="58"/>
      <c r="R1563" s="58"/>
      <c r="S1563" s="58"/>
      <c r="T1563" s="58"/>
    </row>
    <row r="1564" spans="1:20" x14ac:dyDescent="0.3">
      <c r="A1564" s="89" t="s">
        <v>1491</v>
      </c>
      <c r="B1564" s="58"/>
      <c r="C1564" s="58"/>
      <c r="D1564" s="58"/>
      <c r="E1564" s="58"/>
      <c r="F1564" s="58"/>
      <c r="G1564" s="58"/>
      <c r="H1564" s="58"/>
      <c r="I1564" s="58"/>
      <c r="J1564" s="58"/>
      <c r="K1564" s="58"/>
      <c r="L1564" s="58"/>
      <c r="M1564" s="58"/>
      <c r="N1564" s="58"/>
      <c r="O1564" s="58"/>
      <c r="P1564" s="58"/>
      <c r="Q1564" s="58"/>
      <c r="R1564" s="58"/>
      <c r="S1564" s="58"/>
      <c r="T1564" s="58"/>
    </row>
    <row r="1565" spans="1:20" x14ac:dyDescent="0.3">
      <c r="A1565" s="89" t="s">
        <v>902</v>
      </c>
      <c r="B1565" s="58"/>
      <c r="C1565" s="58"/>
      <c r="D1565" s="58"/>
      <c r="E1565" s="58"/>
      <c r="F1565" s="58"/>
      <c r="G1565" s="58"/>
      <c r="H1565" s="58"/>
      <c r="I1565" s="58"/>
      <c r="J1565" s="58"/>
      <c r="K1565" s="58"/>
      <c r="L1565" s="58"/>
      <c r="M1565" s="58"/>
      <c r="N1565" s="58"/>
      <c r="O1565" s="58"/>
      <c r="P1565" s="58"/>
      <c r="Q1565" s="58"/>
      <c r="R1565" s="58"/>
      <c r="S1565" s="58"/>
      <c r="T1565" s="58"/>
    </row>
    <row r="1566" spans="1:20" x14ac:dyDescent="0.3">
      <c r="A1566" s="89" t="s">
        <v>899</v>
      </c>
      <c r="B1566" s="58"/>
      <c r="C1566" s="58"/>
      <c r="D1566" s="58"/>
      <c r="E1566" s="58"/>
      <c r="F1566" s="58"/>
      <c r="G1566" s="58"/>
      <c r="H1566" s="58"/>
      <c r="I1566" s="58"/>
      <c r="J1566" s="58"/>
      <c r="K1566" s="58"/>
      <c r="L1566" s="58"/>
      <c r="M1566" s="58"/>
      <c r="N1566" s="58"/>
      <c r="O1566" s="58"/>
      <c r="P1566" s="58"/>
      <c r="Q1566" s="58"/>
      <c r="R1566" s="58"/>
      <c r="S1566" s="58"/>
      <c r="T1566" s="58"/>
    </row>
    <row r="1567" spans="1:20" x14ac:dyDescent="0.3">
      <c r="A1567" s="89" t="s">
        <v>982</v>
      </c>
      <c r="B1567" s="58"/>
      <c r="C1567" s="58"/>
      <c r="D1567" s="58"/>
      <c r="E1567" s="58"/>
      <c r="F1567" s="58"/>
      <c r="G1567" s="58"/>
      <c r="H1567" s="58"/>
      <c r="I1567" s="58"/>
      <c r="J1567" s="58"/>
      <c r="K1567" s="58"/>
      <c r="L1567" s="58"/>
      <c r="M1567" s="58"/>
      <c r="N1567" s="58"/>
      <c r="O1567" s="58"/>
      <c r="P1567" s="58"/>
      <c r="Q1567" s="58"/>
      <c r="R1567" s="58"/>
      <c r="S1567" s="58"/>
      <c r="T1567" s="58"/>
    </row>
    <row r="1568" spans="1:20" x14ac:dyDescent="0.3">
      <c r="A1568" s="89" t="s">
        <v>1564</v>
      </c>
      <c r="B1568" s="58"/>
      <c r="C1568" s="58"/>
      <c r="D1568" s="58"/>
      <c r="E1568" s="58"/>
      <c r="F1568" s="58"/>
      <c r="G1568" s="58"/>
      <c r="H1568" s="58"/>
      <c r="I1568" s="58"/>
      <c r="J1568" s="58"/>
      <c r="K1568" s="58"/>
      <c r="L1568" s="58"/>
      <c r="M1568" s="58"/>
      <c r="N1568" s="58"/>
      <c r="O1568" s="58"/>
      <c r="P1568" s="58"/>
      <c r="Q1568" s="58"/>
      <c r="R1568" s="58"/>
      <c r="S1568" s="58"/>
      <c r="T1568" s="58"/>
    </row>
    <row r="1569" spans="1:20" x14ac:dyDescent="0.3">
      <c r="A1569" s="89" t="s">
        <v>1560</v>
      </c>
      <c r="B1569" s="58"/>
      <c r="C1569" s="58"/>
      <c r="D1569" s="58"/>
      <c r="E1569" s="58"/>
      <c r="F1569" s="58"/>
      <c r="G1569" s="58"/>
      <c r="H1569" s="58"/>
      <c r="I1569" s="58"/>
      <c r="J1569" s="58"/>
      <c r="K1569" s="58"/>
      <c r="L1569" s="58"/>
      <c r="M1569" s="58"/>
      <c r="N1569" s="58"/>
      <c r="O1569" s="58"/>
      <c r="P1569" s="58"/>
      <c r="Q1569" s="58"/>
      <c r="R1569" s="58"/>
      <c r="S1569" s="58"/>
      <c r="T1569" s="58"/>
    </row>
    <row r="1570" spans="1:20" x14ac:dyDescent="0.3">
      <c r="A1570" s="89" t="s">
        <v>980</v>
      </c>
      <c r="B1570" s="58"/>
      <c r="C1570" s="58"/>
      <c r="D1570" s="58"/>
      <c r="E1570" s="58"/>
      <c r="F1570" s="58"/>
      <c r="G1570" s="58"/>
      <c r="H1570" s="58"/>
      <c r="I1570" s="58"/>
      <c r="J1570" s="58"/>
      <c r="K1570" s="58"/>
      <c r="L1570" s="58"/>
      <c r="M1570" s="58"/>
      <c r="N1570" s="58"/>
      <c r="O1570" s="58"/>
      <c r="P1570" s="58"/>
      <c r="Q1570" s="58"/>
      <c r="R1570" s="58"/>
      <c r="S1570" s="58"/>
      <c r="T1570" s="58"/>
    </row>
    <row r="1571" spans="1:20" x14ac:dyDescent="0.3">
      <c r="A1571" s="89" t="s">
        <v>978</v>
      </c>
      <c r="B1571" s="58"/>
      <c r="C1571" s="58"/>
      <c r="D1571" s="58"/>
      <c r="E1571" s="58"/>
      <c r="F1571" s="58"/>
      <c r="G1571" s="58"/>
      <c r="H1571" s="58"/>
      <c r="I1571" s="58"/>
      <c r="J1571" s="58"/>
      <c r="K1571" s="58"/>
      <c r="L1571" s="58"/>
      <c r="M1571" s="58"/>
      <c r="N1571" s="58"/>
      <c r="O1571" s="58"/>
      <c r="P1571" s="58"/>
      <c r="Q1571" s="58"/>
      <c r="R1571" s="58"/>
      <c r="S1571" s="58"/>
      <c r="T1571" s="58"/>
    </row>
    <row r="1572" spans="1:20" x14ac:dyDescent="0.3">
      <c r="A1572" s="89" t="s">
        <v>1558</v>
      </c>
      <c r="B1572" s="58"/>
      <c r="C1572" s="58"/>
      <c r="D1572" s="58"/>
      <c r="E1572" s="58"/>
      <c r="F1572" s="58"/>
      <c r="G1572" s="58"/>
      <c r="H1572" s="58"/>
      <c r="I1572" s="58"/>
      <c r="J1572" s="58"/>
      <c r="K1572" s="58"/>
      <c r="L1572" s="58"/>
      <c r="M1572" s="58"/>
      <c r="N1572" s="58"/>
      <c r="O1572" s="58"/>
      <c r="P1572" s="58"/>
      <c r="Q1572" s="58"/>
      <c r="R1572" s="58"/>
      <c r="S1572" s="58"/>
      <c r="T1572" s="58"/>
    </row>
    <row r="1573" spans="1:20" x14ac:dyDescent="0.3">
      <c r="A1573" s="89" t="s">
        <v>976</v>
      </c>
      <c r="B1573" s="58"/>
      <c r="C1573" s="58"/>
      <c r="D1573" s="58"/>
      <c r="E1573" s="58"/>
      <c r="F1573" s="58"/>
      <c r="G1573" s="58"/>
      <c r="H1573" s="58"/>
      <c r="I1573" s="58"/>
      <c r="J1573" s="58"/>
      <c r="K1573" s="58"/>
      <c r="L1573" s="58"/>
      <c r="M1573" s="58"/>
      <c r="N1573" s="58"/>
      <c r="O1573" s="58"/>
      <c r="P1573" s="58"/>
      <c r="Q1573" s="58"/>
      <c r="R1573" s="58"/>
      <c r="S1573" s="58"/>
      <c r="T1573" s="58"/>
    </row>
    <row r="1574" spans="1:20" x14ac:dyDescent="0.3">
      <c r="A1574" s="89" t="s">
        <v>1556</v>
      </c>
      <c r="B1574" s="58"/>
      <c r="C1574" s="58"/>
      <c r="D1574" s="58"/>
      <c r="E1574" s="58"/>
      <c r="F1574" s="58"/>
      <c r="G1574" s="58"/>
      <c r="H1574" s="58"/>
      <c r="I1574" s="58"/>
      <c r="J1574" s="58"/>
      <c r="K1574" s="58"/>
      <c r="L1574" s="58"/>
      <c r="M1574" s="58"/>
      <c r="N1574" s="58"/>
      <c r="O1574" s="58"/>
      <c r="P1574" s="58"/>
      <c r="Q1574" s="58"/>
      <c r="R1574" s="58"/>
      <c r="S1574" s="58"/>
      <c r="T1574" s="58"/>
    </row>
    <row r="1575" spans="1:20" x14ac:dyDescent="0.3">
      <c r="A1575" s="89" t="s">
        <v>1554</v>
      </c>
      <c r="B1575" s="58"/>
      <c r="C1575" s="58"/>
      <c r="D1575" s="58"/>
      <c r="E1575" s="58"/>
      <c r="F1575" s="58"/>
      <c r="G1575" s="58"/>
      <c r="H1575" s="58"/>
      <c r="I1575" s="58"/>
      <c r="J1575" s="58"/>
      <c r="K1575" s="58"/>
      <c r="L1575" s="58"/>
      <c r="M1575" s="58"/>
      <c r="N1575" s="58"/>
      <c r="O1575" s="58"/>
      <c r="P1575" s="58"/>
      <c r="Q1575" s="58"/>
      <c r="R1575" s="58"/>
      <c r="S1575" s="58"/>
      <c r="T1575" s="58"/>
    </row>
    <row r="1576" spans="1:20" x14ac:dyDescent="0.3">
      <c r="A1576" s="89" t="s">
        <v>1517</v>
      </c>
      <c r="B1576" s="58"/>
      <c r="C1576" s="58"/>
      <c r="D1576" s="58"/>
      <c r="E1576" s="58"/>
      <c r="F1576" s="58"/>
      <c r="G1576" s="58"/>
      <c r="H1576" s="58"/>
      <c r="I1576" s="58"/>
      <c r="J1576" s="58"/>
      <c r="K1576" s="58"/>
      <c r="L1576" s="58"/>
      <c r="M1576" s="58"/>
      <c r="N1576" s="58"/>
      <c r="O1576" s="58"/>
      <c r="P1576" s="58"/>
      <c r="Q1576" s="58"/>
      <c r="R1576" s="58"/>
      <c r="S1576" s="58"/>
      <c r="T1576" s="58"/>
    </row>
    <row r="1577" spans="1:20" x14ac:dyDescent="0.3">
      <c r="A1577" s="89" t="s">
        <v>1515</v>
      </c>
      <c r="B1577" s="58"/>
      <c r="C1577" s="58"/>
      <c r="D1577" s="58"/>
      <c r="E1577" s="58"/>
      <c r="F1577" s="58"/>
      <c r="G1577" s="58"/>
      <c r="H1577" s="58"/>
      <c r="I1577" s="58"/>
      <c r="J1577" s="58"/>
      <c r="K1577" s="58"/>
      <c r="L1577" s="58"/>
      <c r="M1577" s="58"/>
      <c r="N1577" s="58"/>
      <c r="O1577" s="58"/>
      <c r="P1577" s="58"/>
      <c r="Q1577" s="58"/>
      <c r="R1577" s="58"/>
      <c r="S1577" s="58"/>
      <c r="T1577" s="58"/>
    </row>
    <row r="1578" spans="1:20" x14ac:dyDescent="0.3">
      <c r="A1578" s="89" t="s">
        <v>1922</v>
      </c>
      <c r="B1578" s="58"/>
      <c r="C1578" s="58"/>
      <c r="D1578" s="58"/>
      <c r="E1578" s="58"/>
      <c r="F1578" s="58"/>
      <c r="G1578" s="58"/>
      <c r="H1578" s="58"/>
      <c r="I1578" s="58"/>
      <c r="J1578" s="58"/>
      <c r="K1578" s="58"/>
      <c r="L1578" s="58"/>
      <c r="M1578" s="58"/>
      <c r="N1578" s="58"/>
      <c r="O1578" s="58"/>
      <c r="P1578" s="58"/>
      <c r="Q1578" s="58"/>
      <c r="R1578" s="58"/>
      <c r="S1578" s="58"/>
      <c r="T1578" s="58"/>
    </row>
    <row r="1579" spans="1:20" x14ac:dyDescent="0.3">
      <c r="A1579" s="89" t="s">
        <v>1921</v>
      </c>
      <c r="B1579" s="58"/>
      <c r="C1579" s="58"/>
      <c r="D1579" s="58"/>
      <c r="E1579" s="58"/>
      <c r="F1579" s="58"/>
      <c r="G1579" s="58"/>
      <c r="H1579" s="58"/>
      <c r="I1579" s="58"/>
      <c r="J1579" s="58"/>
      <c r="K1579" s="58"/>
      <c r="L1579" s="58"/>
      <c r="M1579" s="58"/>
      <c r="N1579" s="58"/>
      <c r="O1579" s="58"/>
      <c r="P1579" s="58"/>
      <c r="Q1579" s="58"/>
      <c r="R1579" s="58"/>
      <c r="S1579" s="58"/>
      <c r="T1579" s="58"/>
    </row>
    <row r="1580" spans="1:20" x14ac:dyDescent="0.3">
      <c r="A1580" s="89" t="s">
        <v>1920</v>
      </c>
      <c r="B1580" s="58"/>
      <c r="C1580" s="58"/>
      <c r="D1580" s="58"/>
      <c r="E1580" s="58"/>
      <c r="F1580" s="58"/>
      <c r="G1580" s="58"/>
      <c r="H1580" s="58"/>
      <c r="I1580" s="58"/>
      <c r="J1580" s="58"/>
      <c r="K1580" s="58"/>
      <c r="L1580" s="58"/>
      <c r="M1580" s="58"/>
      <c r="N1580" s="58"/>
      <c r="O1580" s="58"/>
      <c r="P1580" s="58"/>
      <c r="Q1580" s="58"/>
      <c r="R1580" s="58"/>
      <c r="S1580" s="58"/>
      <c r="T1580" s="58"/>
    </row>
    <row r="1581" spans="1:20" x14ac:dyDescent="0.3">
      <c r="A1581" s="89" t="s">
        <v>1919</v>
      </c>
      <c r="B1581" s="58"/>
      <c r="C1581" s="58"/>
      <c r="D1581" s="58"/>
      <c r="E1581" s="58"/>
      <c r="F1581" s="58"/>
      <c r="G1581" s="58"/>
      <c r="H1581" s="58"/>
      <c r="I1581" s="58"/>
      <c r="J1581" s="58"/>
      <c r="K1581" s="58"/>
      <c r="L1581" s="58"/>
      <c r="M1581" s="58"/>
      <c r="N1581" s="58"/>
      <c r="O1581" s="58"/>
      <c r="P1581" s="58"/>
      <c r="Q1581" s="58"/>
      <c r="R1581" s="58"/>
      <c r="S1581" s="58"/>
      <c r="T1581" s="58"/>
    </row>
    <row r="1582" spans="1:20" x14ac:dyDescent="0.3">
      <c r="A1582" s="89" t="s">
        <v>3007</v>
      </c>
      <c r="B1582" s="58"/>
      <c r="C1582" s="58"/>
      <c r="D1582" s="58"/>
      <c r="E1582" s="58"/>
      <c r="F1582" s="58"/>
      <c r="G1582" s="58"/>
      <c r="H1582" s="58"/>
      <c r="I1582" s="58"/>
      <c r="J1582" s="58"/>
      <c r="K1582" s="58"/>
      <c r="L1582" s="58"/>
      <c r="M1582" s="58"/>
      <c r="N1582" s="58"/>
      <c r="O1582" s="58"/>
      <c r="P1582" s="58"/>
      <c r="Q1582" s="58"/>
      <c r="R1582" s="58"/>
      <c r="S1582" s="58"/>
      <c r="T1582" s="58"/>
    </row>
    <row r="1583" spans="1:20" x14ac:dyDescent="0.3">
      <c r="A1583" s="89" t="s">
        <v>3006</v>
      </c>
      <c r="B1583" s="58"/>
      <c r="C1583" s="58"/>
      <c r="D1583" s="58"/>
      <c r="E1583" s="58"/>
      <c r="F1583" s="58"/>
      <c r="G1583" s="58"/>
      <c r="H1583" s="58"/>
      <c r="I1583" s="58"/>
      <c r="J1583" s="58"/>
      <c r="K1583" s="58"/>
      <c r="L1583" s="58"/>
      <c r="M1583" s="58"/>
      <c r="N1583" s="58"/>
      <c r="O1583" s="58"/>
      <c r="P1583" s="58"/>
      <c r="Q1583" s="58"/>
      <c r="R1583" s="58"/>
      <c r="S1583" s="58"/>
      <c r="T1583" s="58"/>
    </row>
    <row r="1584" spans="1:20" x14ac:dyDescent="0.3">
      <c r="A1584" s="89" t="s">
        <v>3005</v>
      </c>
      <c r="B1584" s="58"/>
      <c r="C1584" s="58"/>
      <c r="D1584" s="58"/>
      <c r="E1584" s="58"/>
      <c r="F1584" s="58"/>
      <c r="G1584" s="58"/>
      <c r="H1584" s="58"/>
      <c r="I1584" s="58"/>
      <c r="J1584" s="58"/>
      <c r="K1584" s="58"/>
      <c r="L1584" s="58"/>
      <c r="M1584" s="58"/>
      <c r="N1584" s="58"/>
      <c r="O1584" s="58"/>
      <c r="P1584" s="58"/>
      <c r="Q1584" s="58"/>
      <c r="R1584" s="58"/>
      <c r="S1584" s="58"/>
      <c r="T1584" s="58"/>
    </row>
    <row r="1585" spans="1:20" x14ac:dyDescent="0.3">
      <c r="A1585" s="89" t="s">
        <v>3004</v>
      </c>
      <c r="B1585" s="58"/>
      <c r="C1585" s="58"/>
      <c r="D1585" s="58"/>
      <c r="E1585" s="58"/>
      <c r="F1585" s="58"/>
      <c r="G1585" s="58"/>
      <c r="H1585" s="58"/>
      <c r="I1585" s="58"/>
      <c r="J1585" s="58"/>
      <c r="K1585" s="58"/>
      <c r="L1585" s="58"/>
      <c r="M1585" s="58"/>
      <c r="N1585" s="58"/>
      <c r="O1585" s="58"/>
      <c r="P1585" s="58"/>
      <c r="Q1585" s="58"/>
      <c r="R1585" s="58"/>
      <c r="S1585" s="58"/>
      <c r="T1585" s="58"/>
    </row>
    <row r="1586" spans="1:20" x14ac:dyDescent="0.3">
      <c r="A1586" s="89" t="s">
        <v>2969</v>
      </c>
      <c r="B1586" s="58"/>
      <c r="C1586" s="58"/>
      <c r="D1586" s="58"/>
      <c r="E1586" s="58"/>
      <c r="F1586" s="58"/>
      <c r="G1586" s="58"/>
      <c r="H1586" s="58"/>
      <c r="I1586" s="58"/>
      <c r="J1586" s="58"/>
      <c r="K1586" s="58"/>
      <c r="L1586" s="58"/>
      <c r="M1586" s="58"/>
      <c r="N1586" s="58"/>
      <c r="O1586" s="58"/>
      <c r="P1586" s="58"/>
      <c r="Q1586" s="58"/>
      <c r="R1586" s="58"/>
      <c r="S1586" s="58"/>
      <c r="T1586" s="58"/>
    </row>
    <row r="1587" spans="1:20" x14ac:dyDescent="0.3">
      <c r="A1587" s="89" t="s">
        <v>2965</v>
      </c>
      <c r="B1587" s="58"/>
      <c r="C1587" s="58"/>
      <c r="D1587" s="58"/>
      <c r="E1587" s="58"/>
      <c r="F1587" s="58"/>
      <c r="G1587" s="58"/>
      <c r="H1587" s="58"/>
      <c r="I1587" s="58"/>
      <c r="J1587" s="58"/>
      <c r="K1587" s="58"/>
      <c r="L1587" s="58"/>
      <c r="M1587" s="58"/>
      <c r="N1587" s="58"/>
      <c r="O1587" s="58"/>
      <c r="P1587" s="58"/>
      <c r="Q1587" s="58"/>
      <c r="R1587" s="58"/>
      <c r="S1587" s="58"/>
      <c r="T1587" s="58"/>
    </row>
    <row r="1588" spans="1:20" x14ac:dyDescent="0.3">
      <c r="A1588" s="89" t="s">
        <v>2963</v>
      </c>
      <c r="B1588" s="58"/>
      <c r="C1588" s="58"/>
      <c r="D1588" s="58"/>
      <c r="E1588" s="58"/>
      <c r="F1588" s="58"/>
      <c r="G1588" s="58"/>
      <c r="H1588" s="58"/>
      <c r="I1588" s="58"/>
      <c r="J1588" s="58"/>
      <c r="K1588" s="58"/>
      <c r="L1588" s="58"/>
      <c r="M1588" s="58"/>
      <c r="N1588" s="58"/>
      <c r="O1588" s="58"/>
      <c r="P1588" s="58"/>
      <c r="Q1588" s="58"/>
      <c r="R1588" s="58"/>
      <c r="S1588" s="58"/>
      <c r="T1588" s="58"/>
    </row>
    <row r="1589" spans="1:20" x14ac:dyDescent="0.3">
      <c r="A1589" s="89" t="s">
        <v>2961</v>
      </c>
      <c r="B1589" s="58"/>
      <c r="C1589" s="58"/>
      <c r="D1589" s="58"/>
      <c r="E1589" s="58"/>
      <c r="F1589" s="58"/>
      <c r="G1589" s="58"/>
      <c r="H1589" s="58"/>
      <c r="I1589" s="58"/>
      <c r="J1589" s="58"/>
      <c r="K1589" s="58"/>
      <c r="L1589" s="58"/>
      <c r="M1589" s="58"/>
      <c r="N1589" s="58"/>
      <c r="O1589" s="58"/>
      <c r="P1589" s="58"/>
      <c r="Q1589" s="58"/>
      <c r="R1589" s="58"/>
      <c r="S1589" s="58"/>
      <c r="T1589" s="58"/>
    </row>
    <row r="1590" spans="1:20" x14ac:dyDescent="0.3">
      <c r="A1590" s="89" t="s">
        <v>2959</v>
      </c>
      <c r="B1590" s="58"/>
      <c r="C1590" s="58"/>
      <c r="D1590" s="58"/>
      <c r="E1590" s="58"/>
      <c r="F1590" s="58"/>
      <c r="G1590" s="58"/>
      <c r="H1590" s="58"/>
      <c r="I1590" s="58"/>
      <c r="J1590" s="58"/>
      <c r="K1590" s="58"/>
      <c r="L1590" s="58"/>
      <c r="M1590" s="58"/>
      <c r="N1590" s="58"/>
      <c r="O1590" s="58"/>
      <c r="P1590" s="58"/>
      <c r="Q1590" s="58"/>
      <c r="R1590" s="58"/>
      <c r="S1590" s="58"/>
      <c r="T1590" s="58"/>
    </row>
    <row r="1591" spans="1:20" x14ac:dyDescent="0.3">
      <c r="A1591" s="89" t="s">
        <v>2957</v>
      </c>
      <c r="B1591" s="58"/>
      <c r="C1591" s="58"/>
      <c r="D1591" s="58"/>
      <c r="E1591" s="58"/>
      <c r="F1591" s="58"/>
      <c r="G1591" s="58"/>
      <c r="H1591" s="58"/>
      <c r="I1591" s="58"/>
      <c r="J1591" s="58"/>
      <c r="K1591" s="58"/>
      <c r="L1591" s="58"/>
      <c r="M1591" s="58"/>
      <c r="N1591" s="58"/>
      <c r="O1591" s="58"/>
      <c r="P1591" s="58"/>
      <c r="Q1591" s="58"/>
      <c r="R1591" s="58"/>
      <c r="S1591" s="58"/>
      <c r="T1591" s="58"/>
    </row>
    <row r="1592" spans="1:20" x14ac:dyDescent="0.3">
      <c r="A1592" s="89" t="s">
        <v>2955</v>
      </c>
      <c r="B1592" s="58"/>
      <c r="C1592" s="58"/>
      <c r="D1592" s="58"/>
      <c r="E1592" s="58"/>
      <c r="F1592" s="58"/>
      <c r="G1592" s="58"/>
      <c r="H1592" s="58"/>
      <c r="I1592" s="58"/>
      <c r="J1592" s="58"/>
      <c r="K1592" s="58"/>
      <c r="L1592" s="58"/>
      <c r="M1592" s="58"/>
      <c r="N1592" s="58"/>
      <c r="O1592" s="58"/>
      <c r="P1592" s="58"/>
      <c r="Q1592" s="58"/>
      <c r="R1592" s="58"/>
      <c r="S1592" s="58"/>
      <c r="T1592" s="58"/>
    </row>
    <row r="1593" spans="1:20" x14ac:dyDescent="0.3">
      <c r="A1593" s="89" t="s">
        <v>2953</v>
      </c>
      <c r="B1593" s="58"/>
      <c r="C1593" s="58"/>
      <c r="D1593" s="58"/>
      <c r="E1593" s="58"/>
      <c r="F1593" s="58"/>
      <c r="G1593" s="58"/>
      <c r="H1593" s="58"/>
      <c r="I1593" s="58"/>
      <c r="J1593" s="58"/>
      <c r="K1593" s="58"/>
      <c r="L1593" s="58"/>
      <c r="M1593" s="58"/>
      <c r="N1593" s="58"/>
      <c r="O1593" s="58"/>
      <c r="P1593" s="58"/>
      <c r="Q1593" s="58"/>
      <c r="R1593" s="58"/>
      <c r="S1593" s="58"/>
      <c r="T1593" s="58"/>
    </row>
    <row r="1594" spans="1:20" x14ac:dyDescent="0.3">
      <c r="A1594" s="89" t="s">
        <v>2951</v>
      </c>
      <c r="B1594" s="58"/>
      <c r="C1594" s="58"/>
      <c r="D1594" s="58"/>
      <c r="E1594" s="58"/>
      <c r="F1594" s="58"/>
      <c r="G1594" s="58"/>
      <c r="H1594" s="58"/>
      <c r="I1594" s="58"/>
      <c r="J1594" s="58"/>
      <c r="K1594" s="58"/>
      <c r="L1594" s="58"/>
      <c r="M1594" s="58"/>
      <c r="N1594" s="58"/>
      <c r="O1594" s="58"/>
      <c r="P1594" s="58"/>
      <c r="Q1594" s="58"/>
      <c r="R1594" s="58"/>
      <c r="S1594" s="58"/>
      <c r="T1594" s="58"/>
    </row>
    <row r="1595" spans="1:20" x14ac:dyDescent="0.3">
      <c r="A1595" s="89" t="s">
        <v>2949</v>
      </c>
      <c r="B1595" s="58"/>
      <c r="C1595" s="58"/>
      <c r="D1595" s="58"/>
      <c r="E1595" s="58"/>
      <c r="F1595" s="58"/>
      <c r="G1595" s="58"/>
      <c r="H1595" s="58"/>
      <c r="I1595" s="58"/>
      <c r="J1595" s="58"/>
      <c r="K1595" s="58"/>
      <c r="L1595" s="58"/>
      <c r="M1595" s="58"/>
      <c r="N1595" s="58"/>
      <c r="O1595" s="58"/>
      <c r="P1595" s="58"/>
      <c r="Q1595" s="58"/>
      <c r="R1595" s="58"/>
      <c r="S1595" s="58"/>
      <c r="T1595" s="58"/>
    </row>
    <row r="1596" spans="1:20" x14ac:dyDescent="0.3">
      <c r="A1596" s="89" t="s">
        <v>2947</v>
      </c>
      <c r="B1596" s="58"/>
      <c r="C1596" s="58"/>
      <c r="D1596" s="58"/>
      <c r="E1596" s="58"/>
      <c r="F1596" s="58"/>
      <c r="G1596" s="58"/>
      <c r="H1596" s="58"/>
      <c r="I1596" s="58"/>
      <c r="J1596" s="58"/>
      <c r="K1596" s="58"/>
      <c r="L1596" s="58"/>
      <c r="M1596" s="58"/>
      <c r="N1596" s="58"/>
      <c r="O1596" s="58"/>
      <c r="P1596" s="58"/>
      <c r="Q1596" s="58"/>
      <c r="R1596" s="58"/>
      <c r="S1596" s="58"/>
      <c r="T1596" s="58"/>
    </row>
    <row r="1597" spans="1:20" x14ac:dyDescent="0.3">
      <c r="A1597" s="89" t="s">
        <v>2944</v>
      </c>
      <c r="B1597" s="58"/>
      <c r="C1597" s="58"/>
      <c r="D1597" s="58"/>
      <c r="E1597" s="58"/>
      <c r="F1597" s="58"/>
      <c r="G1597" s="58"/>
      <c r="H1597" s="58"/>
      <c r="I1597" s="58"/>
      <c r="J1597" s="58"/>
      <c r="K1597" s="58"/>
      <c r="L1597" s="58"/>
      <c r="M1597" s="58"/>
      <c r="N1597" s="58"/>
      <c r="O1597" s="58"/>
      <c r="P1597" s="58"/>
      <c r="Q1597" s="58"/>
      <c r="R1597" s="58"/>
      <c r="S1597" s="58"/>
      <c r="T1597" s="58"/>
    </row>
    <row r="1598" spans="1:20" x14ac:dyDescent="0.3">
      <c r="A1598" s="89" t="s">
        <v>3149</v>
      </c>
      <c r="B1598" s="58"/>
      <c r="C1598" s="58"/>
      <c r="D1598" s="58"/>
      <c r="E1598" s="58"/>
      <c r="F1598" s="58"/>
      <c r="G1598" s="58"/>
      <c r="H1598" s="58"/>
      <c r="I1598" s="58"/>
      <c r="J1598" s="58"/>
      <c r="K1598" s="58"/>
      <c r="L1598" s="58"/>
      <c r="M1598" s="58"/>
      <c r="N1598" s="58"/>
      <c r="O1598" s="58"/>
      <c r="P1598" s="58"/>
      <c r="Q1598" s="58"/>
      <c r="R1598" s="58"/>
      <c r="S1598" s="58"/>
      <c r="T1598" s="58"/>
    </row>
    <row r="1599" spans="1:20" x14ac:dyDescent="0.3">
      <c r="A1599" s="89" t="s">
        <v>3147</v>
      </c>
      <c r="B1599" s="58"/>
      <c r="C1599" s="58"/>
      <c r="D1599" s="58"/>
      <c r="E1599" s="58"/>
      <c r="F1599" s="58"/>
      <c r="G1599" s="58"/>
      <c r="H1599" s="58"/>
      <c r="I1599" s="58"/>
      <c r="J1599" s="58"/>
      <c r="K1599" s="58"/>
      <c r="L1599" s="58"/>
      <c r="M1599" s="58"/>
      <c r="N1599" s="58"/>
      <c r="O1599" s="58"/>
      <c r="P1599" s="58"/>
      <c r="Q1599" s="58"/>
      <c r="R1599" s="58"/>
      <c r="S1599" s="58"/>
      <c r="T1599" s="58"/>
    </row>
    <row r="1600" spans="1:20" x14ac:dyDescent="0.3">
      <c r="A1600" s="89" t="s">
        <v>3145</v>
      </c>
      <c r="B1600" s="58"/>
      <c r="C1600" s="58"/>
      <c r="D1600" s="58"/>
      <c r="E1600" s="58"/>
      <c r="F1600" s="58"/>
      <c r="G1600" s="58"/>
      <c r="H1600" s="58"/>
      <c r="I1600" s="58"/>
      <c r="J1600" s="58"/>
      <c r="K1600" s="58"/>
      <c r="L1600" s="58"/>
      <c r="M1600" s="58"/>
      <c r="N1600" s="58"/>
      <c r="O1600" s="58"/>
      <c r="P1600" s="58"/>
      <c r="Q1600" s="58"/>
      <c r="R1600" s="58"/>
      <c r="S1600" s="58"/>
      <c r="T1600" s="58"/>
    </row>
    <row r="1601" spans="1:20" x14ac:dyDescent="0.3">
      <c r="A1601" s="89" t="s">
        <v>3233</v>
      </c>
      <c r="B1601" s="58"/>
      <c r="C1601" s="58"/>
      <c r="D1601" s="58"/>
      <c r="E1601" s="58"/>
      <c r="F1601" s="58"/>
      <c r="G1601" s="58"/>
      <c r="H1601" s="58"/>
      <c r="I1601" s="58"/>
      <c r="J1601" s="58"/>
      <c r="K1601" s="58"/>
      <c r="L1601" s="58"/>
      <c r="M1601" s="58"/>
      <c r="N1601" s="58"/>
      <c r="O1601" s="58"/>
      <c r="P1601" s="58"/>
      <c r="Q1601" s="58"/>
      <c r="R1601" s="58"/>
      <c r="S1601" s="58"/>
      <c r="T1601" s="58"/>
    </row>
    <row r="1602" spans="1:20" x14ac:dyDescent="0.3">
      <c r="A1602" s="89" t="s">
        <v>3234</v>
      </c>
      <c r="B1602" s="58"/>
      <c r="C1602" s="58"/>
      <c r="D1602" s="58"/>
      <c r="E1602" s="58"/>
      <c r="F1602" s="58"/>
      <c r="G1602" s="58"/>
      <c r="H1602" s="58"/>
      <c r="I1602" s="58"/>
      <c r="J1602" s="58"/>
      <c r="K1602" s="58"/>
      <c r="L1602" s="58"/>
      <c r="M1602" s="58"/>
      <c r="N1602" s="58"/>
      <c r="O1602" s="58"/>
      <c r="P1602" s="58"/>
      <c r="Q1602" s="58"/>
      <c r="R1602" s="58"/>
      <c r="S1602" s="58"/>
      <c r="T1602" s="58"/>
    </row>
    <row r="1603" spans="1:20" x14ac:dyDescent="0.3">
      <c r="A1603" s="89" t="s">
        <v>3235</v>
      </c>
      <c r="B1603" s="58"/>
      <c r="C1603" s="58"/>
      <c r="D1603" s="58"/>
      <c r="E1603" s="58"/>
      <c r="F1603" s="58"/>
      <c r="G1603" s="58"/>
      <c r="H1603" s="58"/>
      <c r="I1603" s="58"/>
      <c r="J1603" s="58"/>
      <c r="K1603" s="58"/>
      <c r="L1603" s="58"/>
      <c r="M1603" s="58"/>
      <c r="N1603" s="58"/>
      <c r="O1603" s="58"/>
      <c r="P1603" s="58"/>
      <c r="Q1603" s="58"/>
      <c r="R1603" s="58"/>
      <c r="S1603" s="58"/>
      <c r="T1603" s="58"/>
    </row>
    <row r="1604" spans="1:20" x14ac:dyDescent="0.3">
      <c r="A1604" s="89" t="s">
        <v>3236</v>
      </c>
      <c r="B1604" s="58"/>
      <c r="C1604" s="58"/>
      <c r="D1604" s="58"/>
      <c r="E1604" s="58"/>
      <c r="F1604" s="58"/>
      <c r="G1604" s="58"/>
      <c r="H1604" s="58"/>
      <c r="I1604" s="58"/>
      <c r="J1604" s="58"/>
      <c r="K1604" s="58"/>
      <c r="L1604" s="58"/>
      <c r="M1604" s="58"/>
      <c r="N1604" s="58"/>
      <c r="O1604" s="58"/>
      <c r="P1604" s="58"/>
      <c r="Q1604" s="58"/>
      <c r="R1604" s="58"/>
      <c r="S1604" s="58"/>
      <c r="T1604" s="58"/>
    </row>
    <row r="1605" spans="1:20" x14ac:dyDescent="0.3">
      <c r="A1605" s="89" t="s">
        <v>3308</v>
      </c>
      <c r="B1605" s="58"/>
      <c r="C1605" s="58"/>
      <c r="D1605" s="58"/>
      <c r="E1605" s="58"/>
      <c r="F1605" s="58"/>
      <c r="G1605" s="58"/>
      <c r="H1605" s="58"/>
      <c r="I1605" s="58"/>
      <c r="J1605" s="58"/>
      <c r="K1605" s="58"/>
      <c r="L1605" s="58"/>
      <c r="M1605" s="58"/>
      <c r="N1605" s="58"/>
      <c r="O1605" s="58"/>
      <c r="P1605" s="58"/>
      <c r="Q1605" s="58"/>
      <c r="R1605" s="58"/>
      <c r="S1605" s="58"/>
      <c r="T1605" s="58"/>
    </row>
    <row r="1606" spans="1:20" x14ac:dyDescent="0.3">
      <c r="A1606" s="89" t="s">
        <v>3310</v>
      </c>
      <c r="B1606" s="58"/>
      <c r="C1606" s="58"/>
      <c r="D1606" s="58"/>
      <c r="E1606" s="58"/>
      <c r="F1606" s="58"/>
      <c r="G1606" s="58"/>
      <c r="H1606" s="58"/>
      <c r="I1606" s="58"/>
      <c r="J1606" s="58"/>
      <c r="K1606" s="58"/>
      <c r="L1606" s="58"/>
      <c r="M1606" s="58"/>
      <c r="N1606" s="58"/>
      <c r="O1606" s="58"/>
      <c r="P1606" s="58"/>
      <c r="Q1606" s="58"/>
      <c r="R1606" s="58"/>
      <c r="S1606" s="58"/>
      <c r="T1606" s="58"/>
    </row>
    <row r="1607" spans="1:20" x14ac:dyDescent="0.3">
      <c r="A1607" s="89" t="s">
        <v>3312</v>
      </c>
      <c r="B1607" s="58"/>
      <c r="C1607" s="58"/>
      <c r="D1607" s="58"/>
      <c r="E1607" s="58"/>
      <c r="F1607" s="58"/>
      <c r="G1607" s="58"/>
      <c r="H1607" s="58"/>
      <c r="I1607" s="58"/>
      <c r="J1607" s="58"/>
      <c r="K1607" s="58"/>
      <c r="L1607" s="58"/>
      <c r="M1607" s="58"/>
      <c r="N1607" s="58"/>
      <c r="O1607" s="58"/>
      <c r="P1607" s="58"/>
      <c r="Q1607" s="58"/>
      <c r="R1607" s="58"/>
      <c r="S1607" s="58"/>
      <c r="T1607" s="58"/>
    </row>
    <row r="1608" spans="1:20" x14ac:dyDescent="0.3">
      <c r="A1608" s="89" t="s">
        <v>3313</v>
      </c>
      <c r="B1608" s="58"/>
      <c r="C1608" s="58"/>
      <c r="D1608" s="58"/>
      <c r="E1608" s="58"/>
      <c r="F1608" s="58"/>
      <c r="G1608" s="58"/>
      <c r="H1608" s="58"/>
      <c r="I1608" s="58"/>
      <c r="J1608" s="58"/>
      <c r="K1608" s="58"/>
      <c r="L1608" s="58"/>
      <c r="M1608" s="58"/>
      <c r="N1608" s="58"/>
      <c r="O1608" s="58"/>
      <c r="P1608" s="58"/>
      <c r="Q1608" s="58"/>
      <c r="R1608" s="58"/>
      <c r="S1608" s="58"/>
      <c r="T1608" s="58"/>
    </row>
    <row r="1609" spans="1:20" x14ac:dyDescent="0.3">
      <c r="A1609" s="89" t="s">
        <v>3311</v>
      </c>
      <c r="B1609" s="58"/>
      <c r="C1609" s="58"/>
      <c r="D1609" s="58"/>
      <c r="E1609" s="58"/>
      <c r="F1609" s="58"/>
      <c r="G1609" s="58"/>
      <c r="H1609" s="58"/>
      <c r="I1609" s="58"/>
      <c r="J1609" s="58"/>
      <c r="K1609" s="58"/>
      <c r="L1609" s="58"/>
      <c r="M1609" s="58"/>
      <c r="N1609" s="58"/>
      <c r="O1609" s="58"/>
      <c r="P1609" s="58"/>
      <c r="Q1609" s="58"/>
      <c r="R1609" s="58"/>
      <c r="S1609" s="58"/>
      <c r="T1609" s="58"/>
    </row>
    <row r="1610" spans="1:20" x14ac:dyDescent="0.3">
      <c r="A1610" s="89" t="s">
        <v>3309</v>
      </c>
      <c r="B1610" s="58"/>
      <c r="C1610" s="58"/>
      <c r="D1610" s="58"/>
      <c r="E1610" s="58"/>
      <c r="F1610" s="58"/>
      <c r="G1610" s="58"/>
      <c r="H1610" s="58"/>
      <c r="I1610" s="58"/>
      <c r="J1610" s="58"/>
      <c r="K1610" s="58"/>
      <c r="L1610" s="58"/>
      <c r="M1610" s="58"/>
      <c r="N1610" s="58"/>
      <c r="O1610" s="58"/>
      <c r="P1610" s="58"/>
      <c r="Q1610" s="58"/>
      <c r="R1610" s="58"/>
      <c r="S1610" s="58"/>
      <c r="T1610" s="58"/>
    </row>
    <row r="1611" spans="1:20" x14ac:dyDescent="0.3">
      <c r="A1611" s="89" t="s">
        <v>3307</v>
      </c>
      <c r="B1611" s="58"/>
      <c r="C1611" s="58"/>
      <c r="D1611" s="58"/>
      <c r="E1611" s="58"/>
      <c r="F1611" s="58"/>
      <c r="G1611" s="58"/>
      <c r="H1611" s="58"/>
      <c r="I1611" s="58"/>
      <c r="J1611" s="58"/>
      <c r="K1611" s="58"/>
      <c r="L1611" s="58"/>
      <c r="M1611" s="58"/>
      <c r="N1611" s="58"/>
      <c r="O1611" s="58"/>
      <c r="P1611" s="58"/>
      <c r="Q1611" s="58"/>
      <c r="R1611" s="58"/>
      <c r="S1611" s="58"/>
      <c r="T1611" s="58"/>
    </row>
    <row r="1612" spans="1:20" x14ac:dyDescent="0.3">
      <c r="A1612" s="89" t="s">
        <v>3305</v>
      </c>
      <c r="B1612" s="58"/>
      <c r="C1612" s="58"/>
      <c r="D1612" s="58"/>
      <c r="E1612" s="58"/>
      <c r="F1612" s="58"/>
      <c r="G1612" s="58"/>
      <c r="H1612" s="58"/>
      <c r="I1612" s="58"/>
      <c r="J1612" s="58"/>
      <c r="K1612" s="58"/>
      <c r="L1612" s="58"/>
      <c r="M1612" s="58"/>
      <c r="N1612" s="58"/>
      <c r="O1612" s="58"/>
      <c r="P1612" s="58"/>
      <c r="Q1612" s="58"/>
      <c r="R1612" s="58"/>
      <c r="S1612" s="58"/>
      <c r="T1612" s="58"/>
    </row>
    <row r="1613" spans="1:20" x14ac:dyDescent="0.3">
      <c r="A1613" s="89" t="s">
        <v>3303</v>
      </c>
      <c r="B1613" s="58"/>
      <c r="C1613" s="58"/>
      <c r="D1613" s="58"/>
      <c r="E1613" s="58"/>
      <c r="F1613" s="58"/>
      <c r="G1613" s="58"/>
      <c r="H1613" s="58"/>
      <c r="I1613" s="58"/>
      <c r="J1613" s="58"/>
      <c r="K1613" s="58"/>
      <c r="L1613" s="58"/>
      <c r="M1613" s="58"/>
      <c r="N1613" s="58"/>
      <c r="O1613" s="58"/>
      <c r="P1613" s="58"/>
      <c r="Q1613" s="58"/>
      <c r="R1613" s="58"/>
      <c r="S1613" s="58"/>
      <c r="T1613" s="58"/>
    </row>
    <row r="1614" spans="1:20" x14ac:dyDescent="0.3">
      <c r="A1614" s="89" t="s">
        <v>3302</v>
      </c>
      <c r="B1614" s="58"/>
      <c r="C1614" s="58"/>
      <c r="D1614" s="58"/>
      <c r="E1614" s="58"/>
      <c r="F1614" s="58"/>
      <c r="G1614" s="58"/>
      <c r="H1614" s="58"/>
      <c r="I1614" s="58"/>
      <c r="J1614" s="58"/>
      <c r="K1614" s="58"/>
      <c r="L1614" s="58"/>
      <c r="M1614" s="58"/>
      <c r="N1614" s="58"/>
      <c r="O1614" s="58"/>
      <c r="P1614" s="58"/>
      <c r="Q1614" s="58"/>
      <c r="R1614" s="58"/>
      <c r="S1614" s="58"/>
      <c r="T1614" s="58"/>
    </row>
    <row r="1615" spans="1:20" x14ac:dyDescent="0.3">
      <c r="A1615" s="89" t="s">
        <v>3301</v>
      </c>
      <c r="B1615" s="58"/>
      <c r="C1615" s="58"/>
      <c r="D1615" s="58"/>
      <c r="E1615" s="58"/>
      <c r="F1615" s="58"/>
      <c r="G1615" s="58"/>
      <c r="H1615" s="58"/>
      <c r="I1615" s="58"/>
      <c r="J1615" s="58"/>
      <c r="K1615" s="58"/>
      <c r="L1615" s="58"/>
      <c r="M1615" s="58"/>
      <c r="N1615" s="58"/>
      <c r="O1615" s="58"/>
      <c r="P1615" s="58"/>
      <c r="Q1615" s="58"/>
      <c r="R1615" s="58"/>
      <c r="S1615" s="58"/>
      <c r="T1615" s="58"/>
    </row>
    <row r="1616" spans="1:20" x14ac:dyDescent="0.3">
      <c r="A1616" s="89" t="s">
        <v>3300</v>
      </c>
      <c r="B1616" s="58"/>
      <c r="C1616" s="58"/>
      <c r="D1616" s="58"/>
      <c r="E1616" s="58"/>
      <c r="F1616" s="58"/>
      <c r="G1616" s="58"/>
      <c r="H1616" s="58"/>
      <c r="I1616" s="58"/>
      <c r="J1616" s="58"/>
      <c r="K1616" s="58"/>
      <c r="L1616" s="58"/>
      <c r="M1616" s="58"/>
      <c r="N1616" s="58"/>
      <c r="O1616" s="58"/>
      <c r="P1616" s="58"/>
      <c r="Q1616" s="58"/>
      <c r="R1616" s="58"/>
      <c r="S1616" s="58"/>
      <c r="T1616" s="58"/>
    </row>
    <row r="1617" spans="1:20" x14ac:dyDescent="0.3">
      <c r="A1617" s="89" t="s">
        <v>3299</v>
      </c>
      <c r="B1617" s="58"/>
      <c r="C1617" s="58"/>
      <c r="D1617" s="58"/>
      <c r="E1617" s="58"/>
      <c r="F1617" s="58"/>
      <c r="G1617" s="58"/>
      <c r="H1617" s="58"/>
      <c r="I1617" s="58"/>
      <c r="J1617" s="58"/>
      <c r="K1617" s="58"/>
      <c r="L1617" s="58"/>
      <c r="M1617" s="58"/>
      <c r="N1617" s="58"/>
      <c r="O1617" s="58"/>
      <c r="P1617" s="58"/>
      <c r="Q1617" s="58"/>
      <c r="R1617" s="58"/>
      <c r="S1617" s="58"/>
      <c r="T1617" s="58"/>
    </row>
    <row r="1618" spans="1:20" x14ac:dyDescent="0.3">
      <c r="A1618" s="89" t="s">
        <v>3298</v>
      </c>
      <c r="B1618" s="58"/>
      <c r="C1618" s="58"/>
      <c r="D1618" s="58"/>
      <c r="E1618" s="58"/>
      <c r="F1618" s="58"/>
      <c r="G1618" s="58"/>
      <c r="H1618" s="58"/>
      <c r="I1618" s="58"/>
      <c r="J1618" s="58"/>
      <c r="K1618" s="58"/>
      <c r="L1618" s="58"/>
      <c r="M1618" s="58"/>
      <c r="N1618" s="58"/>
      <c r="O1618" s="58"/>
      <c r="P1618" s="58"/>
      <c r="Q1618" s="58"/>
      <c r="R1618" s="58"/>
      <c r="S1618" s="58"/>
      <c r="T1618" s="58"/>
    </row>
    <row r="1619" spans="1:20" x14ac:dyDescent="0.3">
      <c r="A1619" s="89" t="s">
        <v>3297</v>
      </c>
      <c r="B1619" s="58"/>
      <c r="C1619" s="58"/>
      <c r="D1619" s="58"/>
      <c r="E1619" s="58"/>
      <c r="F1619" s="58"/>
      <c r="G1619" s="58"/>
      <c r="H1619" s="58"/>
      <c r="I1619" s="58"/>
      <c r="J1619" s="58"/>
      <c r="K1619" s="58"/>
      <c r="L1619" s="58"/>
      <c r="M1619" s="58"/>
      <c r="N1619" s="58"/>
      <c r="O1619" s="58"/>
      <c r="P1619" s="58"/>
      <c r="Q1619" s="58"/>
      <c r="R1619" s="58"/>
      <c r="S1619" s="58"/>
      <c r="T1619" s="58"/>
    </row>
    <row r="1620" spans="1:20" x14ac:dyDescent="0.3">
      <c r="A1620" s="89" t="s">
        <v>3296</v>
      </c>
      <c r="B1620" s="58"/>
      <c r="C1620" s="58"/>
      <c r="D1620" s="58"/>
      <c r="E1620" s="58"/>
      <c r="F1620" s="58"/>
      <c r="G1620" s="58"/>
      <c r="H1620" s="58"/>
      <c r="I1620" s="58"/>
      <c r="J1620" s="58"/>
      <c r="K1620" s="58"/>
      <c r="L1620" s="58"/>
      <c r="M1620" s="58"/>
      <c r="N1620" s="58"/>
      <c r="O1620" s="58"/>
      <c r="P1620" s="58"/>
      <c r="Q1620" s="58"/>
      <c r="R1620" s="58"/>
      <c r="S1620" s="58"/>
      <c r="T1620" s="58"/>
    </row>
    <row r="1621" spans="1:20" x14ac:dyDescent="0.3">
      <c r="A1621" s="89" t="s">
        <v>3295</v>
      </c>
      <c r="B1621" s="58"/>
      <c r="C1621" s="58"/>
      <c r="D1621" s="58"/>
      <c r="E1621" s="58"/>
      <c r="F1621" s="58"/>
      <c r="G1621" s="58"/>
      <c r="H1621" s="58"/>
      <c r="I1621" s="58"/>
      <c r="J1621" s="58"/>
      <c r="K1621" s="58"/>
      <c r="L1621" s="58"/>
      <c r="M1621" s="58"/>
      <c r="N1621" s="58"/>
      <c r="O1621" s="58"/>
      <c r="P1621" s="58"/>
      <c r="Q1621" s="58"/>
      <c r="R1621" s="58"/>
      <c r="S1621" s="58"/>
      <c r="T1621" s="58"/>
    </row>
    <row r="1622" spans="1:20" x14ac:dyDescent="0.3">
      <c r="A1622" s="89" t="s">
        <v>3354</v>
      </c>
      <c r="B1622" s="58"/>
      <c r="C1622" s="58"/>
      <c r="D1622" s="58"/>
      <c r="E1622" s="58"/>
      <c r="F1622" s="58"/>
      <c r="G1622" s="58"/>
      <c r="H1622" s="58"/>
      <c r="I1622" s="58"/>
      <c r="J1622" s="58"/>
      <c r="K1622" s="58"/>
      <c r="L1622" s="58"/>
      <c r="M1622" s="58"/>
      <c r="N1622" s="58"/>
      <c r="O1622" s="58"/>
      <c r="P1622" s="58"/>
      <c r="Q1622" s="58"/>
      <c r="R1622" s="58"/>
      <c r="S1622" s="58"/>
      <c r="T1622" s="58"/>
    </row>
    <row r="1623" spans="1:20" x14ac:dyDescent="0.3">
      <c r="A1623" s="89" t="s">
        <v>3384</v>
      </c>
      <c r="B1623" s="58"/>
      <c r="C1623" s="58"/>
      <c r="D1623" s="58"/>
      <c r="E1623" s="58"/>
      <c r="F1623" s="58"/>
      <c r="G1623" s="58"/>
      <c r="H1623" s="58"/>
      <c r="I1623" s="58"/>
      <c r="J1623" s="58"/>
      <c r="K1623" s="58"/>
      <c r="L1623" s="58"/>
      <c r="M1623" s="58"/>
      <c r="N1623" s="58"/>
      <c r="O1623" s="58"/>
      <c r="P1623" s="58"/>
      <c r="Q1623" s="58"/>
      <c r="R1623" s="58"/>
      <c r="S1623" s="58"/>
      <c r="T1623" s="58"/>
    </row>
    <row r="1624" spans="1:20" x14ac:dyDescent="0.3">
      <c r="A1624" s="89" t="s">
        <v>3383</v>
      </c>
      <c r="B1624" s="58"/>
      <c r="C1624" s="58"/>
      <c r="D1624" s="58"/>
      <c r="E1624" s="58"/>
      <c r="F1624" s="58"/>
      <c r="G1624" s="58"/>
      <c r="H1624" s="58"/>
      <c r="I1624" s="58"/>
      <c r="J1624" s="58"/>
      <c r="K1624" s="58"/>
      <c r="L1624" s="58"/>
      <c r="M1624" s="58"/>
      <c r="N1624" s="58"/>
      <c r="O1624" s="58"/>
      <c r="P1624" s="58"/>
      <c r="Q1624" s="58"/>
      <c r="R1624" s="58"/>
      <c r="S1624" s="58"/>
      <c r="T1624" s="58"/>
    </row>
    <row r="1625" spans="1:20" x14ac:dyDescent="0.3">
      <c r="A1625" s="89" t="s">
        <v>3382</v>
      </c>
      <c r="B1625" s="58"/>
      <c r="C1625" s="58"/>
      <c r="D1625" s="58"/>
      <c r="E1625" s="58"/>
      <c r="F1625" s="58"/>
      <c r="G1625" s="58"/>
      <c r="H1625" s="58"/>
      <c r="I1625" s="58"/>
      <c r="J1625" s="58"/>
      <c r="K1625" s="58"/>
      <c r="L1625" s="58"/>
      <c r="M1625" s="58"/>
      <c r="N1625" s="58"/>
      <c r="O1625" s="58"/>
      <c r="P1625" s="58"/>
      <c r="Q1625" s="58"/>
      <c r="R1625" s="58"/>
      <c r="S1625" s="58"/>
      <c r="T1625" s="58"/>
    </row>
    <row r="1626" spans="1:20" x14ac:dyDescent="0.3">
      <c r="A1626" s="89" t="s">
        <v>3364</v>
      </c>
      <c r="B1626" s="58"/>
      <c r="C1626" s="58"/>
      <c r="D1626" s="58"/>
      <c r="E1626" s="58"/>
      <c r="F1626" s="58"/>
      <c r="G1626" s="58"/>
      <c r="H1626" s="58"/>
      <c r="I1626" s="58"/>
      <c r="J1626" s="58"/>
      <c r="K1626" s="58"/>
      <c r="L1626" s="58"/>
      <c r="M1626" s="58"/>
      <c r="N1626" s="58"/>
      <c r="O1626" s="58"/>
      <c r="P1626" s="58"/>
      <c r="Q1626" s="58"/>
      <c r="R1626" s="58"/>
      <c r="S1626" s="58"/>
      <c r="T1626" s="58"/>
    </row>
    <row r="1627" spans="1:20" x14ac:dyDescent="0.3">
      <c r="A1627" s="89" t="s">
        <v>3499</v>
      </c>
      <c r="B1627" s="58"/>
      <c r="C1627" s="58"/>
      <c r="D1627" s="58"/>
      <c r="E1627" s="58"/>
      <c r="F1627" s="58"/>
      <c r="G1627" s="58"/>
      <c r="H1627" s="58"/>
      <c r="I1627" s="58"/>
      <c r="J1627" s="58"/>
      <c r="K1627" s="58"/>
      <c r="L1627" s="58"/>
      <c r="M1627" s="58"/>
      <c r="N1627" s="58"/>
      <c r="O1627" s="58"/>
      <c r="P1627" s="58"/>
      <c r="Q1627" s="58"/>
      <c r="R1627" s="58"/>
      <c r="S1627" s="58"/>
      <c r="T1627" s="58"/>
    </row>
    <row r="1628" spans="1:20" x14ac:dyDescent="0.3">
      <c r="A1628" s="89" t="s">
        <v>3552</v>
      </c>
      <c r="B1628" s="58"/>
      <c r="C1628" s="58"/>
      <c r="D1628" s="58"/>
      <c r="E1628" s="58"/>
      <c r="F1628" s="58"/>
      <c r="G1628" s="58"/>
      <c r="H1628" s="58"/>
      <c r="I1628" s="58"/>
      <c r="J1628" s="58"/>
      <c r="K1628" s="58"/>
      <c r="L1628" s="58"/>
      <c r="M1628" s="58"/>
      <c r="N1628" s="58"/>
      <c r="O1628" s="58"/>
      <c r="P1628" s="58"/>
      <c r="Q1628" s="58"/>
      <c r="R1628" s="58"/>
      <c r="S1628" s="58"/>
      <c r="T1628" s="58"/>
    </row>
    <row r="1629" spans="1:20" x14ac:dyDescent="0.3">
      <c r="A1629" s="89" t="s">
        <v>3551</v>
      </c>
      <c r="B1629" s="58"/>
      <c r="C1629" s="58"/>
      <c r="D1629" s="58"/>
      <c r="E1629" s="58"/>
      <c r="F1629" s="58"/>
      <c r="G1629" s="58"/>
      <c r="H1629" s="58"/>
      <c r="I1629" s="58"/>
      <c r="J1629" s="58"/>
      <c r="K1629" s="58"/>
      <c r="L1629" s="58"/>
      <c r="M1629" s="58"/>
      <c r="N1629" s="58"/>
      <c r="O1629" s="58"/>
      <c r="P1629" s="58"/>
      <c r="Q1629" s="58"/>
      <c r="R1629" s="58"/>
      <c r="S1629" s="58"/>
      <c r="T1629" s="58"/>
    </row>
    <row r="1630" spans="1:20" x14ac:dyDescent="0.3">
      <c r="A1630" s="89" t="s">
        <v>3550</v>
      </c>
      <c r="B1630" s="58"/>
      <c r="C1630" s="58"/>
      <c r="D1630" s="58"/>
      <c r="E1630" s="58"/>
      <c r="F1630" s="58"/>
      <c r="G1630" s="58"/>
      <c r="H1630" s="58"/>
      <c r="I1630" s="58"/>
      <c r="J1630" s="58"/>
      <c r="K1630" s="58"/>
      <c r="L1630" s="58"/>
      <c r="M1630" s="58"/>
      <c r="N1630" s="58"/>
      <c r="O1630" s="58"/>
      <c r="P1630" s="58"/>
      <c r="Q1630" s="58"/>
      <c r="R1630" s="58"/>
      <c r="S1630" s="58"/>
      <c r="T1630" s="58"/>
    </row>
    <row r="1631" spans="1:20" x14ac:dyDescent="0.3">
      <c r="A1631" s="89" t="s">
        <v>3548</v>
      </c>
      <c r="B1631" s="58"/>
      <c r="C1631" s="58"/>
      <c r="D1631" s="58"/>
      <c r="E1631" s="58"/>
      <c r="F1631" s="58"/>
      <c r="G1631" s="58"/>
      <c r="H1631" s="58"/>
      <c r="I1631" s="58"/>
      <c r="J1631" s="58"/>
      <c r="K1631" s="58"/>
      <c r="L1631" s="58"/>
      <c r="M1631" s="58"/>
      <c r="N1631" s="58"/>
      <c r="O1631" s="58"/>
      <c r="P1631" s="58"/>
      <c r="Q1631" s="58"/>
      <c r="R1631" s="58"/>
      <c r="S1631" s="58"/>
      <c r="T1631" s="58"/>
    </row>
    <row r="1632" spans="1:20" x14ac:dyDescent="0.3">
      <c r="A1632" s="89" t="s">
        <v>3546</v>
      </c>
      <c r="B1632" s="58"/>
      <c r="C1632" s="58"/>
      <c r="D1632" s="58"/>
      <c r="E1632" s="58"/>
      <c r="F1632" s="58"/>
      <c r="G1632" s="58"/>
      <c r="H1632" s="58"/>
      <c r="I1632" s="58"/>
      <c r="J1632" s="58"/>
      <c r="K1632" s="58"/>
      <c r="L1632" s="58"/>
      <c r="M1632" s="58"/>
      <c r="N1632" s="58"/>
      <c r="O1632" s="58"/>
      <c r="P1632" s="58"/>
      <c r="Q1632" s="58"/>
      <c r="R1632" s="58"/>
      <c r="S1632" s="58"/>
      <c r="T1632" s="58"/>
    </row>
    <row r="1633" spans="1:20" x14ac:dyDescent="0.3">
      <c r="A1633" s="89" t="s">
        <v>3587</v>
      </c>
      <c r="B1633" s="58"/>
      <c r="C1633" s="58"/>
      <c r="D1633" s="58"/>
      <c r="E1633" s="58"/>
      <c r="F1633" s="58"/>
      <c r="G1633" s="58"/>
      <c r="H1633" s="58"/>
      <c r="I1633" s="58"/>
      <c r="J1633" s="58"/>
      <c r="K1633" s="58"/>
      <c r="L1633" s="58"/>
      <c r="M1633" s="58"/>
      <c r="N1633" s="58"/>
      <c r="O1633" s="58"/>
      <c r="P1633" s="58"/>
      <c r="Q1633" s="58"/>
      <c r="R1633" s="58"/>
      <c r="S1633" s="58"/>
      <c r="T1633" s="58"/>
    </row>
    <row r="1634" spans="1:20" x14ac:dyDescent="0.3">
      <c r="A1634" s="89" t="s">
        <v>3585</v>
      </c>
      <c r="B1634" s="58"/>
      <c r="C1634" s="58"/>
      <c r="D1634" s="58"/>
      <c r="E1634" s="58"/>
      <c r="F1634" s="58"/>
      <c r="G1634" s="58"/>
      <c r="H1634" s="58"/>
      <c r="I1634" s="58"/>
      <c r="J1634" s="58"/>
      <c r="K1634" s="58"/>
      <c r="L1634" s="58"/>
      <c r="M1634" s="58"/>
      <c r="N1634" s="58"/>
      <c r="O1634" s="58"/>
      <c r="P1634" s="58"/>
      <c r="Q1634" s="58"/>
      <c r="R1634" s="58"/>
      <c r="S1634" s="58"/>
      <c r="T1634" s="58"/>
    </row>
    <row r="1635" spans="1:20" x14ac:dyDescent="0.3">
      <c r="A1635" s="89" t="s">
        <v>3602</v>
      </c>
      <c r="B1635" s="58"/>
      <c r="C1635" s="58"/>
      <c r="D1635" s="58"/>
      <c r="E1635" s="58"/>
      <c r="F1635" s="58"/>
      <c r="G1635" s="58"/>
      <c r="H1635" s="58"/>
      <c r="I1635" s="58"/>
      <c r="J1635" s="58"/>
      <c r="K1635" s="58"/>
      <c r="L1635" s="58"/>
      <c r="M1635" s="58"/>
      <c r="N1635" s="58"/>
      <c r="O1635" s="58"/>
      <c r="P1635" s="58"/>
      <c r="Q1635" s="58"/>
      <c r="R1635" s="58"/>
      <c r="S1635" s="58"/>
      <c r="T1635" s="58"/>
    </row>
    <row r="1636" spans="1:20" x14ac:dyDescent="0.3">
      <c r="A1636" s="89" t="s">
        <v>3600</v>
      </c>
      <c r="B1636" s="58"/>
      <c r="C1636" s="58"/>
      <c r="D1636" s="58"/>
      <c r="E1636" s="58"/>
      <c r="F1636" s="58"/>
      <c r="G1636" s="58"/>
      <c r="H1636" s="58"/>
      <c r="I1636" s="58"/>
      <c r="J1636" s="58"/>
      <c r="K1636" s="58"/>
      <c r="L1636" s="58"/>
      <c r="M1636" s="58"/>
      <c r="N1636" s="58"/>
      <c r="O1636" s="58"/>
      <c r="P1636" s="58"/>
      <c r="Q1636" s="58"/>
      <c r="R1636" s="58"/>
      <c r="S1636" s="58"/>
      <c r="T1636" s="58"/>
    </row>
    <row r="1637" spans="1:20" x14ac:dyDescent="0.3">
      <c r="A1637" s="89" t="s">
        <v>3598</v>
      </c>
      <c r="B1637" s="58"/>
      <c r="C1637" s="58"/>
      <c r="D1637" s="58"/>
      <c r="E1637" s="58"/>
      <c r="F1637" s="58"/>
      <c r="G1637" s="58"/>
      <c r="H1637" s="58"/>
      <c r="I1637" s="58"/>
      <c r="J1637" s="58"/>
      <c r="K1637" s="58"/>
      <c r="L1637" s="58"/>
      <c r="M1637" s="58"/>
      <c r="N1637" s="58"/>
      <c r="O1637" s="58"/>
      <c r="P1637" s="58"/>
      <c r="Q1637" s="58"/>
      <c r="R1637" s="58"/>
      <c r="S1637" s="58"/>
      <c r="T1637" s="58"/>
    </row>
    <row r="1638" spans="1:20" x14ac:dyDescent="0.3">
      <c r="A1638" s="89" t="s">
        <v>3596</v>
      </c>
      <c r="B1638" s="58"/>
      <c r="C1638" s="58"/>
      <c r="D1638" s="58"/>
      <c r="E1638" s="58"/>
      <c r="F1638" s="58"/>
      <c r="G1638" s="58"/>
      <c r="H1638" s="58"/>
      <c r="I1638" s="58"/>
      <c r="J1638" s="58"/>
      <c r="K1638" s="58"/>
      <c r="L1638" s="58"/>
      <c r="M1638" s="58"/>
      <c r="N1638" s="58"/>
      <c r="O1638" s="58"/>
      <c r="P1638" s="58"/>
      <c r="Q1638" s="58"/>
      <c r="R1638" s="58"/>
      <c r="S1638" s="58"/>
      <c r="T1638" s="58"/>
    </row>
    <row r="1639" spans="1:20" x14ac:dyDescent="0.3">
      <c r="A1639" s="89" t="s">
        <v>3594</v>
      </c>
      <c r="B1639" s="58"/>
      <c r="C1639" s="58"/>
      <c r="D1639" s="58"/>
      <c r="E1639" s="58"/>
      <c r="F1639" s="58"/>
      <c r="G1639" s="58"/>
      <c r="H1639" s="58"/>
      <c r="I1639" s="58"/>
      <c r="J1639" s="58"/>
      <c r="K1639" s="58"/>
      <c r="L1639" s="58"/>
      <c r="M1639" s="58"/>
      <c r="N1639" s="58"/>
      <c r="O1639" s="58"/>
      <c r="P1639" s="58"/>
      <c r="Q1639" s="58"/>
      <c r="R1639" s="58"/>
      <c r="S1639" s="58"/>
      <c r="T1639" s="58"/>
    </row>
    <row r="1640" spans="1:20" x14ac:dyDescent="0.3">
      <c r="A1640" s="89" t="s">
        <v>3592</v>
      </c>
      <c r="B1640" s="58"/>
      <c r="C1640" s="58"/>
      <c r="D1640" s="58"/>
      <c r="E1640" s="58"/>
      <c r="F1640" s="58"/>
      <c r="G1640" s="58"/>
      <c r="H1640" s="58"/>
      <c r="I1640" s="58"/>
      <c r="J1640" s="58"/>
      <c r="K1640" s="58"/>
      <c r="L1640" s="58"/>
      <c r="M1640" s="58"/>
      <c r="N1640" s="58"/>
      <c r="O1640" s="58"/>
      <c r="P1640" s="58"/>
      <c r="Q1640" s="58"/>
      <c r="R1640" s="58"/>
      <c r="S1640" s="58"/>
      <c r="T1640" s="58"/>
    </row>
    <row r="1641" spans="1:20" x14ac:dyDescent="0.3">
      <c r="A1641" s="89" t="s">
        <v>3581</v>
      </c>
      <c r="B1641" s="58"/>
      <c r="C1641" s="58"/>
      <c r="D1641" s="58"/>
      <c r="E1641" s="58"/>
      <c r="F1641" s="58"/>
      <c r="G1641" s="58"/>
      <c r="H1641" s="58"/>
      <c r="I1641" s="58"/>
      <c r="J1641" s="58"/>
      <c r="K1641" s="58"/>
      <c r="L1641" s="58"/>
      <c r="M1641" s="58"/>
      <c r="N1641" s="58"/>
      <c r="O1641" s="58"/>
      <c r="P1641" s="58"/>
      <c r="Q1641" s="58"/>
      <c r="R1641" s="58"/>
      <c r="S1641" s="58"/>
      <c r="T1641" s="58"/>
    </row>
    <row r="1642" spans="1:20" x14ac:dyDescent="0.3">
      <c r="A1642" s="89" t="s">
        <v>3604</v>
      </c>
      <c r="B1642" s="58"/>
      <c r="C1642" s="58"/>
      <c r="D1642" s="58"/>
      <c r="E1642" s="58"/>
      <c r="F1642" s="58"/>
      <c r="G1642" s="58"/>
      <c r="H1642" s="58"/>
      <c r="I1642" s="58"/>
      <c r="J1642" s="58"/>
      <c r="K1642" s="58"/>
      <c r="L1642" s="58"/>
      <c r="M1642" s="58"/>
      <c r="N1642" s="58"/>
      <c r="O1642" s="58"/>
      <c r="P1642" s="58"/>
      <c r="Q1642" s="58"/>
      <c r="R1642" s="58"/>
      <c r="S1642" s="58"/>
      <c r="T1642" s="58"/>
    </row>
    <row r="1643" spans="1:20" x14ac:dyDescent="0.3">
      <c r="A1643" s="89" t="s">
        <v>3644</v>
      </c>
      <c r="B1643" s="58"/>
      <c r="C1643" s="58"/>
      <c r="D1643" s="58"/>
      <c r="E1643" s="58"/>
      <c r="F1643" s="58"/>
      <c r="G1643" s="58"/>
      <c r="H1643" s="58"/>
      <c r="I1643" s="58"/>
      <c r="J1643" s="58"/>
      <c r="K1643" s="58"/>
      <c r="L1643" s="58"/>
      <c r="M1643" s="58"/>
      <c r="N1643" s="58"/>
      <c r="O1643" s="58"/>
      <c r="P1643" s="58"/>
      <c r="Q1643" s="58"/>
      <c r="R1643" s="58"/>
      <c r="S1643" s="58"/>
      <c r="T1643" s="58"/>
    </row>
    <row r="1644" spans="1:20" x14ac:dyDescent="0.3">
      <c r="A1644" s="89" t="s">
        <v>3645</v>
      </c>
      <c r="B1644" s="58"/>
      <c r="C1644" s="58"/>
      <c r="D1644" s="58"/>
      <c r="E1644" s="58"/>
      <c r="F1644" s="58"/>
      <c r="G1644" s="58"/>
      <c r="H1644" s="58"/>
      <c r="I1644" s="58"/>
      <c r="J1644" s="58"/>
      <c r="K1644" s="58"/>
      <c r="L1644" s="58"/>
      <c r="M1644" s="58"/>
      <c r="N1644" s="58"/>
      <c r="O1644" s="58"/>
      <c r="P1644" s="58"/>
      <c r="Q1644" s="58"/>
      <c r="R1644" s="58"/>
      <c r="S1644" s="58"/>
      <c r="T1644" s="58"/>
    </row>
    <row r="1645" spans="1:20" x14ac:dyDescent="0.3">
      <c r="A1645" s="89" t="s">
        <v>3647</v>
      </c>
      <c r="B1645" s="58"/>
      <c r="C1645" s="58"/>
      <c r="D1645" s="58"/>
      <c r="E1645" s="58"/>
      <c r="F1645" s="58"/>
      <c r="G1645" s="58"/>
      <c r="H1645" s="58"/>
      <c r="I1645" s="58"/>
      <c r="J1645" s="58"/>
      <c r="K1645" s="58"/>
      <c r="L1645" s="58"/>
      <c r="M1645" s="58"/>
      <c r="N1645" s="58"/>
      <c r="O1645" s="58"/>
      <c r="P1645" s="58"/>
      <c r="Q1645" s="58"/>
      <c r="R1645" s="58"/>
      <c r="S1645" s="58"/>
      <c r="T1645" s="58"/>
    </row>
    <row r="1646" spans="1:20" x14ac:dyDescent="0.3">
      <c r="A1646" s="89" t="s">
        <v>3648</v>
      </c>
      <c r="B1646" s="58"/>
      <c r="C1646" s="58"/>
      <c r="D1646" s="58"/>
      <c r="E1646" s="58"/>
      <c r="F1646" s="58"/>
      <c r="G1646" s="58"/>
      <c r="H1646" s="58"/>
      <c r="I1646" s="58"/>
      <c r="J1646" s="58"/>
      <c r="K1646" s="58"/>
      <c r="L1646" s="58"/>
      <c r="M1646" s="58"/>
      <c r="N1646" s="58"/>
      <c r="O1646" s="58"/>
      <c r="P1646" s="58"/>
      <c r="Q1646" s="58"/>
      <c r="R1646" s="58"/>
      <c r="S1646" s="58"/>
      <c r="T1646" s="58"/>
    </row>
    <row r="1647" spans="1:20" x14ac:dyDescent="0.3">
      <c r="A1647" s="89" t="s">
        <v>3649</v>
      </c>
      <c r="B1647" s="58"/>
      <c r="C1647" s="58"/>
      <c r="D1647" s="58"/>
      <c r="E1647" s="58"/>
      <c r="F1647" s="58"/>
      <c r="G1647" s="58"/>
      <c r="H1647" s="58"/>
      <c r="I1647" s="58"/>
      <c r="J1647" s="58"/>
      <c r="K1647" s="58"/>
      <c r="L1647" s="58"/>
      <c r="M1647" s="58"/>
      <c r="N1647" s="58"/>
      <c r="O1647" s="58"/>
      <c r="P1647" s="58"/>
      <c r="Q1647" s="58"/>
      <c r="R1647" s="58"/>
      <c r="S1647" s="58"/>
      <c r="T1647" s="58"/>
    </row>
    <row r="1648" spans="1:20" x14ac:dyDescent="0.3">
      <c r="A1648" s="89" t="s">
        <v>3650</v>
      </c>
      <c r="B1648" s="58"/>
      <c r="C1648" s="58"/>
      <c r="D1648" s="58"/>
      <c r="E1648" s="58"/>
      <c r="F1648" s="58"/>
      <c r="G1648" s="58"/>
      <c r="H1648" s="58"/>
      <c r="I1648" s="58"/>
      <c r="J1648" s="58"/>
      <c r="K1648" s="58"/>
      <c r="L1648" s="58"/>
      <c r="M1648" s="58"/>
      <c r="N1648" s="58"/>
      <c r="O1648" s="58"/>
      <c r="P1648" s="58"/>
      <c r="Q1648" s="58"/>
      <c r="R1648" s="58"/>
      <c r="S1648" s="58"/>
      <c r="T1648" s="58"/>
    </row>
    <row r="1649" spans="1:20" x14ac:dyDescent="0.3">
      <c r="A1649" s="89" t="s">
        <v>3646</v>
      </c>
      <c r="B1649" s="58"/>
      <c r="C1649" s="58"/>
      <c r="D1649" s="58"/>
      <c r="E1649" s="58"/>
      <c r="F1649" s="58"/>
      <c r="G1649" s="58"/>
      <c r="H1649" s="58"/>
      <c r="I1649" s="58"/>
      <c r="J1649" s="58"/>
      <c r="K1649" s="58"/>
      <c r="L1649" s="58"/>
      <c r="M1649" s="58"/>
      <c r="N1649" s="58"/>
      <c r="O1649" s="58"/>
      <c r="P1649" s="58"/>
      <c r="Q1649" s="58"/>
      <c r="R1649" s="58"/>
      <c r="S1649" s="58"/>
      <c r="T1649" s="58"/>
    </row>
    <row r="1650" spans="1:20" x14ac:dyDescent="0.3">
      <c r="A1650" s="89" t="s">
        <v>3690</v>
      </c>
      <c r="B1650" s="58"/>
      <c r="C1650" s="58"/>
      <c r="D1650" s="58"/>
      <c r="E1650" s="58"/>
      <c r="F1650" s="58"/>
      <c r="G1650" s="58"/>
      <c r="H1650" s="58"/>
      <c r="I1650" s="58"/>
      <c r="J1650" s="58"/>
      <c r="K1650" s="58"/>
      <c r="L1650" s="58"/>
      <c r="M1650" s="58"/>
      <c r="N1650" s="58"/>
      <c r="O1650" s="58"/>
      <c r="P1650" s="58"/>
      <c r="Q1650" s="58"/>
      <c r="R1650" s="58"/>
      <c r="S1650" s="58"/>
      <c r="T1650" s="58"/>
    </row>
    <row r="1651" spans="1:20" x14ac:dyDescent="0.3">
      <c r="A1651" s="89" t="s">
        <v>3691</v>
      </c>
      <c r="B1651" s="58"/>
      <c r="C1651" s="58"/>
      <c r="D1651" s="58"/>
      <c r="E1651" s="58"/>
      <c r="F1651" s="58"/>
      <c r="G1651" s="58"/>
      <c r="H1651" s="58"/>
      <c r="I1651" s="58"/>
      <c r="J1651" s="58"/>
      <c r="K1651" s="58"/>
      <c r="L1651" s="58"/>
      <c r="M1651" s="58"/>
      <c r="N1651" s="58"/>
      <c r="O1651" s="58"/>
      <c r="P1651" s="58"/>
      <c r="Q1651" s="58"/>
      <c r="R1651" s="58"/>
      <c r="S1651" s="58"/>
      <c r="T1651" s="58"/>
    </row>
    <row r="1652" spans="1:20" x14ac:dyDescent="0.3">
      <c r="A1652" s="89" t="s">
        <v>3744</v>
      </c>
      <c r="B1652" s="58"/>
      <c r="C1652" s="58"/>
      <c r="D1652" s="58"/>
      <c r="E1652" s="58"/>
      <c r="F1652" s="58"/>
      <c r="G1652" s="58"/>
      <c r="H1652" s="58"/>
      <c r="I1652" s="58"/>
      <c r="J1652" s="58"/>
      <c r="K1652" s="58"/>
      <c r="L1652" s="58"/>
      <c r="M1652" s="58"/>
      <c r="N1652" s="58"/>
      <c r="O1652" s="58"/>
      <c r="P1652" s="58"/>
      <c r="Q1652" s="58"/>
      <c r="R1652" s="58"/>
      <c r="S1652" s="58"/>
      <c r="T1652" s="58"/>
    </row>
    <row r="1653" spans="1:20" x14ac:dyDescent="0.3">
      <c r="A1653" s="89" t="s">
        <v>3746</v>
      </c>
      <c r="B1653" s="58"/>
      <c r="C1653" s="58"/>
      <c r="D1653" s="58"/>
      <c r="E1653" s="58"/>
      <c r="F1653" s="58"/>
      <c r="G1653" s="58"/>
      <c r="H1653" s="58"/>
      <c r="I1653" s="58"/>
      <c r="J1653" s="58"/>
      <c r="K1653" s="58"/>
      <c r="L1653" s="58"/>
      <c r="M1653" s="58"/>
      <c r="N1653" s="58"/>
      <c r="O1653" s="58"/>
      <c r="P1653" s="58"/>
      <c r="Q1653" s="58"/>
      <c r="R1653" s="58"/>
      <c r="S1653" s="58"/>
      <c r="T1653" s="58"/>
    </row>
    <row r="1654" spans="1:20" x14ac:dyDescent="0.3">
      <c r="A1654" s="89" t="s">
        <v>3759</v>
      </c>
      <c r="B1654" s="58"/>
      <c r="C1654" s="58"/>
      <c r="D1654" s="58"/>
      <c r="E1654" s="58"/>
      <c r="F1654" s="58"/>
      <c r="G1654" s="58"/>
      <c r="H1654" s="58"/>
      <c r="I1654" s="58"/>
      <c r="J1654" s="58"/>
      <c r="K1654" s="58"/>
      <c r="L1654" s="58"/>
      <c r="M1654" s="58"/>
      <c r="N1654" s="58"/>
      <c r="O1654" s="58"/>
      <c r="P1654" s="58"/>
      <c r="Q1654" s="58"/>
      <c r="R1654" s="58"/>
      <c r="S1654" s="58"/>
      <c r="T1654" s="58"/>
    </row>
    <row r="1655" spans="1:20" x14ac:dyDescent="0.3">
      <c r="A1655" s="89" t="s">
        <v>3748</v>
      </c>
      <c r="B1655" s="58"/>
      <c r="C1655" s="58"/>
      <c r="D1655" s="58"/>
      <c r="E1655" s="58"/>
      <c r="F1655" s="58"/>
      <c r="G1655" s="58"/>
      <c r="H1655" s="58"/>
      <c r="I1655" s="58"/>
      <c r="J1655" s="58"/>
      <c r="K1655" s="58"/>
      <c r="L1655" s="58"/>
      <c r="M1655" s="58"/>
      <c r="N1655" s="58"/>
      <c r="O1655" s="58"/>
      <c r="P1655" s="58"/>
      <c r="Q1655" s="58"/>
      <c r="R1655" s="58"/>
      <c r="S1655" s="58"/>
      <c r="T1655" s="58"/>
    </row>
    <row r="1656" spans="1:20" x14ac:dyDescent="0.3">
      <c r="A1656" s="89" t="s">
        <v>3807</v>
      </c>
      <c r="B1656" s="58"/>
      <c r="C1656" s="58"/>
      <c r="D1656" s="58"/>
      <c r="E1656" s="58"/>
      <c r="F1656" s="58"/>
      <c r="G1656" s="58"/>
      <c r="H1656" s="58"/>
      <c r="I1656" s="58"/>
      <c r="J1656" s="58"/>
      <c r="K1656" s="58"/>
      <c r="L1656" s="58"/>
      <c r="M1656" s="58"/>
      <c r="N1656" s="58"/>
      <c r="O1656" s="58"/>
      <c r="P1656" s="58"/>
      <c r="Q1656" s="58"/>
      <c r="R1656" s="58"/>
      <c r="S1656" s="58"/>
      <c r="T1656" s="58"/>
    </row>
    <row r="1657" spans="1:20" x14ac:dyDescent="0.3">
      <c r="A1657" s="89" t="s">
        <v>3806</v>
      </c>
      <c r="B1657" s="58"/>
      <c r="C1657" s="58"/>
      <c r="D1657" s="58"/>
      <c r="E1657" s="58"/>
      <c r="F1657" s="58"/>
      <c r="G1657" s="58"/>
      <c r="H1657" s="58"/>
      <c r="I1657" s="58"/>
      <c r="J1657" s="58"/>
      <c r="K1657" s="58"/>
      <c r="L1657" s="58"/>
      <c r="M1657" s="58"/>
      <c r="N1657" s="58"/>
      <c r="O1657" s="58"/>
      <c r="P1657" s="58"/>
      <c r="Q1657" s="58"/>
      <c r="R1657" s="58"/>
      <c r="S1657" s="58"/>
      <c r="T1657" s="58"/>
    </row>
    <row r="1658" spans="1:20" x14ac:dyDescent="0.3">
      <c r="A1658" s="89" t="s">
        <v>3848</v>
      </c>
      <c r="B1658" s="58"/>
      <c r="C1658" s="58"/>
      <c r="D1658" s="58"/>
      <c r="E1658" s="58"/>
      <c r="F1658" s="58"/>
      <c r="G1658" s="58"/>
      <c r="H1658" s="58"/>
      <c r="I1658" s="58"/>
      <c r="J1658" s="58"/>
      <c r="K1658" s="58"/>
      <c r="L1658" s="58"/>
      <c r="M1658" s="58"/>
      <c r="N1658" s="58"/>
      <c r="O1658" s="58"/>
      <c r="P1658" s="58"/>
      <c r="Q1658" s="58"/>
      <c r="R1658" s="58"/>
      <c r="S1658" s="58"/>
      <c r="T1658" s="58"/>
    </row>
    <row r="1659" spans="1:20" x14ac:dyDescent="0.3">
      <c r="A1659" s="89" t="s">
        <v>3889</v>
      </c>
      <c r="B1659" s="58"/>
      <c r="C1659" s="58"/>
      <c r="D1659" s="58"/>
      <c r="E1659" s="58"/>
      <c r="F1659" s="58"/>
      <c r="G1659" s="58"/>
      <c r="H1659" s="58"/>
      <c r="I1659" s="58"/>
      <c r="J1659" s="58"/>
      <c r="K1659" s="58"/>
      <c r="L1659" s="58"/>
      <c r="M1659" s="58"/>
      <c r="N1659" s="58"/>
      <c r="O1659" s="58"/>
      <c r="P1659" s="58"/>
      <c r="Q1659" s="58"/>
      <c r="R1659" s="58"/>
      <c r="S1659" s="58"/>
      <c r="T1659" s="58"/>
    </row>
    <row r="1660" spans="1:20" x14ac:dyDescent="0.3">
      <c r="A1660" s="89" t="s">
        <v>3887</v>
      </c>
      <c r="B1660" s="58"/>
      <c r="C1660" s="58"/>
      <c r="D1660" s="58"/>
      <c r="E1660" s="58"/>
      <c r="F1660" s="58"/>
      <c r="G1660" s="58"/>
      <c r="H1660" s="58"/>
      <c r="I1660" s="58"/>
      <c r="J1660" s="58"/>
      <c r="K1660" s="58"/>
      <c r="L1660" s="58"/>
      <c r="M1660" s="58"/>
      <c r="N1660" s="58"/>
      <c r="O1660" s="58"/>
      <c r="P1660" s="58"/>
      <c r="Q1660" s="58"/>
      <c r="R1660" s="58"/>
      <c r="S1660" s="58"/>
      <c r="T1660" s="58"/>
    </row>
    <row r="1661" spans="1:20" x14ac:dyDescent="0.3">
      <c r="A1661" s="89" t="s">
        <v>3885</v>
      </c>
      <c r="B1661" s="58"/>
      <c r="C1661" s="58"/>
      <c r="D1661" s="58"/>
      <c r="E1661" s="58"/>
      <c r="F1661" s="58"/>
      <c r="G1661" s="58"/>
      <c r="H1661" s="58"/>
      <c r="I1661" s="58"/>
      <c r="J1661" s="58"/>
      <c r="K1661" s="58"/>
      <c r="L1661" s="58"/>
      <c r="M1661" s="58"/>
      <c r="N1661" s="58"/>
      <c r="O1661" s="58"/>
      <c r="P1661" s="58"/>
      <c r="Q1661" s="58"/>
      <c r="R1661" s="58"/>
      <c r="S1661" s="58"/>
      <c r="T1661" s="58"/>
    </row>
    <row r="1662" spans="1:20" x14ac:dyDescent="0.3">
      <c r="A1662" s="89" t="s">
        <v>3883</v>
      </c>
      <c r="B1662" s="58"/>
      <c r="C1662" s="58"/>
      <c r="D1662" s="58"/>
      <c r="E1662" s="58"/>
      <c r="F1662" s="58"/>
      <c r="G1662" s="58"/>
      <c r="H1662" s="58"/>
      <c r="I1662" s="58"/>
      <c r="J1662" s="58"/>
      <c r="K1662" s="58"/>
      <c r="L1662" s="58"/>
      <c r="M1662" s="58"/>
      <c r="N1662" s="58"/>
      <c r="O1662" s="58"/>
      <c r="P1662" s="58"/>
      <c r="Q1662" s="58"/>
      <c r="R1662" s="58"/>
      <c r="S1662" s="58"/>
      <c r="T1662" s="58"/>
    </row>
    <row r="1663" spans="1:20" x14ac:dyDescent="0.3">
      <c r="A1663" s="89" t="s">
        <v>3881</v>
      </c>
      <c r="B1663" s="58"/>
      <c r="C1663" s="58"/>
      <c r="D1663" s="58"/>
      <c r="E1663" s="58"/>
      <c r="F1663" s="58"/>
      <c r="G1663" s="58"/>
      <c r="H1663" s="58"/>
      <c r="I1663" s="58"/>
      <c r="J1663" s="58"/>
      <c r="K1663" s="58"/>
      <c r="L1663" s="58"/>
      <c r="M1663" s="58"/>
      <c r="N1663" s="58"/>
      <c r="O1663" s="58"/>
      <c r="P1663" s="58"/>
      <c r="Q1663" s="58"/>
      <c r="R1663" s="58"/>
      <c r="S1663" s="58"/>
      <c r="T1663" s="58"/>
    </row>
    <row r="1664" spans="1:20" x14ac:dyDescent="0.3">
      <c r="A1664" s="89" t="s">
        <v>3877</v>
      </c>
      <c r="B1664" s="58"/>
      <c r="C1664" s="58"/>
      <c r="D1664" s="58"/>
      <c r="E1664" s="58"/>
      <c r="F1664" s="58"/>
      <c r="G1664" s="58"/>
      <c r="H1664" s="58"/>
      <c r="I1664" s="58"/>
      <c r="J1664" s="58"/>
      <c r="K1664" s="58"/>
      <c r="L1664" s="58"/>
      <c r="M1664" s="58"/>
      <c r="N1664" s="58"/>
      <c r="O1664" s="58"/>
      <c r="P1664" s="58"/>
      <c r="Q1664" s="58"/>
      <c r="R1664" s="58"/>
      <c r="S1664" s="58"/>
      <c r="T1664" s="58"/>
    </row>
    <row r="1665" spans="1:20" x14ac:dyDescent="0.3">
      <c r="A1665" s="89" t="s">
        <v>4105</v>
      </c>
      <c r="B1665" s="58"/>
      <c r="C1665" s="58"/>
      <c r="D1665" s="58"/>
      <c r="E1665" s="58"/>
      <c r="F1665" s="58"/>
      <c r="G1665" s="58"/>
      <c r="H1665" s="58"/>
      <c r="I1665" s="58"/>
      <c r="J1665" s="58"/>
      <c r="K1665" s="58"/>
      <c r="L1665" s="58"/>
      <c r="M1665" s="58"/>
      <c r="N1665" s="58"/>
      <c r="O1665" s="58"/>
      <c r="P1665" s="58"/>
      <c r="Q1665" s="58"/>
      <c r="R1665" s="58"/>
      <c r="S1665" s="58"/>
      <c r="T1665" s="58"/>
    </row>
    <row r="1666" spans="1:20" x14ac:dyDescent="0.3">
      <c r="A1666" s="89" t="s">
        <v>4102</v>
      </c>
      <c r="B1666" s="58"/>
      <c r="C1666" s="58"/>
      <c r="D1666" s="58"/>
      <c r="E1666" s="58"/>
      <c r="F1666" s="58"/>
      <c r="G1666" s="58"/>
      <c r="H1666" s="58"/>
      <c r="I1666" s="58"/>
      <c r="J1666" s="58"/>
      <c r="K1666" s="58"/>
      <c r="L1666" s="58"/>
      <c r="M1666" s="58"/>
      <c r="N1666" s="58"/>
      <c r="O1666" s="58"/>
      <c r="P1666" s="58"/>
      <c r="Q1666" s="58"/>
      <c r="R1666" s="58"/>
      <c r="S1666" s="58"/>
      <c r="T1666" s="58"/>
    </row>
    <row r="1667" spans="1:20" x14ac:dyDescent="0.3">
      <c r="A1667" s="89" t="s">
        <v>4099</v>
      </c>
      <c r="B1667" s="58"/>
      <c r="C1667" s="58"/>
      <c r="D1667" s="58"/>
      <c r="E1667" s="58"/>
      <c r="F1667" s="58"/>
      <c r="G1667" s="58"/>
      <c r="H1667" s="58"/>
      <c r="I1667" s="58"/>
      <c r="J1667" s="58"/>
      <c r="K1667" s="58"/>
      <c r="L1667" s="58"/>
      <c r="M1667" s="58"/>
      <c r="N1667" s="58"/>
      <c r="O1667" s="58"/>
      <c r="P1667" s="58"/>
      <c r="Q1667" s="58"/>
      <c r="R1667" s="58"/>
      <c r="S1667" s="58"/>
      <c r="T1667" s="58"/>
    </row>
    <row r="1668" spans="1:20" x14ac:dyDescent="0.3">
      <c r="A1668" s="89" t="s">
        <v>4097</v>
      </c>
      <c r="B1668" s="58"/>
      <c r="C1668" s="58"/>
      <c r="D1668" s="58"/>
      <c r="E1668" s="58"/>
      <c r="F1668" s="58"/>
      <c r="G1668" s="58"/>
      <c r="H1668" s="58"/>
      <c r="I1668" s="58"/>
      <c r="J1668" s="58"/>
      <c r="K1668" s="58"/>
      <c r="L1668" s="58"/>
      <c r="M1668" s="58"/>
      <c r="N1668" s="58"/>
      <c r="O1668" s="58"/>
      <c r="P1668" s="58"/>
      <c r="Q1668" s="58"/>
      <c r="R1668" s="58"/>
      <c r="S1668" s="58"/>
      <c r="T1668" s="58"/>
    </row>
    <row r="1669" spans="1:20" x14ac:dyDescent="0.3">
      <c r="A1669" s="89" t="s">
        <v>4094</v>
      </c>
      <c r="B1669" s="58"/>
      <c r="C1669" s="58"/>
      <c r="D1669" s="58"/>
      <c r="E1669" s="58"/>
      <c r="F1669" s="58"/>
      <c r="G1669" s="58"/>
      <c r="H1669" s="58"/>
      <c r="I1669" s="58"/>
      <c r="J1669" s="58"/>
      <c r="K1669" s="58"/>
      <c r="L1669" s="58"/>
      <c r="M1669" s="58"/>
      <c r="N1669" s="58"/>
      <c r="O1669" s="58"/>
      <c r="P1669" s="58"/>
      <c r="Q1669" s="58"/>
      <c r="R1669" s="58"/>
      <c r="S1669" s="58"/>
      <c r="T1669" s="58"/>
    </row>
    <row r="1670" spans="1:20" x14ac:dyDescent="0.3">
      <c r="A1670" s="89" t="s">
        <v>4090</v>
      </c>
      <c r="B1670" s="58"/>
      <c r="C1670" s="58"/>
      <c r="D1670" s="58"/>
      <c r="E1670" s="58"/>
      <c r="F1670" s="58"/>
      <c r="G1670" s="58"/>
      <c r="H1670" s="58"/>
      <c r="I1670" s="58"/>
      <c r="J1670" s="58"/>
      <c r="K1670" s="58"/>
      <c r="L1670" s="58"/>
      <c r="M1670" s="58"/>
      <c r="N1670" s="58"/>
      <c r="O1670" s="58"/>
      <c r="P1670" s="58"/>
      <c r="Q1670" s="58"/>
      <c r="R1670" s="58"/>
      <c r="S1670" s="58"/>
      <c r="T1670" s="58"/>
    </row>
    <row r="1671" spans="1:20" x14ac:dyDescent="0.3">
      <c r="A1671" s="89" t="s">
        <v>4087</v>
      </c>
      <c r="B1671" s="58"/>
      <c r="C1671" s="58"/>
      <c r="D1671" s="58"/>
      <c r="E1671" s="58"/>
      <c r="F1671" s="58"/>
      <c r="G1671" s="58"/>
      <c r="H1671" s="58"/>
      <c r="I1671" s="58"/>
      <c r="J1671" s="58"/>
      <c r="K1671" s="58"/>
      <c r="L1671" s="58"/>
      <c r="M1671" s="58"/>
      <c r="N1671" s="58"/>
      <c r="O1671" s="58"/>
      <c r="P1671" s="58"/>
      <c r="Q1671" s="58"/>
      <c r="R1671" s="58"/>
      <c r="S1671" s="58"/>
      <c r="T1671" s="58"/>
    </row>
    <row r="1672" spans="1:20" x14ac:dyDescent="0.3">
      <c r="A1672" s="89" t="s">
        <v>4085</v>
      </c>
      <c r="B1672" s="58"/>
      <c r="C1672" s="58"/>
      <c r="D1672" s="58"/>
      <c r="E1672" s="58"/>
      <c r="F1672" s="58"/>
      <c r="G1672" s="58"/>
      <c r="H1672" s="58"/>
      <c r="I1672" s="58"/>
      <c r="J1672" s="58"/>
      <c r="K1672" s="58"/>
      <c r="L1672" s="58"/>
      <c r="M1672" s="58"/>
      <c r="N1672" s="58"/>
      <c r="O1672" s="58"/>
      <c r="P1672" s="58"/>
      <c r="Q1672" s="58"/>
      <c r="R1672" s="58"/>
      <c r="S1672" s="58"/>
      <c r="T1672" s="58"/>
    </row>
    <row r="1673" spans="1:20" x14ac:dyDescent="0.3">
      <c r="A1673" s="89" t="s">
        <v>4082</v>
      </c>
      <c r="B1673" s="58"/>
      <c r="C1673" s="58"/>
      <c r="D1673" s="58"/>
      <c r="E1673" s="58"/>
      <c r="F1673" s="58"/>
      <c r="G1673" s="58"/>
      <c r="H1673" s="58"/>
      <c r="I1673" s="58"/>
      <c r="J1673" s="58"/>
      <c r="K1673" s="58"/>
      <c r="L1673" s="58"/>
      <c r="M1673" s="58"/>
      <c r="N1673" s="58"/>
      <c r="O1673" s="58"/>
      <c r="P1673" s="58"/>
      <c r="Q1673" s="58"/>
      <c r="R1673" s="58"/>
      <c r="S1673" s="58"/>
      <c r="T1673" s="58"/>
    </row>
    <row r="1674" spans="1:20" x14ac:dyDescent="0.3">
      <c r="A1674" s="89" t="s">
        <v>4079</v>
      </c>
      <c r="B1674" s="58"/>
      <c r="C1674" s="58"/>
      <c r="D1674" s="58"/>
      <c r="E1674" s="58"/>
      <c r="F1674" s="58"/>
      <c r="G1674" s="58"/>
      <c r="H1674" s="58"/>
      <c r="I1674" s="58"/>
      <c r="J1674" s="58"/>
      <c r="K1674" s="58"/>
      <c r="L1674" s="58"/>
      <c r="M1674" s="58"/>
      <c r="N1674" s="58"/>
      <c r="O1674" s="58"/>
      <c r="P1674" s="58"/>
      <c r="Q1674" s="58"/>
      <c r="R1674" s="58"/>
      <c r="S1674" s="58"/>
      <c r="T1674" s="58"/>
    </row>
    <row r="1675" spans="1:20" x14ac:dyDescent="0.3">
      <c r="A1675" s="89" t="s">
        <v>4076</v>
      </c>
      <c r="B1675" s="58"/>
      <c r="C1675" s="58"/>
      <c r="D1675" s="58"/>
      <c r="E1675" s="58"/>
      <c r="F1675" s="58"/>
      <c r="G1675" s="58"/>
      <c r="H1675" s="58"/>
      <c r="I1675" s="58"/>
      <c r="J1675" s="58"/>
      <c r="K1675" s="58"/>
      <c r="L1675" s="58"/>
      <c r="M1675" s="58"/>
      <c r="N1675" s="58"/>
      <c r="O1675" s="58"/>
      <c r="P1675" s="58"/>
      <c r="Q1675" s="58"/>
      <c r="R1675" s="58"/>
      <c r="S1675" s="58"/>
      <c r="T1675" s="58"/>
    </row>
    <row r="1676" spans="1:20" x14ac:dyDescent="0.3">
      <c r="A1676" s="89" t="s">
        <v>4073</v>
      </c>
      <c r="B1676" s="58"/>
      <c r="C1676" s="58"/>
      <c r="D1676" s="58"/>
      <c r="E1676" s="58"/>
      <c r="F1676" s="58"/>
      <c r="G1676" s="58"/>
      <c r="H1676" s="58"/>
      <c r="I1676" s="58"/>
      <c r="J1676" s="58"/>
      <c r="K1676" s="58"/>
      <c r="L1676" s="58"/>
      <c r="M1676" s="58"/>
      <c r="N1676" s="58"/>
      <c r="O1676" s="58"/>
      <c r="P1676" s="58"/>
      <c r="Q1676" s="58"/>
      <c r="R1676" s="58"/>
      <c r="S1676" s="58"/>
      <c r="T1676" s="58"/>
    </row>
    <row r="1677" spans="1:20" x14ac:dyDescent="0.3">
      <c r="A1677" s="89" t="s">
        <v>4072</v>
      </c>
      <c r="B1677" s="58"/>
      <c r="C1677" s="58"/>
      <c r="D1677" s="58"/>
      <c r="E1677" s="58"/>
      <c r="F1677" s="58"/>
      <c r="G1677" s="58"/>
      <c r="H1677" s="58"/>
      <c r="I1677" s="58"/>
      <c r="J1677" s="58"/>
      <c r="K1677" s="58"/>
      <c r="L1677" s="58"/>
      <c r="M1677" s="58"/>
      <c r="N1677" s="58"/>
      <c r="O1677" s="58"/>
      <c r="P1677" s="58"/>
      <c r="Q1677" s="58"/>
      <c r="R1677" s="58"/>
      <c r="S1677" s="58"/>
      <c r="T1677" s="58"/>
    </row>
    <row r="1678" spans="1:20" x14ac:dyDescent="0.3">
      <c r="A1678" s="89" t="s">
        <v>4070</v>
      </c>
      <c r="B1678" s="58"/>
      <c r="C1678" s="58"/>
      <c r="D1678" s="58"/>
      <c r="E1678" s="58"/>
      <c r="F1678" s="58"/>
      <c r="G1678" s="58"/>
      <c r="H1678" s="58"/>
      <c r="I1678" s="58"/>
      <c r="J1678" s="58"/>
      <c r="K1678" s="58"/>
      <c r="L1678" s="58"/>
      <c r="M1678" s="58"/>
      <c r="N1678" s="58"/>
      <c r="O1678" s="58"/>
      <c r="P1678" s="58"/>
      <c r="Q1678" s="58"/>
      <c r="R1678" s="58"/>
      <c r="S1678" s="58"/>
      <c r="T1678" s="58"/>
    </row>
    <row r="1679" spans="1:20" x14ac:dyDescent="0.3">
      <c r="A1679" s="95" t="s">
        <v>1532</v>
      </c>
      <c r="B1679" s="58"/>
      <c r="C1679" s="58"/>
      <c r="D1679" s="58"/>
      <c r="E1679" s="58"/>
      <c r="F1679" s="58"/>
      <c r="G1679" s="58"/>
      <c r="H1679" s="58"/>
      <c r="I1679" s="58"/>
      <c r="J1679" s="58"/>
      <c r="K1679" s="58"/>
      <c r="L1679" s="58"/>
      <c r="M1679" s="58"/>
      <c r="N1679" s="58"/>
      <c r="O1679" s="58"/>
      <c r="P1679" s="58"/>
      <c r="Q1679" s="58"/>
      <c r="R1679" s="58"/>
      <c r="S1679" s="58"/>
      <c r="T1679" s="58"/>
    </row>
    <row r="1680" spans="1:20" x14ac:dyDescent="0.3">
      <c r="A1680" s="89" t="s">
        <v>1538</v>
      </c>
      <c r="B1680" s="58"/>
      <c r="C1680" s="58"/>
      <c r="D1680" s="58"/>
      <c r="E1680" s="58"/>
      <c r="F1680" s="58"/>
      <c r="G1680" s="58"/>
      <c r="H1680" s="58"/>
      <c r="I1680" s="58"/>
      <c r="J1680" s="58"/>
      <c r="K1680" s="58"/>
      <c r="L1680" s="58"/>
      <c r="M1680" s="58"/>
      <c r="N1680" s="58"/>
      <c r="O1680" s="58"/>
      <c r="P1680" s="58"/>
      <c r="Q1680" s="58"/>
      <c r="R1680" s="58"/>
      <c r="S1680" s="58"/>
      <c r="T1680" s="58"/>
    </row>
    <row r="1681" spans="1:20" x14ac:dyDescent="0.3">
      <c r="A1681" s="89" t="s">
        <v>1536</v>
      </c>
      <c r="B1681" s="58"/>
      <c r="C1681" s="58"/>
      <c r="D1681" s="58"/>
      <c r="E1681" s="58"/>
      <c r="F1681" s="58"/>
      <c r="G1681" s="58"/>
      <c r="H1681" s="58"/>
      <c r="I1681" s="58"/>
      <c r="J1681" s="58"/>
      <c r="K1681" s="58"/>
      <c r="L1681" s="58"/>
      <c r="M1681" s="58"/>
      <c r="N1681" s="58"/>
      <c r="O1681" s="58"/>
      <c r="P1681" s="58"/>
      <c r="Q1681" s="58"/>
      <c r="R1681" s="58"/>
      <c r="S1681" s="58"/>
      <c r="T1681" s="58"/>
    </row>
    <row r="1682" spans="1:20" x14ac:dyDescent="0.3">
      <c r="A1682" s="89" t="s">
        <v>2946</v>
      </c>
      <c r="B1682" s="58"/>
      <c r="C1682" s="58"/>
      <c r="D1682" s="58"/>
      <c r="E1682" s="58"/>
      <c r="F1682" s="58"/>
      <c r="G1682" s="58"/>
      <c r="H1682" s="58"/>
      <c r="I1682" s="58"/>
      <c r="J1682" s="58"/>
      <c r="K1682" s="58"/>
      <c r="L1682" s="58"/>
      <c r="M1682" s="58"/>
      <c r="N1682" s="58"/>
      <c r="O1682" s="58"/>
      <c r="P1682" s="58"/>
      <c r="Q1682" s="58"/>
      <c r="R1682" s="58"/>
      <c r="S1682" s="58"/>
      <c r="T1682" s="58"/>
    </row>
    <row r="1683" spans="1:20" x14ac:dyDescent="0.3">
      <c r="A1683" s="89" t="s">
        <v>3294</v>
      </c>
      <c r="B1683" s="58"/>
      <c r="C1683" s="58"/>
      <c r="D1683" s="58"/>
      <c r="E1683" s="58"/>
      <c r="F1683" s="58"/>
      <c r="G1683" s="58"/>
      <c r="H1683" s="58"/>
      <c r="I1683" s="58"/>
      <c r="J1683" s="58"/>
      <c r="K1683" s="58"/>
      <c r="L1683" s="58"/>
      <c r="M1683" s="58"/>
      <c r="N1683" s="58"/>
      <c r="O1683" s="58"/>
      <c r="P1683" s="58"/>
      <c r="Q1683" s="58"/>
      <c r="R1683" s="58"/>
      <c r="S1683" s="58"/>
      <c r="T1683" s="58"/>
    </row>
    <row r="1684" spans="1:20" x14ac:dyDescent="0.3">
      <c r="A1684" s="89" t="s">
        <v>3293</v>
      </c>
      <c r="B1684" s="58"/>
      <c r="C1684" s="58"/>
      <c r="D1684" s="58"/>
      <c r="E1684" s="58"/>
      <c r="F1684" s="58"/>
      <c r="G1684" s="58"/>
      <c r="H1684" s="58"/>
      <c r="I1684" s="58"/>
      <c r="J1684" s="58"/>
      <c r="K1684" s="58"/>
      <c r="L1684" s="58"/>
      <c r="M1684" s="58"/>
      <c r="N1684" s="58"/>
      <c r="O1684" s="58"/>
      <c r="P1684" s="58"/>
      <c r="Q1684" s="58"/>
      <c r="R1684" s="58"/>
      <c r="S1684" s="58"/>
      <c r="T1684" s="58"/>
    </row>
    <row r="1685" spans="1:20" x14ac:dyDescent="0.3">
      <c r="A1685" s="89" t="s">
        <v>3477</v>
      </c>
      <c r="B1685" s="58"/>
      <c r="C1685" s="58"/>
      <c r="D1685" s="58"/>
      <c r="E1685" s="58"/>
      <c r="F1685" s="58"/>
      <c r="G1685" s="58"/>
      <c r="H1685" s="58"/>
      <c r="I1685" s="58"/>
      <c r="J1685" s="58"/>
      <c r="K1685" s="58"/>
      <c r="L1685" s="58"/>
      <c r="M1685" s="58"/>
      <c r="N1685" s="58"/>
      <c r="O1685" s="58"/>
      <c r="P1685" s="58"/>
      <c r="Q1685" s="58"/>
      <c r="R1685" s="58"/>
      <c r="S1685" s="58"/>
      <c r="T1685" s="58"/>
    </row>
    <row r="1686" spans="1:20" x14ac:dyDescent="0.3">
      <c r="A1686" s="89" t="s">
        <v>3474</v>
      </c>
      <c r="B1686" s="58"/>
      <c r="C1686" s="58"/>
      <c r="D1686" s="58"/>
      <c r="E1686" s="58"/>
      <c r="F1686" s="58"/>
      <c r="G1686" s="58"/>
      <c r="H1686" s="58"/>
      <c r="I1686" s="58"/>
      <c r="J1686" s="58"/>
      <c r="K1686" s="58"/>
      <c r="L1686" s="58"/>
      <c r="M1686" s="58"/>
      <c r="N1686" s="58"/>
      <c r="O1686" s="58"/>
      <c r="P1686" s="58"/>
      <c r="Q1686" s="58"/>
      <c r="R1686" s="58"/>
      <c r="S1686" s="58"/>
      <c r="T1686" s="58"/>
    </row>
    <row r="1687" spans="1:20" x14ac:dyDescent="0.3">
      <c r="A1687" s="89" t="s">
        <v>3544</v>
      </c>
      <c r="B1687" s="58"/>
      <c r="C1687" s="58"/>
      <c r="D1687" s="58"/>
      <c r="E1687" s="58"/>
      <c r="F1687" s="58"/>
      <c r="G1687" s="58"/>
      <c r="H1687" s="58"/>
      <c r="I1687" s="58"/>
      <c r="J1687" s="58"/>
      <c r="K1687" s="58"/>
      <c r="L1687" s="58"/>
      <c r="M1687" s="58"/>
      <c r="N1687" s="58"/>
      <c r="O1687" s="58"/>
      <c r="P1687" s="58"/>
      <c r="Q1687" s="58"/>
      <c r="R1687" s="58"/>
      <c r="S1687" s="58"/>
      <c r="T1687" s="58"/>
    </row>
    <row r="1688" spans="1:20" x14ac:dyDescent="0.3">
      <c r="A1688" s="89" t="s">
        <v>3579</v>
      </c>
      <c r="B1688" s="58"/>
      <c r="C1688" s="58"/>
      <c r="D1688" s="58"/>
      <c r="E1688" s="58"/>
      <c r="F1688" s="58"/>
      <c r="G1688" s="58"/>
      <c r="H1688" s="58"/>
      <c r="I1688" s="58"/>
      <c r="J1688" s="58"/>
      <c r="K1688" s="58"/>
      <c r="L1688" s="58"/>
      <c r="M1688" s="58"/>
      <c r="N1688" s="58"/>
      <c r="O1688" s="58"/>
      <c r="P1688" s="58"/>
      <c r="Q1688" s="58"/>
      <c r="R1688" s="58"/>
      <c r="S1688" s="58"/>
      <c r="T1688" s="58"/>
    </row>
    <row r="1689" spans="1:20" x14ac:dyDescent="0.3">
      <c r="A1689" s="89" t="s">
        <v>3750</v>
      </c>
      <c r="B1689" s="58"/>
      <c r="C1689" s="58"/>
      <c r="D1689" s="58"/>
      <c r="E1689" s="58"/>
      <c r="F1689" s="58"/>
      <c r="G1689" s="58"/>
      <c r="H1689" s="58"/>
      <c r="I1689" s="58"/>
      <c r="J1689" s="58"/>
      <c r="K1689" s="58"/>
      <c r="L1689" s="58"/>
      <c r="M1689" s="58"/>
      <c r="N1689" s="58"/>
      <c r="O1689" s="58"/>
      <c r="P1689" s="58"/>
      <c r="Q1689" s="58"/>
      <c r="R1689" s="58"/>
      <c r="S1689" s="58"/>
      <c r="T1689" s="58"/>
    </row>
    <row r="1690" spans="1:20" x14ac:dyDescent="0.3">
      <c r="A1690" s="89" t="s">
        <v>3879</v>
      </c>
      <c r="B1690" s="58"/>
      <c r="C1690" s="58"/>
      <c r="D1690" s="58"/>
      <c r="E1690" s="58"/>
      <c r="F1690" s="58"/>
      <c r="G1690" s="58"/>
      <c r="H1690" s="58"/>
      <c r="I1690" s="58"/>
      <c r="J1690" s="58"/>
      <c r="K1690" s="58"/>
      <c r="L1690" s="58"/>
      <c r="M1690" s="58"/>
      <c r="N1690" s="58"/>
      <c r="O1690" s="58"/>
      <c r="P1690" s="58"/>
      <c r="Q1690" s="58"/>
      <c r="R1690" s="58"/>
      <c r="S1690" s="58"/>
      <c r="T1690" s="58"/>
    </row>
    <row r="1691" spans="1:20" x14ac:dyDescent="0.3">
      <c r="A1691" s="86" t="s">
        <v>449</v>
      </c>
      <c r="B1691" s="58"/>
      <c r="C1691" s="58"/>
      <c r="D1691" s="58"/>
      <c r="E1691" s="58"/>
      <c r="F1691" s="58"/>
      <c r="G1691" s="58"/>
      <c r="H1691" s="58"/>
      <c r="I1691" s="58"/>
      <c r="J1691" s="58"/>
      <c r="K1691" s="58"/>
      <c r="L1691" s="58"/>
      <c r="M1691" s="58"/>
      <c r="N1691" s="58"/>
      <c r="O1691" s="58"/>
      <c r="P1691" s="58"/>
      <c r="Q1691" s="58"/>
      <c r="R1691" s="58"/>
      <c r="S1691" s="58"/>
      <c r="T1691" s="58"/>
    </row>
    <row r="1692" spans="1:20" x14ac:dyDescent="0.3">
      <c r="A1692" s="95" t="s">
        <v>393</v>
      </c>
      <c r="B1692" s="58"/>
      <c r="C1692" s="58"/>
      <c r="D1692" s="58"/>
      <c r="E1692" s="58"/>
      <c r="F1692" s="58"/>
      <c r="G1692" s="58"/>
      <c r="H1692" s="58"/>
      <c r="I1692" s="58"/>
      <c r="J1692" s="58"/>
      <c r="K1692" s="58"/>
      <c r="L1692" s="58"/>
      <c r="M1692" s="58"/>
      <c r="N1692" s="58"/>
      <c r="O1692" s="58"/>
      <c r="P1692" s="58"/>
      <c r="Q1692" s="58"/>
      <c r="R1692" s="58"/>
      <c r="S1692" s="58"/>
      <c r="T1692" s="58"/>
    </row>
    <row r="1693" spans="1:20" x14ac:dyDescent="0.3">
      <c r="A1693" s="89" t="s">
        <v>3760</v>
      </c>
      <c r="B1693" s="58"/>
      <c r="C1693" s="58"/>
      <c r="D1693" s="58"/>
      <c r="E1693" s="58"/>
      <c r="F1693" s="58"/>
      <c r="G1693" s="58"/>
      <c r="H1693" s="58"/>
      <c r="I1693" s="58"/>
      <c r="J1693" s="58"/>
      <c r="K1693" s="58"/>
      <c r="L1693" s="58"/>
      <c r="M1693" s="58"/>
      <c r="N1693" s="58"/>
      <c r="O1693" s="58"/>
      <c r="P1693" s="58"/>
      <c r="Q1693" s="58"/>
      <c r="R1693" s="58"/>
      <c r="S1693" s="58"/>
      <c r="T1693" s="58"/>
    </row>
    <row r="1694" spans="1:20" x14ac:dyDescent="0.3">
      <c r="A1694" s="95" t="s">
        <v>450</v>
      </c>
      <c r="B1694" s="58"/>
      <c r="C1694" s="58"/>
      <c r="D1694" s="58"/>
      <c r="E1694" s="58"/>
      <c r="F1694" s="58"/>
      <c r="G1694" s="58"/>
      <c r="H1694" s="58"/>
      <c r="I1694" s="58"/>
      <c r="J1694" s="58"/>
      <c r="K1694" s="58"/>
      <c r="L1694" s="58"/>
      <c r="M1694" s="58"/>
      <c r="N1694" s="58"/>
      <c r="O1694" s="58"/>
      <c r="P1694" s="58"/>
      <c r="Q1694" s="58"/>
      <c r="R1694" s="58"/>
      <c r="S1694" s="58"/>
      <c r="T1694" s="58"/>
    </row>
    <row r="1695" spans="1:20" x14ac:dyDescent="0.3">
      <c r="A1695" s="89" t="s">
        <v>986</v>
      </c>
      <c r="B1695" s="58"/>
      <c r="C1695" s="58"/>
      <c r="D1695" s="58"/>
      <c r="E1695" s="58"/>
      <c r="F1695" s="58"/>
      <c r="G1695" s="58"/>
      <c r="H1695" s="58"/>
      <c r="I1695" s="58"/>
      <c r="J1695" s="58"/>
      <c r="K1695" s="58"/>
      <c r="L1695" s="58"/>
      <c r="M1695" s="58"/>
      <c r="N1695" s="58"/>
      <c r="O1695" s="58"/>
      <c r="P1695" s="58"/>
      <c r="Q1695" s="58"/>
      <c r="R1695" s="58"/>
      <c r="S1695" s="58"/>
      <c r="T1695" s="58"/>
    </row>
    <row r="1696" spans="1:20" x14ac:dyDescent="0.3">
      <c r="A1696" s="89" t="s">
        <v>984</v>
      </c>
      <c r="B1696" s="58"/>
      <c r="C1696" s="58"/>
      <c r="D1696" s="58"/>
      <c r="E1696" s="58"/>
      <c r="F1696" s="58"/>
      <c r="G1696" s="58"/>
      <c r="H1696" s="58"/>
      <c r="I1696" s="58"/>
      <c r="J1696" s="58"/>
      <c r="K1696" s="58"/>
      <c r="L1696" s="58"/>
      <c r="M1696" s="58"/>
      <c r="N1696" s="58"/>
      <c r="O1696" s="58"/>
      <c r="P1696" s="58"/>
      <c r="Q1696" s="58"/>
      <c r="R1696" s="58"/>
      <c r="S1696" s="58"/>
      <c r="T1696" s="58"/>
    </row>
    <row r="1697" spans="1:20" x14ac:dyDescent="0.3">
      <c r="A1697" s="89" t="s">
        <v>1918</v>
      </c>
      <c r="B1697" s="58"/>
      <c r="C1697" s="58"/>
      <c r="D1697" s="58"/>
      <c r="E1697" s="58"/>
      <c r="F1697" s="58"/>
      <c r="G1697" s="58"/>
      <c r="H1697" s="58"/>
      <c r="I1697" s="58"/>
      <c r="J1697" s="58"/>
      <c r="K1697" s="58"/>
      <c r="L1697" s="58"/>
      <c r="M1697" s="58"/>
      <c r="N1697" s="58"/>
      <c r="O1697" s="58"/>
      <c r="P1697" s="58"/>
      <c r="Q1697" s="58"/>
      <c r="R1697" s="58"/>
      <c r="S1697" s="58"/>
      <c r="T1697" s="58"/>
    </row>
    <row r="1698" spans="1:20" x14ac:dyDescent="0.3">
      <c r="A1698" s="89" t="s">
        <v>2990</v>
      </c>
      <c r="B1698" s="58"/>
      <c r="C1698" s="58"/>
      <c r="D1698" s="58"/>
      <c r="E1698" s="58"/>
      <c r="F1698" s="58"/>
      <c r="G1698" s="58"/>
      <c r="H1698" s="58"/>
      <c r="I1698" s="58"/>
      <c r="J1698" s="58"/>
      <c r="K1698" s="58"/>
      <c r="L1698" s="58"/>
      <c r="M1698" s="58"/>
      <c r="N1698" s="58"/>
      <c r="O1698" s="58"/>
      <c r="P1698" s="58"/>
      <c r="Q1698" s="58"/>
      <c r="R1698" s="58"/>
      <c r="S1698" s="58"/>
      <c r="T1698" s="58"/>
    </row>
    <row r="1699" spans="1:20" x14ac:dyDescent="0.3">
      <c r="A1699" s="89" t="s">
        <v>2938</v>
      </c>
      <c r="B1699" s="58"/>
      <c r="C1699" s="58"/>
      <c r="D1699" s="58"/>
      <c r="E1699" s="58"/>
      <c r="F1699" s="58"/>
      <c r="G1699" s="58"/>
      <c r="H1699" s="58"/>
      <c r="I1699" s="58"/>
      <c r="J1699" s="58"/>
      <c r="K1699" s="58"/>
      <c r="L1699" s="58"/>
      <c r="M1699" s="58"/>
      <c r="N1699" s="58"/>
      <c r="O1699" s="58"/>
      <c r="P1699" s="58"/>
      <c r="Q1699" s="58"/>
      <c r="R1699" s="58"/>
      <c r="S1699" s="58"/>
      <c r="T1699" s="58"/>
    </row>
    <row r="1700" spans="1:20" x14ac:dyDescent="0.3">
      <c r="A1700" s="89" t="s">
        <v>2930</v>
      </c>
      <c r="B1700" s="58"/>
      <c r="C1700" s="58"/>
      <c r="D1700" s="58"/>
      <c r="E1700" s="58"/>
      <c r="F1700" s="58"/>
      <c r="G1700" s="58"/>
      <c r="H1700" s="58"/>
      <c r="I1700" s="58"/>
      <c r="J1700" s="58"/>
      <c r="K1700" s="58"/>
      <c r="L1700" s="58"/>
      <c r="M1700" s="58"/>
      <c r="N1700" s="58"/>
      <c r="O1700" s="58"/>
      <c r="P1700" s="58"/>
      <c r="Q1700" s="58"/>
      <c r="R1700" s="58"/>
      <c r="S1700" s="58"/>
      <c r="T1700" s="58"/>
    </row>
    <row r="1701" spans="1:20" x14ac:dyDescent="0.3">
      <c r="A1701" s="89" t="s">
        <v>3542</v>
      </c>
      <c r="B1701" s="58"/>
      <c r="C1701" s="58"/>
      <c r="D1701" s="58"/>
      <c r="E1701" s="58"/>
      <c r="F1701" s="58"/>
      <c r="G1701" s="58"/>
      <c r="H1701" s="58"/>
      <c r="I1701" s="58"/>
      <c r="J1701" s="58"/>
      <c r="K1701" s="58"/>
      <c r="L1701" s="58"/>
      <c r="M1701" s="58"/>
      <c r="N1701" s="58"/>
      <c r="O1701" s="58"/>
      <c r="P1701" s="58"/>
      <c r="Q1701" s="58"/>
      <c r="R1701" s="58"/>
      <c r="S1701" s="58"/>
      <c r="T1701" s="58"/>
    </row>
    <row r="1702" spans="1:20" x14ac:dyDescent="0.3">
      <c r="A1702" s="89" t="s">
        <v>3540</v>
      </c>
      <c r="B1702" s="58"/>
      <c r="C1702" s="58"/>
      <c r="D1702" s="58"/>
      <c r="E1702" s="58"/>
      <c r="F1702" s="58"/>
      <c r="G1702" s="58"/>
      <c r="H1702" s="58"/>
      <c r="I1702" s="58"/>
      <c r="J1702" s="58"/>
      <c r="K1702" s="58"/>
      <c r="L1702" s="58"/>
      <c r="M1702" s="58"/>
      <c r="N1702" s="58"/>
      <c r="O1702" s="58"/>
      <c r="P1702" s="58"/>
      <c r="Q1702" s="58"/>
      <c r="R1702" s="58"/>
      <c r="S1702" s="58"/>
      <c r="T1702" s="58"/>
    </row>
    <row r="1703" spans="1:20" x14ac:dyDescent="0.3">
      <c r="A1703" s="89" t="s">
        <v>3651</v>
      </c>
      <c r="B1703" s="58"/>
      <c r="C1703" s="58"/>
      <c r="D1703" s="58"/>
      <c r="E1703" s="58"/>
      <c r="F1703" s="58"/>
      <c r="G1703" s="58"/>
      <c r="H1703" s="58"/>
      <c r="I1703" s="58"/>
      <c r="J1703" s="58"/>
      <c r="K1703" s="58"/>
      <c r="L1703" s="58"/>
      <c r="M1703" s="58"/>
      <c r="N1703" s="58"/>
      <c r="O1703" s="58"/>
      <c r="P1703" s="58"/>
      <c r="Q1703" s="58"/>
      <c r="R1703" s="58"/>
      <c r="S1703" s="58"/>
      <c r="T1703" s="58"/>
    </row>
    <row r="1704" spans="1:20" x14ac:dyDescent="0.3">
      <c r="A1704" s="89" t="s">
        <v>3850</v>
      </c>
      <c r="B1704" s="58"/>
      <c r="C1704" s="58"/>
      <c r="D1704" s="58"/>
      <c r="E1704" s="58"/>
      <c r="F1704" s="58"/>
      <c r="G1704" s="58"/>
      <c r="H1704" s="58"/>
      <c r="I1704" s="58"/>
      <c r="J1704" s="58"/>
      <c r="K1704" s="58"/>
      <c r="L1704" s="58"/>
      <c r="M1704" s="58"/>
      <c r="N1704" s="58"/>
      <c r="O1704" s="58"/>
      <c r="P1704" s="58"/>
      <c r="Q1704" s="58"/>
      <c r="R1704" s="58"/>
      <c r="S1704" s="58"/>
      <c r="T1704" s="58"/>
    </row>
    <row r="1705" spans="1:20" x14ac:dyDescent="0.3">
      <c r="A1705" s="84" t="s">
        <v>1675</v>
      </c>
      <c r="B1705" s="58"/>
      <c r="C1705" s="58"/>
      <c r="D1705" s="58"/>
      <c r="E1705" s="58"/>
      <c r="F1705" s="58"/>
      <c r="G1705" s="58"/>
      <c r="H1705" s="58"/>
      <c r="I1705" s="58"/>
      <c r="J1705" s="58"/>
      <c r="K1705" s="58"/>
      <c r="L1705" s="58"/>
      <c r="M1705" s="58"/>
      <c r="N1705" s="58"/>
      <c r="O1705" s="58"/>
      <c r="P1705" s="58"/>
      <c r="Q1705" s="58"/>
      <c r="R1705" s="58"/>
      <c r="S1705" s="58"/>
      <c r="T1705" s="58"/>
    </row>
  </sheetData>
  <autoFilter ref="A4:W43" xr:uid="{87BEDB58-92A8-4C7E-8917-BB536810455C}"/>
  <printOptions horizontalCentered="1"/>
  <pageMargins left="0.19685039370078741" right="0.19685039370078741" top="0.19685039370078741" bottom="0.19685039370078741" header="0.31496062992125984" footer="0.31496062992125984"/>
  <pageSetup paperSize="9" scale="46" fitToHeight="0" orientation="landscape" horizontalDpi="0" verticalDpi="0" r:id="rId2"/>
  <drawing r:id="rId3"/>
  <extLst>
    <ext xmlns:x14="http://schemas.microsoft.com/office/spreadsheetml/2009/9/main" uri="{A8765BA9-456A-4dab-B4F3-ACF838C121DE}">
      <x14:slicerList>
        <x14:slicer r:id="rId4"/>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283CD-DB4D-427F-A72A-333DC7C0E0C7}">
  <sheetPr codeName="Sheet19"/>
  <dimension ref="A1:Z163"/>
  <sheetViews>
    <sheetView topLeftCell="O1" workbookViewId="0">
      <selection activeCell="Y2" sqref="Y2"/>
    </sheetView>
  </sheetViews>
  <sheetFormatPr defaultRowHeight="14.4" x14ac:dyDescent="0.3"/>
  <cols>
    <col min="1" max="1" width="7.88671875" bestFit="1" customWidth="1"/>
    <col min="2" max="2" width="44.44140625" bestFit="1" customWidth="1"/>
    <col min="3" max="3" width="37" customWidth="1"/>
    <col min="4" max="4" width="52.33203125" bestFit="1" customWidth="1"/>
    <col min="5" max="5" width="80.88671875" bestFit="1" customWidth="1"/>
    <col min="6" max="6" width="74.77734375" bestFit="1" customWidth="1"/>
    <col min="7" max="7" width="68" bestFit="1" customWidth="1"/>
    <col min="8" max="8" width="63" bestFit="1" customWidth="1"/>
    <col min="9" max="9" width="55.77734375" bestFit="1" customWidth="1"/>
    <col min="10" max="10" width="6.6640625" bestFit="1" customWidth="1"/>
    <col min="11" max="11" width="6.44140625" bestFit="1" customWidth="1"/>
    <col min="12" max="12" width="9.21875" bestFit="1" customWidth="1"/>
    <col min="13" max="13" width="15.109375" style="2" bestFit="1" customWidth="1"/>
    <col min="14" max="14" width="17.33203125" bestFit="1" customWidth="1"/>
    <col min="15" max="15" width="25.77734375" bestFit="1" customWidth="1"/>
    <col min="16" max="16" width="30.109375" bestFit="1" customWidth="1"/>
    <col min="17" max="17" width="5.21875" bestFit="1" customWidth="1"/>
    <col min="18" max="18" width="5.44140625" bestFit="1" customWidth="1"/>
    <col min="19" max="20" width="4.21875" bestFit="1" customWidth="1"/>
    <col min="21" max="21" width="4.5546875" bestFit="1" customWidth="1"/>
    <col min="22" max="22" width="4.44140625" bestFit="1" customWidth="1"/>
    <col min="23" max="23" width="9.44140625" bestFit="1" customWidth="1"/>
    <col min="24" max="24" width="29.33203125" bestFit="1" customWidth="1"/>
    <col min="25" max="25" width="27.6640625" bestFit="1" customWidth="1"/>
    <col min="26" max="26" width="22.109375" bestFit="1" customWidth="1"/>
  </cols>
  <sheetData>
    <row r="1" spans="1:26" x14ac:dyDescent="0.3">
      <c r="A1" t="s">
        <v>1676</v>
      </c>
      <c r="B1" t="s">
        <v>0</v>
      </c>
      <c r="C1" t="s">
        <v>1</v>
      </c>
      <c r="D1" t="s">
        <v>2</v>
      </c>
      <c r="E1" t="s">
        <v>3</v>
      </c>
      <c r="F1" t="s">
        <v>4</v>
      </c>
      <c r="G1" t="s">
        <v>5</v>
      </c>
      <c r="H1" t="s">
        <v>6</v>
      </c>
      <c r="I1" t="s">
        <v>1677</v>
      </c>
      <c r="J1" t="s">
        <v>1678</v>
      </c>
      <c r="K1" t="s">
        <v>1679</v>
      </c>
      <c r="L1" t="s">
        <v>1680</v>
      </c>
      <c r="M1" s="2" t="s">
        <v>1681</v>
      </c>
      <c r="N1" t="s">
        <v>8</v>
      </c>
      <c r="O1" t="s">
        <v>9</v>
      </c>
      <c r="P1" t="s">
        <v>10</v>
      </c>
      <c r="Q1" t="s">
        <v>1682</v>
      </c>
      <c r="R1" t="s">
        <v>1683</v>
      </c>
      <c r="S1" t="s">
        <v>1684</v>
      </c>
      <c r="T1" t="s">
        <v>1685</v>
      </c>
      <c r="U1" t="s">
        <v>1686</v>
      </c>
      <c r="V1" t="s">
        <v>1687</v>
      </c>
      <c r="W1" t="s">
        <v>1688</v>
      </c>
      <c r="X1" t="s">
        <v>1689</v>
      </c>
      <c r="Y1" t="s">
        <v>29</v>
      </c>
      <c r="Z1" t="s">
        <v>30</v>
      </c>
    </row>
    <row r="2" spans="1:26" x14ac:dyDescent="0.3">
      <c r="A2" t="s">
        <v>1690</v>
      </c>
      <c r="B2" t="s">
        <v>36</v>
      </c>
      <c r="C2" t="s">
        <v>37</v>
      </c>
      <c r="D2" t="s">
        <v>38</v>
      </c>
      <c r="E2" t="s">
        <v>39</v>
      </c>
      <c r="F2" t="s">
        <v>40</v>
      </c>
      <c r="G2" t="s">
        <v>41</v>
      </c>
      <c r="H2" t="s">
        <v>42</v>
      </c>
      <c r="I2" t="s">
        <v>1691</v>
      </c>
      <c r="M2" s="2">
        <v>8375000</v>
      </c>
      <c r="N2" t="s">
        <v>44</v>
      </c>
      <c r="O2" t="s">
        <v>45</v>
      </c>
      <c r="P2" t="s">
        <v>46</v>
      </c>
      <c r="R2" t="s">
        <v>1692</v>
      </c>
      <c r="W2">
        <v>266</v>
      </c>
      <c r="X2" t="s">
        <v>43</v>
      </c>
      <c r="Y2" t="s">
        <v>51</v>
      </c>
      <c r="Z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3" spans="1:26" x14ac:dyDescent="0.3">
      <c r="A3" t="s">
        <v>1693</v>
      </c>
      <c r="B3" t="s">
        <v>36</v>
      </c>
      <c r="C3" t="s">
        <v>37</v>
      </c>
      <c r="D3" t="s">
        <v>38</v>
      </c>
      <c r="E3" t="s">
        <v>39</v>
      </c>
      <c r="F3" t="s">
        <v>40</v>
      </c>
      <c r="G3" t="s">
        <v>41</v>
      </c>
      <c r="H3" t="s">
        <v>1415</v>
      </c>
      <c r="I3" t="s">
        <v>1694</v>
      </c>
      <c r="M3" s="2">
        <v>1000000</v>
      </c>
      <c r="N3" t="s">
        <v>44</v>
      </c>
      <c r="O3" t="s">
        <v>45</v>
      </c>
      <c r="P3" t="s">
        <v>46</v>
      </c>
      <c r="R3" t="s">
        <v>1692</v>
      </c>
      <c r="W3">
        <v>271</v>
      </c>
      <c r="X3" t="s">
        <v>1430</v>
      </c>
      <c r="Y3" t="s">
        <v>51</v>
      </c>
      <c r="Z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4" spans="1:26" x14ac:dyDescent="0.3">
      <c r="A4" t="s">
        <v>1695</v>
      </c>
      <c r="B4" t="s">
        <v>36</v>
      </c>
      <c r="C4" t="s">
        <v>37</v>
      </c>
      <c r="D4" t="s">
        <v>38</v>
      </c>
      <c r="E4" t="s">
        <v>39</v>
      </c>
      <c r="F4" t="s">
        <v>40</v>
      </c>
      <c r="G4" t="s">
        <v>41</v>
      </c>
      <c r="H4" t="s">
        <v>53</v>
      </c>
      <c r="I4" t="s">
        <v>1696</v>
      </c>
      <c r="M4" s="2">
        <v>73760000</v>
      </c>
      <c r="N4" t="s">
        <v>44</v>
      </c>
      <c r="O4" t="s">
        <v>45</v>
      </c>
      <c r="P4" t="s">
        <v>46</v>
      </c>
      <c r="R4" t="s">
        <v>1692</v>
      </c>
      <c r="W4">
        <v>273</v>
      </c>
      <c r="X4" t="s">
        <v>54</v>
      </c>
      <c r="Y4" t="s">
        <v>51</v>
      </c>
      <c r="Z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 spans="1:26" x14ac:dyDescent="0.3">
      <c r="A5" t="s">
        <v>1690</v>
      </c>
      <c r="B5" t="s">
        <v>36</v>
      </c>
      <c r="C5" t="s">
        <v>37</v>
      </c>
      <c r="D5" t="s">
        <v>38</v>
      </c>
      <c r="E5" t="s">
        <v>39</v>
      </c>
      <c r="F5" t="s">
        <v>40</v>
      </c>
      <c r="G5" t="s">
        <v>219</v>
      </c>
      <c r="H5" t="s">
        <v>42</v>
      </c>
      <c r="I5" t="s">
        <v>1691</v>
      </c>
      <c r="M5" s="2">
        <v>6725000</v>
      </c>
      <c r="N5" t="s">
        <v>44</v>
      </c>
      <c r="O5" t="s">
        <v>45</v>
      </c>
      <c r="P5" t="s">
        <v>46</v>
      </c>
      <c r="R5" t="s">
        <v>1692</v>
      </c>
      <c r="W5">
        <v>276</v>
      </c>
      <c r="X5" t="s">
        <v>220</v>
      </c>
      <c r="Y5" t="s">
        <v>51</v>
      </c>
      <c r="Z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 spans="1:26" x14ac:dyDescent="0.3">
      <c r="A6" t="s">
        <v>1693</v>
      </c>
      <c r="B6" t="s">
        <v>36</v>
      </c>
      <c r="C6" t="s">
        <v>37</v>
      </c>
      <c r="D6" t="s">
        <v>38</v>
      </c>
      <c r="E6" t="s">
        <v>39</v>
      </c>
      <c r="F6" t="s">
        <v>40</v>
      </c>
      <c r="G6" t="s">
        <v>219</v>
      </c>
      <c r="H6" t="s">
        <v>1415</v>
      </c>
      <c r="I6" t="s">
        <v>1694</v>
      </c>
      <c r="M6" s="2">
        <v>1000000</v>
      </c>
      <c r="N6" t="s">
        <v>44</v>
      </c>
      <c r="O6" t="s">
        <v>45</v>
      </c>
      <c r="P6" t="s">
        <v>46</v>
      </c>
      <c r="R6" t="s">
        <v>1692</v>
      </c>
      <c r="W6">
        <v>281</v>
      </c>
      <c r="X6" t="s">
        <v>1426</v>
      </c>
      <c r="Y6" t="s">
        <v>51</v>
      </c>
      <c r="Z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7" spans="1:26" x14ac:dyDescent="0.3">
      <c r="A7" t="s">
        <v>1695</v>
      </c>
      <c r="B7" t="s">
        <v>36</v>
      </c>
      <c r="C7" t="s">
        <v>37</v>
      </c>
      <c r="D7" t="s">
        <v>38</v>
      </c>
      <c r="E7" t="s">
        <v>39</v>
      </c>
      <c r="F7" t="s">
        <v>40</v>
      </c>
      <c r="G7" t="s">
        <v>219</v>
      </c>
      <c r="H7" t="s">
        <v>53</v>
      </c>
      <c r="I7" t="s">
        <v>1696</v>
      </c>
      <c r="M7" s="2">
        <v>33240000</v>
      </c>
      <c r="N7" t="s">
        <v>44</v>
      </c>
      <c r="O7" t="s">
        <v>45</v>
      </c>
      <c r="P7" t="s">
        <v>46</v>
      </c>
      <c r="R7" t="s">
        <v>1692</v>
      </c>
      <c r="W7">
        <v>283</v>
      </c>
      <c r="X7" t="s">
        <v>573</v>
      </c>
      <c r="Y7" t="s">
        <v>51</v>
      </c>
      <c r="Z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8" spans="1:26" x14ac:dyDescent="0.3">
      <c r="A8" t="s">
        <v>1690</v>
      </c>
      <c r="B8" t="s">
        <v>36</v>
      </c>
      <c r="C8" t="s">
        <v>37</v>
      </c>
      <c r="D8" t="s">
        <v>38</v>
      </c>
      <c r="E8" t="s">
        <v>39</v>
      </c>
      <c r="F8" t="s">
        <v>63</v>
      </c>
      <c r="G8" t="s">
        <v>64</v>
      </c>
      <c r="H8" t="s">
        <v>42</v>
      </c>
      <c r="I8" t="s">
        <v>1691</v>
      </c>
      <c r="M8" s="2">
        <v>19225000</v>
      </c>
      <c r="N8" t="s">
        <v>44</v>
      </c>
      <c r="O8" t="s">
        <v>45</v>
      </c>
      <c r="P8" t="s">
        <v>66</v>
      </c>
      <c r="R8" t="s">
        <v>1692</v>
      </c>
      <c r="W8">
        <v>287</v>
      </c>
      <c r="X8" t="s">
        <v>65</v>
      </c>
      <c r="Y8" t="s">
        <v>51</v>
      </c>
      <c r="Z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9" spans="1:26" x14ac:dyDescent="0.3">
      <c r="A9" t="s">
        <v>1695</v>
      </c>
      <c r="B9" t="s">
        <v>36</v>
      </c>
      <c r="C9" t="s">
        <v>37</v>
      </c>
      <c r="D9" t="s">
        <v>38</v>
      </c>
      <c r="E9" t="s">
        <v>39</v>
      </c>
      <c r="F9" t="s">
        <v>63</v>
      </c>
      <c r="G9" t="s">
        <v>64</v>
      </c>
      <c r="H9" t="s">
        <v>53</v>
      </c>
      <c r="I9" t="s">
        <v>1696</v>
      </c>
      <c r="M9" s="2">
        <v>35275000</v>
      </c>
      <c r="N9" t="s">
        <v>44</v>
      </c>
      <c r="O9" t="s">
        <v>45</v>
      </c>
      <c r="P9" t="s">
        <v>66</v>
      </c>
      <c r="R9" t="s">
        <v>1692</v>
      </c>
      <c r="W9">
        <v>294</v>
      </c>
      <c r="X9" t="s">
        <v>69</v>
      </c>
      <c r="Y9" t="s">
        <v>51</v>
      </c>
      <c r="Z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 spans="1:26" x14ac:dyDescent="0.3">
      <c r="A10" t="s">
        <v>1695</v>
      </c>
      <c r="B10" t="s">
        <v>36</v>
      </c>
      <c r="C10" t="s">
        <v>37</v>
      </c>
      <c r="D10" t="s">
        <v>38</v>
      </c>
      <c r="E10" t="s">
        <v>39</v>
      </c>
      <c r="F10" t="s">
        <v>63</v>
      </c>
      <c r="G10" t="s">
        <v>3361</v>
      </c>
      <c r="H10" t="s">
        <v>53</v>
      </c>
      <c r="I10" t="s">
        <v>1696</v>
      </c>
      <c r="M10" s="2">
        <v>14400000</v>
      </c>
      <c r="N10" t="s">
        <v>44</v>
      </c>
      <c r="O10" t="s">
        <v>45</v>
      </c>
      <c r="P10" t="s">
        <v>66</v>
      </c>
      <c r="R10" t="s">
        <v>1692</v>
      </c>
      <c r="W10">
        <v>1606</v>
      </c>
      <c r="X10" t="s">
        <v>3359</v>
      </c>
      <c r="Y10" t="s">
        <v>51</v>
      </c>
      <c r="Z1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 spans="1:26" x14ac:dyDescent="0.3">
      <c r="A11" t="s">
        <v>1690</v>
      </c>
      <c r="B11" t="s">
        <v>36</v>
      </c>
      <c r="C11" t="s">
        <v>37</v>
      </c>
      <c r="D11" t="s">
        <v>38</v>
      </c>
      <c r="E11" t="s">
        <v>39</v>
      </c>
      <c r="F11" t="s">
        <v>76</v>
      </c>
      <c r="G11" t="s">
        <v>77</v>
      </c>
      <c r="H11" t="s">
        <v>42</v>
      </c>
      <c r="I11" t="s">
        <v>1691</v>
      </c>
      <c r="M11" s="2">
        <v>64900000</v>
      </c>
      <c r="N11" t="s">
        <v>44</v>
      </c>
      <c r="O11" t="s">
        <v>79</v>
      </c>
      <c r="P11" t="s">
        <v>80</v>
      </c>
      <c r="R11" t="s">
        <v>1692</v>
      </c>
      <c r="W11">
        <v>298</v>
      </c>
      <c r="X11" t="s">
        <v>78</v>
      </c>
      <c r="Y11" t="s">
        <v>51</v>
      </c>
      <c r="Z1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 spans="1:26" x14ac:dyDescent="0.3">
      <c r="A12" t="s">
        <v>1697</v>
      </c>
      <c r="B12" t="s">
        <v>36</v>
      </c>
      <c r="C12" t="s">
        <v>37</v>
      </c>
      <c r="D12" t="s">
        <v>38</v>
      </c>
      <c r="E12" t="s">
        <v>39</v>
      </c>
      <c r="F12" t="s">
        <v>76</v>
      </c>
      <c r="G12" t="s">
        <v>77</v>
      </c>
      <c r="H12" t="s">
        <v>84</v>
      </c>
      <c r="I12" t="s">
        <v>1698</v>
      </c>
      <c r="M12" s="2">
        <v>6000000</v>
      </c>
      <c r="N12" t="s">
        <v>44</v>
      </c>
      <c r="O12" t="s">
        <v>79</v>
      </c>
      <c r="P12" t="s">
        <v>80</v>
      </c>
      <c r="R12" t="s">
        <v>1692</v>
      </c>
      <c r="W12">
        <v>302</v>
      </c>
      <c r="X12" t="s">
        <v>85</v>
      </c>
      <c r="Y12" t="s">
        <v>51</v>
      </c>
      <c r="Z1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3" spans="1:26" x14ac:dyDescent="0.3">
      <c r="A13" t="s">
        <v>1699</v>
      </c>
      <c r="B13" t="s">
        <v>36</v>
      </c>
      <c r="C13" t="s">
        <v>37</v>
      </c>
      <c r="D13" t="s">
        <v>38</v>
      </c>
      <c r="E13" t="s">
        <v>39</v>
      </c>
      <c r="F13" t="s">
        <v>76</v>
      </c>
      <c r="G13" t="s">
        <v>77</v>
      </c>
      <c r="H13" t="s">
        <v>211</v>
      </c>
      <c r="I13" t="s">
        <v>1700</v>
      </c>
      <c r="M13" s="2">
        <v>30000000</v>
      </c>
      <c r="N13" t="s">
        <v>44</v>
      </c>
      <c r="O13" t="s">
        <v>79</v>
      </c>
      <c r="P13" t="s">
        <v>80</v>
      </c>
      <c r="R13" t="s">
        <v>1692</v>
      </c>
      <c r="W13">
        <v>305</v>
      </c>
      <c r="X13" t="s">
        <v>237</v>
      </c>
      <c r="Y13" t="s">
        <v>51</v>
      </c>
      <c r="Z1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 spans="1:26" x14ac:dyDescent="0.3">
      <c r="A14" t="s">
        <v>1693</v>
      </c>
      <c r="B14" t="s">
        <v>36</v>
      </c>
      <c r="C14" t="s">
        <v>37</v>
      </c>
      <c r="D14" t="s">
        <v>38</v>
      </c>
      <c r="E14" t="s">
        <v>39</v>
      </c>
      <c r="F14" t="s">
        <v>76</v>
      </c>
      <c r="G14" t="s">
        <v>77</v>
      </c>
      <c r="H14" t="s">
        <v>1415</v>
      </c>
      <c r="I14" t="s">
        <v>1694</v>
      </c>
      <c r="M14" s="2">
        <v>25200000</v>
      </c>
      <c r="N14" t="s">
        <v>44</v>
      </c>
      <c r="O14" t="s">
        <v>79</v>
      </c>
      <c r="P14" t="s">
        <v>80</v>
      </c>
      <c r="R14" t="s">
        <v>1692</v>
      </c>
      <c r="W14">
        <v>308</v>
      </c>
      <c r="X14" t="s">
        <v>1416</v>
      </c>
      <c r="Y14" t="s">
        <v>51</v>
      </c>
      <c r="Z1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5" spans="1:26" x14ac:dyDescent="0.3">
      <c r="A15" t="s">
        <v>1701</v>
      </c>
      <c r="B15" t="s">
        <v>36</v>
      </c>
      <c r="C15" t="s">
        <v>37</v>
      </c>
      <c r="D15" t="s">
        <v>38</v>
      </c>
      <c r="E15" t="s">
        <v>39</v>
      </c>
      <c r="F15" t="s">
        <v>76</v>
      </c>
      <c r="G15" t="s">
        <v>77</v>
      </c>
      <c r="H15" t="s">
        <v>714</v>
      </c>
      <c r="I15" t="s">
        <v>1702</v>
      </c>
      <c r="M15" s="2">
        <v>6000000</v>
      </c>
      <c r="N15" t="s">
        <v>44</v>
      </c>
      <c r="O15" t="s">
        <v>79</v>
      </c>
      <c r="P15" t="s">
        <v>80</v>
      </c>
      <c r="R15" t="s">
        <v>1692</v>
      </c>
      <c r="W15">
        <v>310</v>
      </c>
      <c r="X15" t="s">
        <v>1703</v>
      </c>
      <c r="Y15" t="s">
        <v>51</v>
      </c>
      <c r="Z1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6" spans="1:26" x14ac:dyDescent="0.3">
      <c r="A16" t="s">
        <v>1695</v>
      </c>
      <c r="B16" t="s">
        <v>36</v>
      </c>
      <c r="C16" t="s">
        <v>37</v>
      </c>
      <c r="D16" t="s">
        <v>38</v>
      </c>
      <c r="E16" t="s">
        <v>39</v>
      </c>
      <c r="F16" t="s">
        <v>76</v>
      </c>
      <c r="G16" t="s">
        <v>77</v>
      </c>
      <c r="H16" t="s">
        <v>53</v>
      </c>
      <c r="I16" t="s">
        <v>1696</v>
      </c>
      <c r="M16" s="2">
        <v>253324000</v>
      </c>
      <c r="N16" t="s">
        <v>44</v>
      </c>
      <c r="O16" t="s">
        <v>79</v>
      </c>
      <c r="P16" t="s">
        <v>80</v>
      </c>
      <c r="R16" t="s">
        <v>1692</v>
      </c>
      <c r="W16">
        <v>312</v>
      </c>
      <c r="X16" t="s">
        <v>591</v>
      </c>
      <c r="Y16" t="s">
        <v>51</v>
      </c>
      <c r="Z1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7" spans="1:26" x14ac:dyDescent="0.3">
      <c r="A17" t="s">
        <v>1704</v>
      </c>
      <c r="B17" t="s">
        <v>36</v>
      </c>
      <c r="C17" t="s">
        <v>37</v>
      </c>
      <c r="D17" t="s">
        <v>38</v>
      </c>
      <c r="E17" t="s">
        <v>39</v>
      </c>
      <c r="F17" t="s">
        <v>76</v>
      </c>
      <c r="G17" t="s">
        <v>77</v>
      </c>
      <c r="H17" t="s">
        <v>1119</v>
      </c>
      <c r="I17" t="s">
        <v>1705</v>
      </c>
      <c r="M17" s="2">
        <v>1500000</v>
      </c>
      <c r="N17" t="s">
        <v>44</v>
      </c>
      <c r="O17" t="s">
        <v>79</v>
      </c>
      <c r="P17" t="s">
        <v>80</v>
      </c>
      <c r="R17" t="s">
        <v>1692</v>
      </c>
      <c r="W17">
        <v>314</v>
      </c>
      <c r="X17" t="s">
        <v>1706</v>
      </c>
      <c r="Y17" t="s">
        <v>51</v>
      </c>
      <c r="Z1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8" spans="1:26" x14ac:dyDescent="0.3">
      <c r="A18" t="s">
        <v>1690</v>
      </c>
      <c r="B18" t="s">
        <v>36</v>
      </c>
      <c r="C18" t="s">
        <v>37</v>
      </c>
      <c r="D18" t="s">
        <v>38</v>
      </c>
      <c r="E18" t="s">
        <v>39</v>
      </c>
      <c r="F18" t="s">
        <v>76</v>
      </c>
      <c r="G18" t="s">
        <v>250</v>
      </c>
      <c r="H18" t="s">
        <v>42</v>
      </c>
      <c r="I18" t="s">
        <v>1691</v>
      </c>
      <c r="M18" s="2">
        <v>71456000</v>
      </c>
      <c r="N18" t="s">
        <v>44</v>
      </c>
      <c r="O18" t="s">
        <v>79</v>
      </c>
      <c r="P18" t="s">
        <v>80</v>
      </c>
      <c r="R18" t="s">
        <v>1692</v>
      </c>
      <c r="W18">
        <v>317</v>
      </c>
      <c r="X18" t="s">
        <v>251</v>
      </c>
      <c r="Y18" t="s">
        <v>51</v>
      </c>
      <c r="Z1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9" spans="1:26" x14ac:dyDescent="0.3">
      <c r="A19" t="s">
        <v>1697</v>
      </c>
      <c r="B19" t="s">
        <v>36</v>
      </c>
      <c r="C19" t="s">
        <v>37</v>
      </c>
      <c r="D19" t="s">
        <v>38</v>
      </c>
      <c r="E19" t="s">
        <v>39</v>
      </c>
      <c r="F19" t="s">
        <v>76</v>
      </c>
      <c r="G19" t="s">
        <v>250</v>
      </c>
      <c r="H19" t="s">
        <v>84</v>
      </c>
      <c r="I19" t="s">
        <v>1698</v>
      </c>
      <c r="M19" s="2">
        <v>5000000</v>
      </c>
      <c r="N19" t="s">
        <v>44</v>
      </c>
      <c r="O19" t="s">
        <v>79</v>
      </c>
      <c r="P19" t="s">
        <v>80</v>
      </c>
      <c r="R19" t="s">
        <v>1692</v>
      </c>
      <c r="W19">
        <v>321</v>
      </c>
      <c r="X19" t="s">
        <v>1452</v>
      </c>
      <c r="Y19" t="s">
        <v>51</v>
      </c>
      <c r="Z1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20" spans="1:26" x14ac:dyDescent="0.3">
      <c r="A20" t="s">
        <v>1699</v>
      </c>
      <c r="B20" t="s">
        <v>36</v>
      </c>
      <c r="C20" t="s">
        <v>37</v>
      </c>
      <c r="D20" t="s">
        <v>38</v>
      </c>
      <c r="E20" t="s">
        <v>39</v>
      </c>
      <c r="F20" t="s">
        <v>76</v>
      </c>
      <c r="G20" t="s">
        <v>250</v>
      </c>
      <c r="H20" t="s">
        <v>211</v>
      </c>
      <c r="I20" t="s">
        <v>1700</v>
      </c>
      <c r="M20" s="2">
        <v>15000000</v>
      </c>
      <c r="N20" t="s">
        <v>44</v>
      </c>
      <c r="O20" t="s">
        <v>79</v>
      </c>
      <c r="P20" t="s">
        <v>80</v>
      </c>
      <c r="R20" t="s">
        <v>1692</v>
      </c>
      <c r="W20">
        <v>324</v>
      </c>
      <c r="X20" t="s">
        <v>261</v>
      </c>
      <c r="Y20" t="s">
        <v>51</v>
      </c>
      <c r="Z2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21" spans="1:26" x14ac:dyDescent="0.3">
      <c r="A21" t="s">
        <v>1693</v>
      </c>
      <c r="B21" t="s">
        <v>36</v>
      </c>
      <c r="C21" t="s">
        <v>37</v>
      </c>
      <c r="D21" t="s">
        <v>38</v>
      </c>
      <c r="E21" t="s">
        <v>39</v>
      </c>
      <c r="F21" t="s">
        <v>76</v>
      </c>
      <c r="G21" t="s">
        <v>250</v>
      </c>
      <c r="H21" t="s">
        <v>1415</v>
      </c>
      <c r="I21" t="s">
        <v>1694</v>
      </c>
      <c r="M21" s="2">
        <v>16200000</v>
      </c>
      <c r="N21" t="s">
        <v>44</v>
      </c>
      <c r="O21" t="s">
        <v>79</v>
      </c>
      <c r="P21" t="s">
        <v>80</v>
      </c>
      <c r="R21" t="s">
        <v>1692</v>
      </c>
      <c r="W21">
        <v>327</v>
      </c>
      <c r="X21" t="s">
        <v>1434</v>
      </c>
      <c r="Y21" t="s">
        <v>51</v>
      </c>
      <c r="Z2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2" spans="1:26" x14ac:dyDescent="0.3">
      <c r="A22" t="s">
        <v>1701</v>
      </c>
      <c r="B22" t="s">
        <v>36</v>
      </c>
      <c r="C22" t="s">
        <v>37</v>
      </c>
      <c r="D22" t="s">
        <v>38</v>
      </c>
      <c r="E22" t="s">
        <v>39</v>
      </c>
      <c r="F22" t="s">
        <v>76</v>
      </c>
      <c r="G22" t="s">
        <v>250</v>
      </c>
      <c r="H22" t="s">
        <v>714</v>
      </c>
      <c r="I22" t="s">
        <v>1702</v>
      </c>
      <c r="M22" s="2">
        <v>2000000</v>
      </c>
      <c r="N22" t="s">
        <v>44</v>
      </c>
      <c r="O22" t="s">
        <v>79</v>
      </c>
      <c r="P22" t="s">
        <v>80</v>
      </c>
      <c r="R22" t="s">
        <v>1692</v>
      </c>
      <c r="W22">
        <v>329</v>
      </c>
      <c r="X22" t="s">
        <v>715</v>
      </c>
      <c r="Y22" t="s">
        <v>51</v>
      </c>
      <c r="Z2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3" spans="1:26" x14ac:dyDescent="0.3">
      <c r="A23" t="s">
        <v>1695</v>
      </c>
      <c r="B23" t="s">
        <v>36</v>
      </c>
      <c r="C23" t="s">
        <v>37</v>
      </c>
      <c r="D23" t="s">
        <v>38</v>
      </c>
      <c r="E23" t="s">
        <v>39</v>
      </c>
      <c r="F23" t="s">
        <v>76</v>
      </c>
      <c r="G23" t="s">
        <v>250</v>
      </c>
      <c r="H23" t="s">
        <v>53</v>
      </c>
      <c r="I23" t="s">
        <v>1696</v>
      </c>
      <c r="M23" s="2">
        <v>138160000</v>
      </c>
      <c r="N23" t="s">
        <v>44</v>
      </c>
      <c r="O23" t="s">
        <v>79</v>
      </c>
      <c r="P23" t="s">
        <v>80</v>
      </c>
      <c r="R23" t="s">
        <v>1692</v>
      </c>
      <c r="W23">
        <v>331</v>
      </c>
      <c r="X23" t="s">
        <v>274</v>
      </c>
      <c r="Y23" t="s">
        <v>51</v>
      </c>
      <c r="Z2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24" spans="1:26" x14ac:dyDescent="0.3">
      <c r="A24" t="s">
        <v>1690</v>
      </c>
      <c r="B24" t="s">
        <v>36</v>
      </c>
      <c r="C24" t="s">
        <v>37</v>
      </c>
      <c r="D24" t="s">
        <v>38</v>
      </c>
      <c r="E24" t="s">
        <v>39</v>
      </c>
      <c r="F24" t="s">
        <v>76</v>
      </c>
      <c r="G24" t="s">
        <v>1707</v>
      </c>
      <c r="H24" t="s">
        <v>42</v>
      </c>
      <c r="I24" t="s">
        <v>1691</v>
      </c>
      <c r="M24" s="2">
        <v>20830000</v>
      </c>
      <c r="N24" t="s">
        <v>44</v>
      </c>
      <c r="O24" t="s">
        <v>79</v>
      </c>
      <c r="P24" t="s">
        <v>80</v>
      </c>
      <c r="R24" t="s">
        <v>1692</v>
      </c>
      <c r="W24">
        <v>334</v>
      </c>
      <c r="X24" t="s">
        <v>1708</v>
      </c>
      <c r="Y24" t="s">
        <v>51</v>
      </c>
      <c r="Z2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25" spans="1:26" x14ac:dyDescent="0.3">
      <c r="A25" t="s">
        <v>1697</v>
      </c>
      <c r="B25" t="s">
        <v>36</v>
      </c>
      <c r="C25" t="s">
        <v>37</v>
      </c>
      <c r="D25" t="s">
        <v>38</v>
      </c>
      <c r="E25" t="s">
        <v>39</v>
      </c>
      <c r="F25" t="s">
        <v>76</v>
      </c>
      <c r="G25" t="s">
        <v>1707</v>
      </c>
      <c r="H25" t="s">
        <v>84</v>
      </c>
      <c r="I25" t="s">
        <v>1698</v>
      </c>
      <c r="M25" s="2">
        <v>500000</v>
      </c>
      <c r="N25" t="s">
        <v>44</v>
      </c>
      <c r="O25" t="s">
        <v>79</v>
      </c>
      <c r="P25" t="s">
        <v>80</v>
      </c>
      <c r="R25" t="s">
        <v>1692</v>
      </c>
      <c r="W25">
        <v>339</v>
      </c>
      <c r="X25" t="s">
        <v>1709</v>
      </c>
      <c r="Y25" t="s">
        <v>51</v>
      </c>
      <c r="Z2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26" spans="1:26" x14ac:dyDescent="0.3">
      <c r="A26" t="s">
        <v>1693</v>
      </c>
      <c r="B26" t="s">
        <v>36</v>
      </c>
      <c r="C26" t="s">
        <v>37</v>
      </c>
      <c r="D26" t="s">
        <v>38</v>
      </c>
      <c r="E26" t="s">
        <v>39</v>
      </c>
      <c r="F26" t="s">
        <v>76</v>
      </c>
      <c r="G26" t="s">
        <v>1707</v>
      </c>
      <c r="H26" t="s">
        <v>1415</v>
      </c>
      <c r="I26" t="s">
        <v>1694</v>
      </c>
      <c r="M26" s="2">
        <v>7200000</v>
      </c>
      <c r="N26" t="s">
        <v>44</v>
      </c>
      <c r="O26" t="s">
        <v>79</v>
      </c>
      <c r="P26" t="s">
        <v>80</v>
      </c>
      <c r="R26" t="s">
        <v>1692</v>
      </c>
      <c r="W26">
        <v>341</v>
      </c>
      <c r="X26" t="s">
        <v>1710</v>
      </c>
      <c r="Y26" t="s">
        <v>51</v>
      </c>
      <c r="Z2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27" spans="1:26" x14ac:dyDescent="0.3">
      <c r="A27" t="s">
        <v>1695</v>
      </c>
      <c r="B27" t="s">
        <v>36</v>
      </c>
      <c r="C27" t="s">
        <v>37</v>
      </c>
      <c r="D27" t="s">
        <v>38</v>
      </c>
      <c r="E27" t="s">
        <v>39</v>
      </c>
      <c r="F27" t="s">
        <v>76</v>
      </c>
      <c r="G27" t="s">
        <v>1707</v>
      </c>
      <c r="H27" t="s">
        <v>53</v>
      </c>
      <c r="I27" t="s">
        <v>1696</v>
      </c>
      <c r="M27" s="2">
        <v>23030000</v>
      </c>
      <c r="N27" t="s">
        <v>44</v>
      </c>
      <c r="O27" t="s">
        <v>79</v>
      </c>
      <c r="P27" t="s">
        <v>80</v>
      </c>
      <c r="R27" t="s">
        <v>1692</v>
      </c>
      <c r="W27">
        <v>343</v>
      </c>
      <c r="X27" t="s">
        <v>1711</v>
      </c>
      <c r="Y27" t="s">
        <v>51</v>
      </c>
      <c r="Z2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28" spans="1:26" x14ac:dyDescent="0.3">
      <c r="A28" t="s">
        <v>1690</v>
      </c>
      <c r="B28" t="s">
        <v>36</v>
      </c>
      <c r="C28" t="s">
        <v>37</v>
      </c>
      <c r="D28" t="s">
        <v>38</v>
      </c>
      <c r="E28" t="s">
        <v>39</v>
      </c>
      <c r="F28" t="s">
        <v>602</v>
      </c>
      <c r="G28" t="s">
        <v>603</v>
      </c>
      <c r="H28" t="s">
        <v>42</v>
      </c>
      <c r="I28" t="s">
        <v>1691</v>
      </c>
      <c r="M28" s="2">
        <v>21100000</v>
      </c>
      <c r="N28" t="s">
        <v>44</v>
      </c>
      <c r="O28" t="s">
        <v>79</v>
      </c>
      <c r="P28" t="s">
        <v>98</v>
      </c>
      <c r="R28" t="s">
        <v>1692</v>
      </c>
      <c r="W28">
        <v>347</v>
      </c>
      <c r="X28" t="s">
        <v>611</v>
      </c>
      <c r="Y28" t="s">
        <v>51</v>
      </c>
      <c r="Z2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29" spans="1:26" x14ac:dyDescent="0.3">
      <c r="A29" t="s">
        <v>1697</v>
      </c>
      <c r="B29" t="s">
        <v>36</v>
      </c>
      <c r="C29" t="s">
        <v>37</v>
      </c>
      <c r="D29" t="s">
        <v>38</v>
      </c>
      <c r="E29" t="s">
        <v>39</v>
      </c>
      <c r="F29" t="s">
        <v>602</v>
      </c>
      <c r="G29" t="s">
        <v>603</v>
      </c>
      <c r="H29" t="s">
        <v>84</v>
      </c>
      <c r="I29" t="s">
        <v>1698</v>
      </c>
      <c r="M29" s="2">
        <v>1584000</v>
      </c>
      <c r="N29" t="s">
        <v>44</v>
      </c>
      <c r="O29" t="s">
        <v>79</v>
      </c>
      <c r="P29" t="s">
        <v>98</v>
      </c>
      <c r="R29" t="s">
        <v>1692</v>
      </c>
      <c r="W29">
        <v>353</v>
      </c>
      <c r="X29" t="s">
        <v>1712</v>
      </c>
      <c r="Y29" t="s">
        <v>51</v>
      </c>
      <c r="Z2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30" spans="1:26" x14ac:dyDescent="0.3">
      <c r="A30" t="s">
        <v>1693</v>
      </c>
      <c r="B30" t="s">
        <v>36</v>
      </c>
      <c r="C30" t="s">
        <v>37</v>
      </c>
      <c r="D30" t="s">
        <v>38</v>
      </c>
      <c r="E30" t="s">
        <v>39</v>
      </c>
      <c r="F30" t="s">
        <v>602</v>
      </c>
      <c r="G30" t="s">
        <v>603</v>
      </c>
      <c r="H30" t="s">
        <v>1415</v>
      </c>
      <c r="I30" t="s">
        <v>1694</v>
      </c>
      <c r="M30" s="2">
        <v>10000000</v>
      </c>
      <c r="N30" t="s">
        <v>44</v>
      </c>
      <c r="O30" t="s">
        <v>79</v>
      </c>
      <c r="P30" t="s">
        <v>98</v>
      </c>
      <c r="R30" t="s">
        <v>1692</v>
      </c>
      <c r="W30">
        <v>355</v>
      </c>
      <c r="X30" t="s">
        <v>1713</v>
      </c>
      <c r="Y30" t="s">
        <v>51</v>
      </c>
      <c r="Z3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1" spans="1:26" x14ac:dyDescent="0.3">
      <c r="A31" t="s">
        <v>1701</v>
      </c>
      <c r="B31" t="s">
        <v>36</v>
      </c>
      <c r="C31" t="s">
        <v>37</v>
      </c>
      <c r="D31" t="s">
        <v>38</v>
      </c>
      <c r="E31" t="s">
        <v>39</v>
      </c>
      <c r="F31" t="s">
        <v>602</v>
      </c>
      <c r="G31" t="s">
        <v>603</v>
      </c>
      <c r="H31" t="s">
        <v>714</v>
      </c>
      <c r="I31" t="s">
        <v>1702</v>
      </c>
      <c r="M31" s="2">
        <v>5000000</v>
      </c>
      <c r="N31" t="s">
        <v>44</v>
      </c>
      <c r="O31" t="s">
        <v>79</v>
      </c>
      <c r="P31" t="s">
        <v>98</v>
      </c>
      <c r="R31" t="s">
        <v>1692</v>
      </c>
      <c r="W31">
        <v>357</v>
      </c>
      <c r="X31" t="s">
        <v>1714</v>
      </c>
      <c r="Y31" t="s">
        <v>51</v>
      </c>
      <c r="Z3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2" spans="1:26" x14ac:dyDescent="0.3">
      <c r="A32" t="s">
        <v>1695</v>
      </c>
      <c r="B32" t="s">
        <v>36</v>
      </c>
      <c r="C32" t="s">
        <v>37</v>
      </c>
      <c r="D32" t="s">
        <v>38</v>
      </c>
      <c r="E32" t="s">
        <v>39</v>
      </c>
      <c r="F32" t="s">
        <v>602</v>
      </c>
      <c r="G32" t="s">
        <v>603</v>
      </c>
      <c r="H32" t="s">
        <v>53</v>
      </c>
      <c r="I32" t="s">
        <v>1696</v>
      </c>
      <c r="M32" s="2">
        <v>97416000</v>
      </c>
      <c r="N32" t="s">
        <v>44</v>
      </c>
      <c r="O32" t="s">
        <v>79</v>
      </c>
      <c r="P32" t="s">
        <v>98</v>
      </c>
      <c r="R32" t="s">
        <v>1692</v>
      </c>
      <c r="W32">
        <v>359</v>
      </c>
      <c r="X32" t="s">
        <v>604</v>
      </c>
      <c r="Y32" t="s">
        <v>51</v>
      </c>
      <c r="Z3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33" spans="1:26" x14ac:dyDescent="0.3">
      <c r="A33" t="s">
        <v>1715</v>
      </c>
      <c r="B33" t="s">
        <v>91</v>
      </c>
      <c r="C33" t="s">
        <v>92</v>
      </c>
      <c r="D33" t="s">
        <v>1716</v>
      </c>
      <c r="E33" t="s">
        <v>1717</v>
      </c>
      <c r="F33" t="s">
        <v>1718</v>
      </c>
      <c r="G33" t="s">
        <v>1719</v>
      </c>
      <c r="H33" t="s">
        <v>1720</v>
      </c>
      <c r="I33" t="s">
        <v>1721</v>
      </c>
      <c r="M33" s="2">
        <v>115000000</v>
      </c>
      <c r="N33" t="s">
        <v>44</v>
      </c>
      <c r="O33" t="s">
        <v>104</v>
      </c>
      <c r="P33" t="s">
        <v>105</v>
      </c>
      <c r="R33" t="s">
        <v>1692</v>
      </c>
      <c r="W33">
        <v>371</v>
      </c>
      <c r="X33" t="s">
        <v>1722</v>
      </c>
      <c r="Y33" t="s">
        <v>1723</v>
      </c>
      <c r="Z3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MODAL</v>
      </c>
    </row>
    <row r="34" spans="1:26" x14ac:dyDescent="0.3">
      <c r="A34" t="s">
        <v>1690</v>
      </c>
      <c r="B34" t="s">
        <v>91</v>
      </c>
      <c r="C34" t="s">
        <v>92</v>
      </c>
      <c r="D34" t="s">
        <v>93</v>
      </c>
      <c r="E34" t="s">
        <v>200</v>
      </c>
      <c r="F34" t="s">
        <v>201</v>
      </c>
      <c r="G34" t="s">
        <v>202</v>
      </c>
      <c r="H34" t="s">
        <v>42</v>
      </c>
      <c r="I34" t="s">
        <v>1691</v>
      </c>
      <c r="M34" s="2">
        <v>14400000</v>
      </c>
      <c r="N34" t="s">
        <v>44</v>
      </c>
      <c r="O34" t="s">
        <v>166</v>
      </c>
      <c r="P34" t="s">
        <v>204</v>
      </c>
      <c r="R34" t="s">
        <v>1692</v>
      </c>
      <c r="W34">
        <v>602</v>
      </c>
      <c r="X34" t="s">
        <v>203</v>
      </c>
      <c r="Y34" t="s">
        <v>51</v>
      </c>
      <c r="Z3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35" spans="1:26" x14ac:dyDescent="0.3">
      <c r="A35" t="s">
        <v>1697</v>
      </c>
      <c r="B35" t="s">
        <v>91</v>
      </c>
      <c r="C35" t="s">
        <v>92</v>
      </c>
      <c r="D35" t="s">
        <v>93</v>
      </c>
      <c r="E35" t="s">
        <v>200</v>
      </c>
      <c r="F35" t="s">
        <v>201</v>
      </c>
      <c r="G35" t="s">
        <v>202</v>
      </c>
      <c r="H35" t="s">
        <v>84</v>
      </c>
      <c r="I35" t="s">
        <v>1698</v>
      </c>
      <c r="M35" s="2">
        <v>8000000</v>
      </c>
      <c r="N35" t="s">
        <v>44</v>
      </c>
      <c r="O35" t="s">
        <v>166</v>
      </c>
      <c r="P35" t="s">
        <v>204</v>
      </c>
      <c r="R35" t="s">
        <v>1692</v>
      </c>
      <c r="W35">
        <v>605</v>
      </c>
      <c r="X35" t="s">
        <v>1724</v>
      </c>
      <c r="Y35" t="s">
        <v>51</v>
      </c>
      <c r="Z3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36" spans="1:26" x14ac:dyDescent="0.3">
      <c r="A36" t="s">
        <v>1699</v>
      </c>
      <c r="B36" t="s">
        <v>91</v>
      </c>
      <c r="C36" t="s">
        <v>92</v>
      </c>
      <c r="D36" t="s">
        <v>93</v>
      </c>
      <c r="E36" t="s">
        <v>200</v>
      </c>
      <c r="F36" t="s">
        <v>201</v>
      </c>
      <c r="G36" t="s">
        <v>202</v>
      </c>
      <c r="H36" t="s">
        <v>211</v>
      </c>
      <c r="I36" t="s">
        <v>1700</v>
      </c>
      <c r="M36" s="2">
        <v>12000000</v>
      </c>
      <c r="N36" t="s">
        <v>44</v>
      </c>
      <c r="O36" t="s">
        <v>166</v>
      </c>
      <c r="P36" t="s">
        <v>204</v>
      </c>
      <c r="R36" t="s">
        <v>1692</v>
      </c>
      <c r="W36">
        <v>607</v>
      </c>
      <c r="X36" t="s">
        <v>212</v>
      </c>
      <c r="Y36" t="s">
        <v>51</v>
      </c>
      <c r="Z3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37" spans="1:26" x14ac:dyDescent="0.3">
      <c r="A37" t="s">
        <v>1693</v>
      </c>
      <c r="B37" t="s">
        <v>91</v>
      </c>
      <c r="C37" t="s">
        <v>92</v>
      </c>
      <c r="D37" t="s">
        <v>93</v>
      </c>
      <c r="E37" t="s">
        <v>200</v>
      </c>
      <c r="F37" t="s">
        <v>201</v>
      </c>
      <c r="G37" t="s">
        <v>202</v>
      </c>
      <c r="H37" t="s">
        <v>1415</v>
      </c>
      <c r="I37" t="s">
        <v>1694</v>
      </c>
      <c r="M37" s="2">
        <v>4000000</v>
      </c>
      <c r="N37" t="s">
        <v>44</v>
      </c>
      <c r="O37" t="s">
        <v>166</v>
      </c>
      <c r="P37" t="s">
        <v>204</v>
      </c>
      <c r="R37" t="s">
        <v>1692</v>
      </c>
      <c r="W37">
        <v>610</v>
      </c>
      <c r="X37" t="s">
        <v>1725</v>
      </c>
      <c r="Y37" t="s">
        <v>51</v>
      </c>
      <c r="Z3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38" spans="1:26" x14ac:dyDescent="0.3">
      <c r="A38" t="s">
        <v>1695</v>
      </c>
      <c r="B38" t="s">
        <v>91</v>
      </c>
      <c r="C38" t="s">
        <v>92</v>
      </c>
      <c r="D38" t="s">
        <v>93</v>
      </c>
      <c r="E38" t="s">
        <v>200</v>
      </c>
      <c r="F38" t="s">
        <v>201</v>
      </c>
      <c r="G38" t="s">
        <v>202</v>
      </c>
      <c r="H38" t="s">
        <v>53</v>
      </c>
      <c r="I38" t="s">
        <v>1696</v>
      </c>
      <c r="M38" s="2">
        <v>115380000</v>
      </c>
      <c r="N38" t="s">
        <v>44</v>
      </c>
      <c r="O38" t="s">
        <v>166</v>
      </c>
      <c r="P38" t="s">
        <v>204</v>
      </c>
      <c r="R38" t="s">
        <v>1692</v>
      </c>
      <c r="W38">
        <v>612</v>
      </c>
      <c r="X38" t="s">
        <v>1726</v>
      </c>
      <c r="Y38" t="s">
        <v>51</v>
      </c>
      <c r="Z3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39" spans="1:26" x14ac:dyDescent="0.3">
      <c r="A39" t="s">
        <v>1690</v>
      </c>
      <c r="B39" t="s">
        <v>91</v>
      </c>
      <c r="C39" t="s">
        <v>92</v>
      </c>
      <c r="D39" t="s">
        <v>93</v>
      </c>
      <c r="E39" t="s">
        <v>94</v>
      </c>
      <c r="F39" t="s">
        <v>95</v>
      </c>
      <c r="G39" t="s">
        <v>102</v>
      </c>
      <c r="H39" t="s">
        <v>42</v>
      </c>
      <c r="I39" t="s">
        <v>1691</v>
      </c>
      <c r="M39" s="2">
        <v>22000000</v>
      </c>
      <c r="N39" t="s">
        <v>44</v>
      </c>
      <c r="O39" t="s">
        <v>104</v>
      </c>
      <c r="P39" t="s">
        <v>105</v>
      </c>
      <c r="R39" t="s">
        <v>1692</v>
      </c>
      <c r="W39">
        <v>748</v>
      </c>
      <c r="X39" t="s">
        <v>1276</v>
      </c>
      <c r="Y39" t="s">
        <v>51</v>
      </c>
      <c r="Z3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0" spans="1:26" x14ac:dyDescent="0.3">
      <c r="A40" t="s">
        <v>1695</v>
      </c>
      <c r="B40" t="s">
        <v>91</v>
      </c>
      <c r="C40" t="s">
        <v>92</v>
      </c>
      <c r="D40" t="s">
        <v>93</v>
      </c>
      <c r="E40" t="s">
        <v>94</v>
      </c>
      <c r="F40" t="s">
        <v>95</v>
      </c>
      <c r="G40" t="s">
        <v>102</v>
      </c>
      <c r="H40" t="s">
        <v>53</v>
      </c>
      <c r="I40" t="s">
        <v>1696</v>
      </c>
      <c r="M40" s="2">
        <v>18000000</v>
      </c>
      <c r="N40" t="s">
        <v>44</v>
      </c>
      <c r="O40" t="s">
        <v>104</v>
      </c>
      <c r="P40" t="s">
        <v>105</v>
      </c>
      <c r="R40" t="s">
        <v>1692</v>
      </c>
      <c r="W40">
        <v>753</v>
      </c>
      <c r="X40" t="s">
        <v>103</v>
      </c>
      <c r="Y40" t="s">
        <v>51</v>
      </c>
      <c r="Z4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1" spans="1:26" x14ac:dyDescent="0.3">
      <c r="A41" t="s">
        <v>1704</v>
      </c>
      <c r="B41" t="s">
        <v>91</v>
      </c>
      <c r="C41" t="s">
        <v>92</v>
      </c>
      <c r="D41" t="s">
        <v>93</v>
      </c>
      <c r="E41" t="s">
        <v>94</v>
      </c>
      <c r="F41" t="s">
        <v>95</v>
      </c>
      <c r="G41" t="s">
        <v>102</v>
      </c>
      <c r="H41" t="s">
        <v>1119</v>
      </c>
      <c r="I41" t="s">
        <v>1705</v>
      </c>
      <c r="M41" s="2">
        <v>2100000</v>
      </c>
      <c r="N41" t="s">
        <v>44</v>
      </c>
      <c r="O41" t="s">
        <v>104</v>
      </c>
      <c r="P41" t="s">
        <v>105</v>
      </c>
      <c r="R41" t="s">
        <v>1692</v>
      </c>
      <c r="W41">
        <v>755</v>
      </c>
      <c r="X41" t="s">
        <v>1151</v>
      </c>
      <c r="Y41" t="s">
        <v>51</v>
      </c>
      <c r="Z4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42" spans="1:26" x14ac:dyDescent="0.3">
      <c r="A42" t="s">
        <v>1690</v>
      </c>
      <c r="B42" t="s">
        <v>91</v>
      </c>
      <c r="C42" t="s">
        <v>92</v>
      </c>
      <c r="D42" t="s">
        <v>93</v>
      </c>
      <c r="E42" t="s">
        <v>94</v>
      </c>
      <c r="F42" t="s">
        <v>95</v>
      </c>
      <c r="G42" t="s">
        <v>110</v>
      </c>
      <c r="H42" t="s">
        <v>42</v>
      </c>
      <c r="I42" t="s">
        <v>1691</v>
      </c>
      <c r="M42" s="2">
        <v>10000000</v>
      </c>
      <c r="N42" t="s">
        <v>44</v>
      </c>
      <c r="O42" t="s">
        <v>104</v>
      </c>
      <c r="P42" t="s">
        <v>105</v>
      </c>
      <c r="R42" t="s">
        <v>1692</v>
      </c>
      <c r="W42">
        <v>758</v>
      </c>
      <c r="X42" t="s">
        <v>293</v>
      </c>
      <c r="Y42" t="s">
        <v>51</v>
      </c>
      <c r="Z4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3" spans="1:26" x14ac:dyDescent="0.3">
      <c r="A43" t="s">
        <v>1697</v>
      </c>
      <c r="B43" t="s">
        <v>91</v>
      </c>
      <c r="C43" t="s">
        <v>92</v>
      </c>
      <c r="D43" t="s">
        <v>93</v>
      </c>
      <c r="E43" t="s">
        <v>94</v>
      </c>
      <c r="F43" t="s">
        <v>95</v>
      </c>
      <c r="G43" t="s">
        <v>110</v>
      </c>
      <c r="H43" t="s">
        <v>84</v>
      </c>
      <c r="I43" t="s">
        <v>1698</v>
      </c>
      <c r="M43" s="2">
        <v>7800000</v>
      </c>
      <c r="N43" t="s">
        <v>44</v>
      </c>
      <c r="O43" t="s">
        <v>104</v>
      </c>
      <c r="P43" t="s">
        <v>105</v>
      </c>
      <c r="R43" t="s">
        <v>1692</v>
      </c>
      <c r="W43">
        <v>761</v>
      </c>
      <c r="X43" t="s">
        <v>1727</v>
      </c>
      <c r="Y43" t="s">
        <v>51</v>
      </c>
      <c r="Z4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44" spans="1:26" x14ac:dyDescent="0.3">
      <c r="A44" t="s">
        <v>1701</v>
      </c>
      <c r="B44" t="s">
        <v>91</v>
      </c>
      <c r="C44" t="s">
        <v>92</v>
      </c>
      <c r="D44" t="s">
        <v>93</v>
      </c>
      <c r="E44" t="s">
        <v>94</v>
      </c>
      <c r="F44" t="s">
        <v>95</v>
      </c>
      <c r="G44" t="s">
        <v>110</v>
      </c>
      <c r="H44" t="s">
        <v>714</v>
      </c>
      <c r="I44" t="s">
        <v>1702</v>
      </c>
      <c r="M44" s="2">
        <v>39080000</v>
      </c>
      <c r="N44" t="s">
        <v>44</v>
      </c>
      <c r="O44" t="s">
        <v>104</v>
      </c>
      <c r="P44" t="s">
        <v>105</v>
      </c>
      <c r="R44" t="s">
        <v>1692</v>
      </c>
      <c r="W44">
        <v>763</v>
      </c>
      <c r="X44" t="s">
        <v>1101</v>
      </c>
      <c r="Y44" t="s">
        <v>51</v>
      </c>
      <c r="Z4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45" spans="1:26" x14ac:dyDescent="0.3">
      <c r="A45" t="s">
        <v>1695</v>
      </c>
      <c r="B45" t="s">
        <v>91</v>
      </c>
      <c r="C45" t="s">
        <v>92</v>
      </c>
      <c r="D45" t="s">
        <v>93</v>
      </c>
      <c r="E45" t="s">
        <v>94</v>
      </c>
      <c r="F45" t="s">
        <v>95</v>
      </c>
      <c r="G45" t="s">
        <v>110</v>
      </c>
      <c r="H45" t="s">
        <v>53</v>
      </c>
      <c r="I45" t="s">
        <v>1696</v>
      </c>
      <c r="M45" s="2">
        <v>514500000</v>
      </c>
      <c r="N45" t="s">
        <v>44</v>
      </c>
      <c r="O45" t="s">
        <v>104</v>
      </c>
      <c r="P45" t="s">
        <v>105</v>
      </c>
      <c r="R45" t="s">
        <v>1692</v>
      </c>
      <c r="W45">
        <v>765</v>
      </c>
      <c r="X45" t="s">
        <v>111</v>
      </c>
      <c r="Y45" t="s">
        <v>51</v>
      </c>
      <c r="Z4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6" spans="1:26" x14ac:dyDescent="0.3">
      <c r="A46" t="s">
        <v>1690</v>
      </c>
      <c r="B46" t="s">
        <v>91</v>
      </c>
      <c r="C46" t="s">
        <v>92</v>
      </c>
      <c r="D46" t="s">
        <v>93</v>
      </c>
      <c r="E46" t="s">
        <v>94</v>
      </c>
      <c r="F46" t="s">
        <v>95</v>
      </c>
      <c r="G46" t="s">
        <v>123</v>
      </c>
      <c r="H46" t="s">
        <v>42</v>
      </c>
      <c r="I46" t="s">
        <v>1691</v>
      </c>
      <c r="M46" s="2">
        <v>46000000</v>
      </c>
      <c r="N46" t="s">
        <v>44</v>
      </c>
      <c r="O46" t="s">
        <v>104</v>
      </c>
      <c r="P46" t="s">
        <v>105</v>
      </c>
      <c r="R46" t="s">
        <v>1692</v>
      </c>
      <c r="W46">
        <v>769</v>
      </c>
      <c r="X46" t="s">
        <v>312</v>
      </c>
      <c r="Y46" t="s">
        <v>51</v>
      </c>
      <c r="Z4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47" spans="1:26" x14ac:dyDescent="0.3">
      <c r="A47" t="s">
        <v>1728</v>
      </c>
      <c r="B47" t="s">
        <v>91</v>
      </c>
      <c r="C47" t="s">
        <v>92</v>
      </c>
      <c r="D47" t="s">
        <v>93</v>
      </c>
      <c r="E47" t="s">
        <v>94</v>
      </c>
      <c r="F47" t="s">
        <v>95</v>
      </c>
      <c r="G47" t="s">
        <v>123</v>
      </c>
      <c r="H47" t="s">
        <v>1525</v>
      </c>
      <c r="I47" t="s">
        <v>1729</v>
      </c>
      <c r="M47" s="2">
        <v>6000000</v>
      </c>
      <c r="N47" t="s">
        <v>44</v>
      </c>
      <c r="O47" t="s">
        <v>104</v>
      </c>
      <c r="P47" t="s">
        <v>105</v>
      </c>
      <c r="R47" t="s">
        <v>1692</v>
      </c>
      <c r="W47">
        <v>775</v>
      </c>
      <c r="X47" t="s">
        <v>1730</v>
      </c>
      <c r="Y47" t="s">
        <v>51</v>
      </c>
      <c r="Z4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48" spans="1:26" x14ac:dyDescent="0.3">
      <c r="A48" t="s">
        <v>1695</v>
      </c>
      <c r="B48" t="s">
        <v>91</v>
      </c>
      <c r="C48" t="s">
        <v>92</v>
      </c>
      <c r="D48" t="s">
        <v>93</v>
      </c>
      <c r="E48" t="s">
        <v>94</v>
      </c>
      <c r="F48" t="s">
        <v>95</v>
      </c>
      <c r="G48" t="s">
        <v>123</v>
      </c>
      <c r="H48" t="s">
        <v>53</v>
      </c>
      <c r="I48" t="s">
        <v>1696</v>
      </c>
      <c r="M48" s="2">
        <v>27000000</v>
      </c>
      <c r="N48" t="s">
        <v>44</v>
      </c>
      <c r="O48" t="s">
        <v>104</v>
      </c>
      <c r="P48" t="s">
        <v>105</v>
      </c>
      <c r="R48" t="s">
        <v>1692</v>
      </c>
      <c r="W48">
        <v>777</v>
      </c>
      <c r="X48" t="s">
        <v>124</v>
      </c>
      <c r="Y48" t="s">
        <v>51</v>
      </c>
      <c r="Z4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49" spans="1:26" x14ac:dyDescent="0.3">
      <c r="A49" t="s">
        <v>1704</v>
      </c>
      <c r="B49" t="s">
        <v>91</v>
      </c>
      <c r="C49" t="s">
        <v>92</v>
      </c>
      <c r="D49" t="s">
        <v>93</v>
      </c>
      <c r="E49" t="s">
        <v>94</v>
      </c>
      <c r="F49" t="s">
        <v>95</v>
      </c>
      <c r="G49" t="s">
        <v>123</v>
      </c>
      <c r="H49" t="s">
        <v>1119</v>
      </c>
      <c r="I49" t="s">
        <v>1705</v>
      </c>
      <c r="M49" s="2">
        <v>4500000</v>
      </c>
      <c r="N49" t="s">
        <v>44</v>
      </c>
      <c r="O49" t="s">
        <v>104</v>
      </c>
      <c r="P49" t="s">
        <v>105</v>
      </c>
      <c r="R49" t="s">
        <v>1692</v>
      </c>
      <c r="W49">
        <v>779</v>
      </c>
      <c r="X49" t="s">
        <v>1120</v>
      </c>
      <c r="Y49" t="s">
        <v>51</v>
      </c>
      <c r="Z4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0" spans="1:26" x14ac:dyDescent="0.3">
      <c r="A50" t="s">
        <v>1690</v>
      </c>
      <c r="B50" t="s">
        <v>91</v>
      </c>
      <c r="C50" t="s">
        <v>92</v>
      </c>
      <c r="D50" t="s">
        <v>93</v>
      </c>
      <c r="E50" t="s">
        <v>94</v>
      </c>
      <c r="F50" t="s">
        <v>95</v>
      </c>
      <c r="G50" t="s">
        <v>1094</v>
      </c>
      <c r="H50" t="s">
        <v>42</v>
      </c>
      <c r="I50" t="s">
        <v>1691</v>
      </c>
      <c r="M50" s="2">
        <v>28000000</v>
      </c>
      <c r="N50" t="s">
        <v>44</v>
      </c>
      <c r="O50" t="s">
        <v>104</v>
      </c>
      <c r="P50" t="s">
        <v>105</v>
      </c>
      <c r="R50" t="s">
        <v>1692</v>
      </c>
      <c r="W50">
        <v>782</v>
      </c>
      <c r="X50" t="s">
        <v>1228</v>
      </c>
      <c r="Y50" t="s">
        <v>51</v>
      </c>
      <c r="Z5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51" spans="1:26" x14ac:dyDescent="0.3">
      <c r="A51" t="s">
        <v>1695</v>
      </c>
      <c r="B51" t="s">
        <v>91</v>
      </c>
      <c r="C51" t="s">
        <v>92</v>
      </c>
      <c r="D51" t="s">
        <v>93</v>
      </c>
      <c r="E51" t="s">
        <v>94</v>
      </c>
      <c r="F51" t="s">
        <v>95</v>
      </c>
      <c r="G51" t="s">
        <v>1094</v>
      </c>
      <c r="H51" t="s">
        <v>53</v>
      </c>
      <c r="I51" t="s">
        <v>1696</v>
      </c>
      <c r="M51" s="2">
        <v>71250000</v>
      </c>
      <c r="N51" t="s">
        <v>44</v>
      </c>
      <c r="O51" t="s">
        <v>104</v>
      </c>
      <c r="P51" t="s">
        <v>105</v>
      </c>
      <c r="R51" t="s">
        <v>1692</v>
      </c>
      <c r="W51">
        <v>787</v>
      </c>
      <c r="X51" t="s">
        <v>1095</v>
      </c>
      <c r="Y51" t="s">
        <v>51</v>
      </c>
      <c r="Z5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2" spans="1:26" x14ac:dyDescent="0.3">
      <c r="A52" t="s">
        <v>1704</v>
      </c>
      <c r="B52" t="s">
        <v>91</v>
      </c>
      <c r="C52" t="s">
        <v>92</v>
      </c>
      <c r="D52" t="s">
        <v>93</v>
      </c>
      <c r="E52" t="s">
        <v>94</v>
      </c>
      <c r="F52" t="s">
        <v>95</v>
      </c>
      <c r="G52" t="s">
        <v>1094</v>
      </c>
      <c r="H52" t="s">
        <v>1119</v>
      </c>
      <c r="I52" t="s">
        <v>1705</v>
      </c>
      <c r="M52" s="2">
        <v>1800000</v>
      </c>
      <c r="N52" t="s">
        <v>44</v>
      </c>
      <c r="O52" t="s">
        <v>104</v>
      </c>
      <c r="P52" t="s">
        <v>105</v>
      </c>
      <c r="R52" t="s">
        <v>1692</v>
      </c>
      <c r="W52">
        <v>789</v>
      </c>
      <c r="X52" t="s">
        <v>1731</v>
      </c>
      <c r="Y52" t="s">
        <v>51</v>
      </c>
      <c r="Z5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3" spans="1:26" x14ac:dyDescent="0.3">
      <c r="A53" t="s">
        <v>1690</v>
      </c>
      <c r="B53" t="s">
        <v>91</v>
      </c>
      <c r="C53" t="s">
        <v>92</v>
      </c>
      <c r="D53" t="s">
        <v>93</v>
      </c>
      <c r="E53" t="s">
        <v>94</v>
      </c>
      <c r="F53" t="s">
        <v>95</v>
      </c>
      <c r="G53" t="s">
        <v>129</v>
      </c>
      <c r="H53" t="s">
        <v>42</v>
      </c>
      <c r="I53" t="s">
        <v>1691</v>
      </c>
      <c r="M53" s="2">
        <v>46000000</v>
      </c>
      <c r="N53" t="s">
        <v>44</v>
      </c>
      <c r="O53" t="s">
        <v>104</v>
      </c>
      <c r="P53" t="s">
        <v>105</v>
      </c>
      <c r="R53" t="s">
        <v>1692</v>
      </c>
      <c r="W53">
        <v>792</v>
      </c>
      <c r="X53" t="s">
        <v>1235</v>
      </c>
      <c r="Y53" t="s">
        <v>51</v>
      </c>
      <c r="Z5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54" spans="1:26" x14ac:dyDescent="0.3">
      <c r="A54" t="s">
        <v>1732</v>
      </c>
      <c r="B54" t="s">
        <v>91</v>
      </c>
      <c r="C54" t="s">
        <v>92</v>
      </c>
      <c r="D54" t="s">
        <v>93</v>
      </c>
      <c r="E54" t="s">
        <v>94</v>
      </c>
      <c r="F54" t="s">
        <v>95</v>
      </c>
      <c r="G54" t="s">
        <v>129</v>
      </c>
      <c r="H54" t="s">
        <v>1200</v>
      </c>
      <c r="I54" t="s">
        <v>1733</v>
      </c>
      <c r="M54" s="2">
        <v>249600000</v>
      </c>
      <c r="N54" t="s">
        <v>44</v>
      </c>
      <c r="O54" t="s">
        <v>104</v>
      </c>
      <c r="P54" t="s">
        <v>105</v>
      </c>
      <c r="R54" t="s">
        <v>1692</v>
      </c>
      <c r="W54">
        <v>797</v>
      </c>
      <c r="X54" t="s">
        <v>1201</v>
      </c>
      <c r="Y54" t="s">
        <v>51</v>
      </c>
      <c r="Z5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55" spans="1:26" x14ac:dyDescent="0.3">
      <c r="A55" t="s">
        <v>1701</v>
      </c>
      <c r="B55" t="s">
        <v>91</v>
      </c>
      <c r="C55" t="s">
        <v>92</v>
      </c>
      <c r="D55" t="s">
        <v>93</v>
      </c>
      <c r="E55" t="s">
        <v>94</v>
      </c>
      <c r="F55" t="s">
        <v>95</v>
      </c>
      <c r="G55" t="s">
        <v>129</v>
      </c>
      <c r="H55" t="s">
        <v>714</v>
      </c>
      <c r="I55" t="s">
        <v>1702</v>
      </c>
      <c r="M55" s="2">
        <v>48000000</v>
      </c>
      <c r="N55" t="s">
        <v>44</v>
      </c>
      <c r="O55" t="s">
        <v>104</v>
      </c>
      <c r="P55" t="s">
        <v>105</v>
      </c>
      <c r="R55" t="s">
        <v>1692</v>
      </c>
      <c r="W55">
        <v>801</v>
      </c>
      <c r="X55" t="s">
        <v>1212</v>
      </c>
      <c r="Y55" t="s">
        <v>51</v>
      </c>
      <c r="Z5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56" spans="1:26" x14ac:dyDescent="0.3">
      <c r="A56" t="s">
        <v>1695</v>
      </c>
      <c r="B56" t="s">
        <v>91</v>
      </c>
      <c r="C56" t="s">
        <v>92</v>
      </c>
      <c r="D56" t="s">
        <v>93</v>
      </c>
      <c r="E56" t="s">
        <v>94</v>
      </c>
      <c r="F56" t="s">
        <v>95</v>
      </c>
      <c r="G56" t="s">
        <v>129</v>
      </c>
      <c r="H56" t="s">
        <v>53</v>
      </c>
      <c r="I56" t="s">
        <v>1696</v>
      </c>
      <c r="M56" s="2">
        <v>42772000</v>
      </c>
      <c r="N56" t="s">
        <v>44</v>
      </c>
      <c r="O56" t="s">
        <v>104</v>
      </c>
      <c r="P56" t="s">
        <v>105</v>
      </c>
      <c r="R56" t="s">
        <v>1692</v>
      </c>
      <c r="W56">
        <v>803</v>
      </c>
      <c r="X56" t="s">
        <v>130</v>
      </c>
      <c r="Y56" t="s">
        <v>51</v>
      </c>
      <c r="Z5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57" spans="1:26" x14ac:dyDescent="0.3">
      <c r="A57" t="s">
        <v>1704</v>
      </c>
      <c r="B57" t="s">
        <v>91</v>
      </c>
      <c r="C57" t="s">
        <v>92</v>
      </c>
      <c r="D57" t="s">
        <v>93</v>
      </c>
      <c r="E57" t="s">
        <v>94</v>
      </c>
      <c r="F57" t="s">
        <v>95</v>
      </c>
      <c r="G57" t="s">
        <v>129</v>
      </c>
      <c r="H57" t="s">
        <v>1119</v>
      </c>
      <c r="I57" t="s">
        <v>1705</v>
      </c>
      <c r="M57" s="2">
        <v>2100000</v>
      </c>
      <c r="N57" t="s">
        <v>44</v>
      </c>
      <c r="O57" t="s">
        <v>104</v>
      </c>
      <c r="P57" t="s">
        <v>105</v>
      </c>
      <c r="R57" t="s">
        <v>1692</v>
      </c>
      <c r="W57">
        <v>805</v>
      </c>
      <c r="X57" t="s">
        <v>1734</v>
      </c>
      <c r="Y57" t="s">
        <v>51</v>
      </c>
      <c r="Z5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58" spans="1:26" x14ac:dyDescent="0.3">
      <c r="A58" s="59" t="s">
        <v>1704</v>
      </c>
      <c r="B58" s="59" t="s">
        <v>91</v>
      </c>
      <c r="C58" s="59" t="s">
        <v>92</v>
      </c>
      <c r="D58" s="59" t="s">
        <v>93</v>
      </c>
      <c r="E58" s="59" t="s">
        <v>94</v>
      </c>
      <c r="F58" s="59" t="s">
        <v>95</v>
      </c>
      <c r="G58" s="59" t="s">
        <v>129</v>
      </c>
      <c r="H58" s="59" t="s">
        <v>1831</v>
      </c>
      <c r="I58" s="59" t="s">
        <v>1832</v>
      </c>
      <c r="J58" s="59"/>
      <c r="K58" s="59"/>
      <c r="L58" s="59"/>
      <c r="M58" s="63">
        <v>1606000</v>
      </c>
      <c r="N58" s="59" t="s">
        <v>44</v>
      </c>
      <c r="O58" s="59" t="s">
        <v>104</v>
      </c>
      <c r="P58" s="59" t="s">
        <v>105</v>
      </c>
      <c r="Q58" s="59"/>
      <c r="R58" s="59" t="s">
        <v>1692</v>
      </c>
      <c r="S58" s="59"/>
      <c r="T58" s="59"/>
      <c r="U58" s="59"/>
      <c r="V58" s="59"/>
      <c r="W58" s="59">
        <v>806</v>
      </c>
      <c r="X58" s="59" t="s">
        <v>2925</v>
      </c>
      <c r="Y58" s="59" t="s">
        <v>51</v>
      </c>
      <c r="Z58" s="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59" spans="1:26" x14ac:dyDescent="0.3">
      <c r="A59" t="s">
        <v>1690</v>
      </c>
      <c r="B59" t="s">
        <v>91</v>
      </c>
      <c r="C59" t="s">
        <v>92</v>
      </c>
      <c r="D59" t="s">
        <v>93</v>
      </c>
      <c r="E59" t="s">
        <v>94</v>
      </c>
      <c r="F59" t="s">
        <v>95</v>
      </c>
      <c r="G59" t="s">
        <v>96</v>
      </c>
      <c r="H59" t="s">
        <v>42</v>
      </c>
      <c r="I59" t="s">
        <v>1691</v>
      </c>
      <c r="M59" s="2">
        <v>32000000</v>
      </c>
      <c r="N59" t="s">
        <v>44</v>
      </c>
      <c r="O59" t="s">
        <v>79</v>
      </c>
      <c r="P59" t="s">
        <v>98</v>
      </c>
      <c r="R59" t="s">
        <v>1692</v>
      </c>
      <c r="W59">
        <v>808</v>
      </c>
      <c r="X59" t="s">
        <v>777</v>
      </c>
      <c r="Y59" t="s">
        <v>51</v>
      </c>
      <c r="Z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0" spans="1:26" x14ac:dyDescent="0.3">
      <c r="A60" t="s">
        <v>1697</v>
      </c>
      <c r="B60" t="s">
        <v>91</v>
      </c>
      <c r="C60" t="s">
        <v>92</v>
      </c>
      <c r="D60" t="s">
        <v>93</v>
      </c>
      <c r="E60" t="s">
        <v>94</v>
      </c>
      <c r="F60" t="s">
        <v>95</v>
      </c>
      <c r="G60" t="s">
        <v>96</v>
      </c>
      <c r="H60" t="s">
        <v>84</v>
      </c>
      <c r="I60" t="s">
        <v>1698</v>
      </c>
      <c r="M60" s="2">
        <v>298141000</v>
      </c>
      <c r="N60" t="s">
        <v>44</v>
      </c>
      <c r="O60" t="s">
        <v>79</v>
      </c>
      <c r="P60" t="s">
        <v>98</v>
      </c>
      <c r="R60" t="s">
        <v>1692</v>
      </c>
      <c r="W60">
        <v>812</v>
      </c>
      <c r="X60" t="s">
        <v>97</v>
      </c>
      <c r="Y60" t="s">
        <v>51</v>
      </c>
      <c r="Z6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61" spans="1:26" x14ac:dyDescent="0.3">
      <c r="A61" t="s">
        <v>1693</v>
      </c>
      <c r="B61" t="s">
        <v>91</v>
      </c>
      <c r="C61" t="s">
        <v>92</v>
      </c>
      <c r="D61" t="s">
        <v>93</v>
      </c>
      <c r="E61" t="s">
        <v>94</v>
      </c>
      <c r="F61" t="s">
        <v>95</v>
      </c>
      <c r="G61" t="s">
        <v>96</v>
      </c>
      <c r="H61" t="s">
        <v>1415</v>
      </c>
      <c r="I61" t="s">
        <v>1694</v>
      </c>
      <c r="M61" s="2">
        <v>30000000</v>
      </c>
      <c r="N61" t="s">
        <v>44</v>
      </c>
      <c r="O61" t="s">
        <v>79</v>
      </c>
      <c r="P61" t="s">
        <v>98</v>
      </c>
      <c r="R61" t="s">
        <v>1692</v>
      </c>
      <c r="W61">
        <v>817</v>
      </c>
      <c r="X61" t="s">
        <v>1735</v>
      </c>
      <c r="Y61" t="s">
        <v>51</v>
      </c>
      <c r="Z6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2" spans="1:26" x14ac:dyDescent="0.3">
      <c r="A62" t="s">
        <v>1701</v>
      </c>
      <c r="B62" t="s">
        <v>91</v>
      </c>
      <c r="C62" t="s">
        <v>92</v>
      </c>
      <c r="D62" t="s">
        <v>93</v>
      </c>
      <c r="E62" t="s">
        <v>94</v>
      </c>
      <c r="F62" t="s">
        <v>95</v>
      </c>
      <c r="G62" t="s">
        <v>96</v>
      </c>
      <c r="H62" t="s">
        <v>714</v>
      </c>
      <c r="I62" t="s">
        <v>1702</v>
      </c>
      <c r="M62" s="2">
        <v>8000000</v>
      </c>
      <c r="N62" t="s">
        <v>44</v>
      </c>
      <c r="O62" t="s">
        <v>79</v>
      </c>
      <c r="P62" t="s">
        <v>98</v>
      </c>
      <c r="R62" t="s">
        <v>1692</v>
      </c>
      <c r="W62">
        <v>819</v>
      </c>
      <c r="X62" t="s">
        <v>1736</v>
      </c>
      <c r="Y62" t="s">
        <v>51</v>
      </c>
      <c r="Z6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3" spans="1:26" x14ac:dyDescent="0.3">
      <c r="A63" t="s">
        <v>1695</v>
      </c>
      <c r="B63" t="s">
        <v>91</v>
      </c>
      <c r="C63" t="s">
        <v>92</v>
      </c>
      <c r="D63" t="s">
        <v>93</v>
      </c>
      <c r="E63" t="s">
        <v>94</v>
      </c>
      <c r="F63" t="s">
        <v>95</v>
      </c>
      <c r="G63" t="s">
        <v>96</v>
      </c>
      <c r="H63" t="s">
        <v>53</v>
      </c>
      <c r="I63" t="s">
        <v>1696</v>
      </c>
      <c r="M63" s="2">
        <v>81859000</v>
      </c>
      <c r="N63" t="s">
        <v>44</v>
      </c>
      <c r="O63" t="s">
        <v>79</v>
      </c>
      <c r="P63" t="s">
        <v>98</v>
      </c>
      <c r="R63" t="s">
        <v>1692</v>
      </c>
      <c r="W63">
        <v>821</v>
      </c>
      <c r="X63" t="s">
        <v>1737</v>
      </c>
      <c r="Y63" t="s">
        <v>51</v>
      </c>
      <c r="Z6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64" spans="1:26" x14ac:dyDescent="0.3">
      <c r="A64" t="s">
        <v>1690</v>
      </c>
      <c r="B64" t="s">
        <v>91</v>
      </c>
      <c r="C64" t="s">
        <v>92</v>
      </c>
      <c r="D64" t="s">
        <v>93</v>
      </c>
      <c r="E64" t="s">
        <v>94</v>
      </c>
      <c r="F64" t="s">
        <v>95</v>
      </c>
      <c r="G64" t="s">
        <v>142</v>
      </c>
      <c r="H64" t="s">
        <v>42</v>
      </c>
      <c r="I64" t="s">
        <v>1691</v>
      </c>
      <c r="M64" s="2">
        <v>31000000</v>
      </c>
      <c r="N64" t="s">
        <v>44</v>
      </c>
      <c r="O64" t="s">
        <v>45</v>
      </c>
      <c r="P64" t="s">
        <v>46</v>
      </c>
      <c r="R64" t="s">
        <v>1692</v>
      </c>
      <c r="W64">
        <v>824</v>
      </c>
      <c r="X64" t="s">
        <v>143</v>
      </c>
      <c r="Y64" t="s">
        <v>51</v>
      </c>
      <c r="Z6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5" spans="1:26" x14ac:dyDescent="0.3">
      <c r="A65" t="s">
        <v>1697</v>
      </c>
      <c r="B65" t="s">
        <v>91</v>
      </c>
      <c r="C65" t="s">
        <v>92</v>
      </c>
      <c r="D65" t="s">
        <v>93</v>
      </c>
      <c r="E65" t="s">
        <v>94</v>
      </c>
      <c r="F65" t="s">
        <v>95</v>
      </c>
      <c r="G65" t="s">
        <v>142</v>
      </c>
      <c r="H65" t="s">
        <v>84</v>
      </c>
      <c r="I65" t="s">
        <v>1698</v>
      </c>
      <c r="M65" s="2">
        <v>3000000</v>
      </c>
      <c r="N65" t="s">
        <v>44</v>
      </c>
      <c r="O65" t="s">
        <v>45</v>
      </c>
      <c r="P65" t="s">
        <v>46</v>
      </c>
      <c r="R65" t="s">
        <v>1692</v>
      </c>
      <c r="W65">
        <v>829</v>
      </c>
      <c r="X65" t="s">
        <v>154</v>
      </c>
      <c r="Y65" t="s">
        <v>51</v>
      </c>
      <c r="Z6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66" spans="1:26" x14ac:dyDescent="0.3">
      <c r="A66" t="s">
        <v>1693</v>
      </c>
      <c r="B66" t="s">
        <v>91</v>
      </c>
      <c r="C66" t="s">
        <v>92</v>
      </c>
      <c r="D66" t="s">
        <v>93</v>
      </c>
      <c r="E66" t="s">
        <v>94</v>
      </c>
      <c r="F66" t="s">
        <v>95</v>
      </c>
      <c r="G66" t="s">
        <v>142</v>
      </c>
      <c r="H66" t="s">
        <v>1415</v>
      </c>
      <c r="I66" t="s">
        <v>1694</v>
      </c>
      <c r="M66" s="2">
        <v>70000000</v>
      </c>
      <c r="N66" t="s">
        <v>44</v>
      </c>
      <c r="O66" t="s">
        <v>45</v>
      </c>
      <c r="P66" t="s">
        <v>46</v>
      </c>
      <c r="R66" t="s">
        <v>1692</v>
      </c>
      <c r="W66">
        <v>831</v>
      </c>
      <c r="X66" t="s">
        <v>1421</v>
      </c>
      <c r="Y66" t="s">
        <v>51</v>
      </c>
      <c r="Z6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67" spans="1:26" x14ac:dyDescent="0.3">
      <c r="A67" t="s">
        <v>1695</v>
      </c>
      <c r="B67" t="s">
        <v>91</v>
      </c>
      <c r="C67" t="s">
        <v>92</v>
      </c>
      <c r="D67" t="s">
        <v>93</v>
      </c>
      <c r="E67" t="s">
        <v>94</v>
      </c>
      <c r="F67" t="s">
        <v>95</v>
      </c>
      <c r="G67" t="s">
        <v>142</v>
      </c>
      <c r="H67" t="s">
        <v>53</v>
      </c>
      <c r="I67" t="s">
        <v>1696</v>
      </c>
      <c r="M67" s="2">
        <v>246000000</v>
      </c>
      <c r="N67" t="s">
        <v>44</v>
      </c>
      <c r="O67" t="s">
        <v>45</v>
      </c>
      <c r="P67" t="s">
        <v>46</v>
      </c>
      <c r="R67" t="s">
        <v>1692</v>
      </c>
      <c r="W67">
        <v>833</v>
      </c>
      <c r="X67" t="s">
        <v>336</v>
      </c>
      <c r="Y67" t="s">
        <v>51</v>
      </c>
      <c r="Z6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68" spans="1:26" x14ac:dyDescent="0.3">
      <c r="A68" t="s">
        <v>1690</v>
      </c>
      <c r="B68" t="s">
        <v>91</v>
      </c>
      <c r="C68" t="s">
        <v>92</v>
      </c>
      <c r="D68" t="s">
        <v>93</v>
      </c>
      <c r="E68" t="s">
        <v>94</v>
      </c>
      <c r="F68" t="s">
        <v>95</v>
      </c>
      <c r="G68" t="s">
        <v>1738</v>
      </c>
      <c r="H68" t="s">
        <v>42</v>
      </c>
      <c r="I68" t="s">
        <v>1691</v>
      </c>
      <c r="M68" s="2">
        <v>84800000</v>
      </c>
      <c r="N68" t="s">
        <v>44</v>
      </c>
      <c r="O68" t="s">
        <v>45</v>
      </c>
      <c r="P68" t="s">
        <v>66</v>
      </c>
      <c r="R68" t="s">
        <v>1692</v>
      </c>
      <c r="W68">
        <v>836</v>
      </c>
      <c r="X68" t="s">
        <v>1739</v>
      </c>
      <c r="Y68" t="s">
        <v>51</v>
      </c>
      <c r="Z6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69" spans="1:26" x14ac:dyDescent="0.3">
      <c r="A69" t="s">
        <v>1697</v>
      </c>
      <c r="B69" t="s">
        <v>91</v>
      </c>
      <c r="C69" t="s">
        <v>92</v>
      </c>
      <c r="D69" t="s">
        <v>93</v>
      </c>
      <c r="E69" t="s">
        <v>94</v>
      </c>
      <c r="F69" t="s">
        <v>95</v>
      </c>
      <c r="G69" t="s">
        <v>1738</v>
      </c>
      <c r="H69" t="s">
        <v>84</v>
      </c>
      <c r="I69" t="s">
        <v>1698</v>
      </c>
      <c r="M69" s="2">
        <v>393200000</v>
      </c>
      <c r="N69" t="s">
        <v>44</v>
      </c>
      <c r="O69" t="s">
        <v>45</v>
      </c>
      <c r="P69" t="s">
        <v>66</v>
      </c>
      <c r="R69" t="s">
        <v>1692</v>
      </c>
      <c r="W69">
        <v>846</v>
      </c>
      <c r="X69" t="s">
        <v>1740</v>
      </c>
      <c r="Y69" t="s">
        <v>51</v>
      </c>
      <c r="Z6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70" spans="1:26" x14ac:dyDescent="0.3">
      <c r="A70" t="s">
        <v>1728</v>
      </c>
      <c r="B70" t="s">
        <v>91</v>
      </c>
      <c r="C70" t="s">
        <v>92</v>
      </c>
      <c r="D70" t="s">
        <v>93</v>
      </c>
      <c r="E70" t="s">
        <v>94</v>
      </c>
      <c r="F70" t="s">
        <v>95</v>
      </c>
      <c r="G70" t="s">
        <v>1738</v>
      </c>
      <c r="H70" t="s">
        <v>1525</v>
      </c>
      <c r="I70" t="s">
        <v>1729</v>
      </c>
      <c r="M70" s="2">
        <v>160000000</v>
      </c>
      <c r="N70" t="s">
        <v>44</v>
      </c>
      <c r="O70" t="s">
        <v>45</v>
      </c>
      <c r="P70" t="s">
        <v>66</v>
      </c>
      <c r="R70" t="s">
        <v>1692</v>
      </c>
      <c r="W70">
        <v>849</v>
      </c>
      <c r="X70" t="s">
        <v>1741</v>
      </c>
      <c r="Y70" t="s">
        <v>51</v>
      </c>
      <c r="Z7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71" spans="1:26" x14ac:dyDescent="0.3">
      <c r="A71" t="s">
        <v>1695</v>
      </c>
      <c r="B71" t="s">
        <v>91</v>
      </c>
      <c r="C71" t="s">
        <v>92</v>
      </c>
      <c r="D71" t="s">
        <v>93</v>
      </c>
      <c r="E71" t="s">
        <v>94</v>
      </c>
      <c r="F71" t="s">
        <v>95</v>
      </c>
      <c r="G71" t="s">
        <v>1738</v>
      </c>
      <c r="H71" t="s">
        <v>53</v>
      </c>
      <c r="I71" t="s">
        <v>1696</v>
      </c>
      <c r="M71" s="2">
        <v>30000000</v>
      </c>
      <c r="N71" t="s">
        <v>44</v>
      </c>
      <c r="O71" t="s">
        <v>45</v>
      </c>
      <c r="P71" t="s">
        <v>66</v>
      </c>
      <c r="R71" t="s">
        <v>1692</v>
      </c>
      <c r="W71">
        <v>853</v>
      </c>
      <c r="X71" t="s">
        <v>1742</v>
      </c>
      <c r="Y71" t="s">
        <v>51</v>
      </c>
      <c r="Z7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2" spans="1:26" x14ac:dyDescent="0.3">
      <c r="A72" t="s">
        <v>1690</v>
      </c>
      <c r="B72" t="s">
        <v>91</v>
      </c>
      <c r="C72" t="s">
        <v>92</v>
      </c>
      <c r="D72" t="s">
        <v>93</v>
      </c>
      <c r="E72" t="s">
        <v>94</v>
      </c>
      <c r="F72" t="s">
        <v>95</v>
      </c>
      <c r="G72" t="s">
        <v>157</v>
      </c>
      <c r="H72" t="s">
        <v>42</v>
      </c>
      <c r="I72" t="s">
        <v>1691</v>
      </c>
      <c r="M72" s="2">
        <v>17550000</v>
      </c>
      <c r="N72" t="s">
        <v>44</v>
      </c>
      <c r="O72" t="s">
        <v>45</v>
      </c>
      <c r="P72" t="s">
        <v>66</v>
      </c>
      <c r="R72" t="s">
        <v>1692</v>
      </c>
      <c r="W72">
        <v>856</v>
      </c>
      <c r="X72" t="s">
        <v>158</v>
      </c>
      <c r="Y72" t="s">
        <v>51</v>
      </c>
      <c r="Z7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73" spans="1:26" x14ac:dyDescent="0.3">
      <c r="A73" t="s">
        <v>1697</v>
      </c>
      <c r="B73" t="s">
        <v>91</v>
      </c>
      <c r="C73" t="s">
        <v>92</v>
      </c>
      <c r="D73" t="s">
        <v>93</v>
      </c>
      <c r="E73" t="s">
        <v>94</v>
      </c>
      <c r="F73" t="s">
        <v>95</v>
      </c>
      <c r="G73" t="s">
        <v>157</v>
      </c>
      <c r="H73" t="s">
        <v>84</v>
      </c>
      <c r="I73" t="s">
        <v>1698</v>
      </c>
      <c r="M73" s="2">
        <v>3000000</v>
      </c>
      <c r="N73" t="s">
        <v>44</v>
      </c>
      <c r="O73" t="s">
        <v>45</v>
      </c>
      <c r="P73" t="s">
        <v>66</v>
      </c>
      <c r="R73" t="s">
        <v>1692</v>
      </c>
      <c r="W73">
        <v>864</v>
      </c>
      <c r="X73" t="s">
        <v>352</v>
      </c>
      <c r="Y73" t="s">
        <v>51</v>
      </c>
      <c r="Z7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74" spans="1:26" x14ac:dyDescent="0.3">
      <c r="A74" t="s">
        <v>1693</v>
      </c>
      <c r="B74" t="s">
        <v>91</v>
      </c>
      <c r="C74" t="s">
        <v>92</v>
      </c>
      <c r="D74" t="s">
        <v>93</v>
      </c>
      <c r="E74" t="s">
        <v>94</v>
      </c>
      <c r="F74" t="s">
        <v>95</v>
      </c>
      <c r="G74" t="s">
        <v>157</v>
      </c>
      <c r="H74" t="s">
        <v>1415</v>
      </c>
      <c r="I74" t="s">
        <v>1694</v>
      </c>
      <c r="M74" s="2">
        <v>40000000</v>
      </c>
      <c r="N74" t="s">
        <v>44</v>
      </c>
      <c r="O74" t="s">
        <v>45</v>
      </c>
      <c r="P74" t="s">
        <v>66</v>
      </c>
      <c r="R74" t="s">
        <v>1692</v>
      </c>
      <c r="W74">
        <v>866</v>
      </c>
      <c r="X74" t="s">
        <v>1442</v>
      </c>
      <c r="Y74" t="s">
        <v>51</v>
      </c>
      <c r="Z7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75" spans="1:26" x14ac:dyDescent="0.3">
      <c r="A75" t="s">
        <v>1695</v>
      </c>
      <c r="B75" t="s">
        <v>91</v>
      </c>
      <c r="C75" t="s">
        <v>92</v>
      </c>
      <c r="D75" t="s">
        <v>93</v>
      </c>
      <c r="E75" t="s">
        <v>94</v>
      </c>
      <c r="F75" t="s">
        <v>95</v>
      </c>
      <c r="G75" t="s">
        <v>157</v>
      </c>
      <c r="H75" t="s">
        <v>53</v>
      </c>
      <c r="I75" t="s">
        <v>1696</v>
      </c>
      <c r="M75" s="2">
        <v>21450000</v>
      </c>
      <c r="N75" t="s">
        <v>44</v>
      </c>
      <c r="O75" t="s">
        <v>45</v>
      </c>
      <c r="P75" t="s">
        <v>66</v>
      </c>
      <c r="R75" t="s">
        <v>1692</v>
      </c>
      <c r="W75">
        <v>868</v>
      </c>
      <c r="X75" t="s">
        <v>552</v>
      </c>
      <c r="Y75" t="s">
        <v>51</v>
      </c>
      <c r="Z7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6" spans="1:26" x14ac:dyDescent="0.3">
      <c r="A76" t="s">
        <v>1695</v>
      </c>
      <c r="B76" t="s">
        <v>91</v>
      </c>
      <c r="C76" t="s">
        <v>92</v>
      </c>
      <c r="D76" t="s">
        <v>93</v>
      </c>
      <c r="E76" t="s">
        <v>94</v>
      </c>
      <c r="F76" t="s">
        <v>95</v>
      </c>
      <c r="G76" t="s">
        <v>3318</v>
      </c>
      <c r="H76" t="s">
        <v>53</v>
      </c>
      <c r="I76" t="s">
        <v>1696</v>
      </c>
      <c r="M76" s="2">
        <v>66000000</v>
      </c>
      <c r="N76" t="s">
        <v>44</v>
      </c>
      <c r="O76" t="s">
        <v>45</v>
      </c>
      <c r="P76" t="s">
        <v>66</v>
      </c>
      <c r="R76" t="s">
        <v>1692</v>
      </c>
      <c r="W76">
        <v>1607</v>
      </c>
      <c r="X76" t="s">
        <v>3317</v>
      </c>
      <c r="Y76" t="s">
        <v>51</v>
      </c>
      <c r="Z7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77" spans="1:26" x14ac:dyDescent="0.3">
      <c r="A77" t="s">
        <v>1746</v>
      </c>
      <c r="B77" t="s">
        <v>91</v>
      </c>
      <c r="C77" t="s">
        <v>92</v>
      </c>
      <c r="D77" t="s">
        <v>93</v>
      </c>
      <c r="E77" t="s">
        <v>390</v>
      </c>
      <c r="F77" t="s">
        <v>1743</v>
      </c>
      <c r="G77" t="s">
        <v>1744</v>
      </c>
      <c r="H77" t="s">
        <v>1747</v>
      </c>
      <c r="I77" t="s">
        <v>1748</v>
      </c>
      <c r="M77" s="2">
        <v>38000</v>
      </c>
      <c r="N77" t="s">
        <v>44</v>
      </c>
      <c r="O77" t="s">
        <v>104</v>
      </c>
      <c r="P77" t="s">
        <v>175</v>
      </c>
      <c r="R77" t="s">
        <v>1692</v>
      </c>
      <c r="W77">
        <v>1049</v>
      </c>
      <c r="X77" t="s">
        <v>1749</v>
      </c>
      <c r="Y77" t="s">
        <v>1745</v>
      </c>
      <c r="Z7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78" spans="1:26" x14ac:dyDescent="0.3">
      <c r="A78" t="s">
        <v>1750</v>
      </c>
      <c r="B78" t="s">
        <v>91</v>
      </c>
      <c r="C78" t="s">
        <v>92</v>
      </c>
      <c r="D78" t="s">
        <v>93</v>
      </c>
      <c r="E78" t="s">
        <v>390</v>
      </c>
      <c r="F78" t="s">
        <v>1743</v>
      </c>
      <c r="G78" t="s">
        <v>1744</v>
      </c>
      <c r="H78" t="s">
        <v>1751</v>
      </c>
      <c r="I78" t="s">
        <v>1752</v>
      </c>
      <c r="M78" s="2">
        <v>171959000</v>
      </c>
      <c r="N78" t="s">
        <v>44</v>
      </c>
      <c r="O78" t="s">
        <v>104</v>
      </c>
      <c r="P78" t="s">
        <v>175</v>
      </c>
      <c r="R78" t="s">
        <v>1692</v>
      </c>
      <c r="W78">
        <v>1053</v>
      </c>
      <c r="X78" t="s">
        <v>1753</v>
      </c>
      <c r="Y78" t="s">
        <v>1745</v>
      </c>
      <c r="Z7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79" spans="1:26" x14ac:dyDescent="0.3">
      <c r="A79" t="s">
        <v>1754</v>
      </c>
      <c r="B79" t="s">
        <v>91</v>
      </c>
      <c r="C79" t="s">
        <v>92</v>
      </c>
      <c r="D79" t="s">
        <v>93</v>
      </c>
      <c r="E79" t="s">
        <v>390</v>
      </c>
      <c r="F79" t="s">
        <v>1743</v>
      </c>
      <c r="G79" t="s">
        <v>1744</v>
      </c>
      <c r="H79" t="s">
        <v>1755</v>
      </c>
      <c r="I79" t="s">
        <v>1756</v>
      </c>
      <c r="M79" s="2">
        <v>46700000</v>
      </c>
      <c r="N79" t="s">
        <v>44</v>
      </c>
      <c r="O79" t="s">
        <v>104</v>
      </c>
      <c r="P79" t="s">
        <v>175</v>
      </c>
      <c r="R79" t="s">
        <v>1692</v>
      </c>
      <c r="W79">
        <v>1057</v>
      </c>
      <c r="X79" t="s">
        <v>1757</v>
      </c>
      <c r="Y79" t="s">
        <v>1745</v>
      </c>
      <c r="Z7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0" spans="1:26" x14ac:dyDescent="0.3">
      <c r="A80" t="s">
        <v>1758</v>
      </c>
      <c r="B80" t="s">
        <v>91</v>
      </c>
      <c r="C80" t="s">
        <v>92</v>
      </c>
      <c r="D80" t="s">
        <v>93</v>
      </c>
      <c r="E80" t="s">
        <v>390</v>
      </c>
      <c r="F80" t="s">
        <v>1743</v>
      </c>
      <c r="G80" t="s">
        <v>1744</v>
      </c>
      <c r="H80" t="s">
        <v>1759</v>
      </c>
      <c r="I80" t="s">
        <v>1760</v>
      </c>
      <c r="M80" s="2">
        <v>158000000</v>
      </c>
      <c r="N80" t="s">
        <v>44</v>
      </c>
      <c r="O80" t="s">
        <v>104</v>
      </c>
      <c r="P80" t="s">
        <v>175</v>
      </c>
      <c r="R80" t="s">
        <v>1692</v>
      </c>
      <c r="W80">
        <v>1061</v>
      </c>
      <c r="X80" t="s">
        <v>1761</v>
      </c>
      <c r="Y80" t="s">
        <v>1745</v>
      </c>
      <c r="Z8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1" spans="1:26" x14ac:dyDescent="0.3">
      <c r="A81" t="s">
        <v>1762</v>
      </c>
      <c r="B81" t="s">
        <v>91</v>
      </c>
      <c r="C81" t="s">
        <v>92</v>
      </c>
      <c r="D81" t="s">
        <v>93</v>
      </c>
      <c r="E81" t="s">
        <v>390</v>
      </c>
      <c r="F81" t="s">
        <v>1743</v>
      </c>
      <c r="G81" t="s">
        <v>1744</v>
      </c>
      <c r="H81" t="s">
        <v>1763</v>
      </c>
      <c r="I81" t="s">
        <v>1764</v>
      </c>
      <c r="M81" s="2">
        <v>48180000</v>
      </c>
      <c r="N81" t="s">
        <v>44</v>
      </c>
      <c r="O81" t="s">
        <v>104</v>
      </c>
      <c r="P81" t="s">
        <v>175</v>
      </c>
      <c r="R81" t="s">
        <v>1692</v>
      </c>
      <c r="W81">
        <v>1065</v>
      </c>
      <c r="X81" t="s">
        <v>1765</v>
      </c>
      <c r="Y81" t="s">
        <v>1745</v>
      </c>
      <c r="Z8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2" spans="1:26" x14ac:dyDescent="0.3">
      <c r="A82" t="s">
        <v>1766</v>
      </c>
      <c r="B82" t="s">
        <v>91</v>
      </c>
      <c r="C82" t="s">
        <v>92</v>
      </c>
      <c r="D82" t="s">
        <v>93</v>
      </c>
      <c r="E82" t="s">
        <v>390</v>
      </c>
      <c r="F82" t="s">
        <v>1743</v>
      </c>
      <c r="G82" t="s">
        <v>1744</v>
      </c>
      <c r="H82" t="s">
        <v>1767</v>
      </c>
      <c r="I82" t="s">
        <v>1768</v>
      </c>
      <c r="M82" s="2">
        <v>13133000</v>
      </c>
      <c r="N82" t="s">
        <v>44</v>
      </c>
      <c r="O82" t="s">
        <v>104</v>
      </c>
      <c r="P82" t="s">
        <v>175</v>
      </c>
      <c r="R82" t="s">
        <v>1692</v>
      </c>
      <c r="W82">
        <v>1069</v>
      </c>
      <c r="X82" t="s">
        <v>1769</v>
      </c>
      <c r="Y82" t="s">
        <v>1745</v>
      </c>
      <c r="Z8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3" spans="1:26" x14ac:dyDescent="0.3">
      <c r="A83" t="s">
        <v>1770</v>
      </c>
      <c r="B83" t="s">
        <v>91</v>
      </c>
      <c r="C83" t="s">
        <v>92</v>
      </c>
      <c r="D83" t="s">
        <v>93</v>
      </c>
      <c r="E83" t="s">
        <v>390</v>
      </c>
      <c r="F83" t="s">
        <v>1743</v>
      </c>
      <c r="G83" t="s">
        <v>1744</v>
      </c>
      <c r="H83" t="s">
        <v>1771</v>
      </c>
      <c r="I83" t="s">
        <v>1772</v>
      </c>
      <c r="M83" s="2">
        <v>130333000</v>
      </c>
      <c r="N83" t="s">
        <v>44</v>
      </c>
      <c r="O83" t="s">
        <v>104</v>
      </c>
      <c r="P83" t="s">
        <v>175</v>
      </c>
      <c r="R83" t="s">
        <v>1692</v>
      </c>
      <c r="W83">
        <v>1073</v>
      </c>
      <c r="X83" t="s">
        <v>1773</v>
      </c>
      <c r="Y83" t="s">
        <v>1745</v>
      </c>
      <c r="Z8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4" spans="1:26" x14ac:dyDescent="0.3">
      <c r="A84" t="s">
        <v>1774</v>
      </c>
      <c r="B84" t="s">
        <v>91</v>
      </c>
      <c r="C84" t="s">
        <v>92</v>
      </c>
      <c r="D84" t="s">
        <v>93</v>
      </c>
      <c r="E84" t="s">
        <v>390</v>
      </c>
      <c r="F84" t="s">
        <v>1743</v>
      </c>
      <c r="G84" t="s">
        <v>1744</v>
      </c>
      <c r="H84" t="s">
        <v>1775</v>
      </c>
      <c r="I84" t="s">
        <v>1776</v>
      </c>
      <c r="M84" s="2">
        <v>379379000</v>
      </c>
      <c r="N84" t="s">
        <v>44</v>
      </c>
      <c r="O84" t="s">
        <v>104</v>
      </c>
      <c r="P84" t="s">
        <v>175</v>
      </c>
      <c r="R84" t="s">
        <v>1692</v>
      </c>
      <c r="W84">
        <v>1075</v>
      </c>
      <c r="X84" t="s">
        <v>1777</v>
      </c>
      <c r="Y84" t="s">
        <v>1745</v>
      </c>
      <c r="Z8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5" spans="1:26" x14ac:dyDescent="0.3">
      <c r="A85" t="s">
        <v>1778</v>
      </c>
      <c r="B85" t="s">
        <v>91</v>
      </c>
      <c r="C85" t="s">
        <v>92</v>
      </c>
      <c r="D85" t="s">
        <v>93</v>
      </c>
      <c r="E85" t="s">
        <v>390</v>
      </c>
      <c r="F85" t="s">
        <v>1743</v>
      </c>
      <c r="G85" t="s">
        <v>1744</v>
      </c>
      <c r="H85" t="s">
        <v>1779</v>
      </c>
      <c r="I85" t="s">
        <v>1780</v>
      </c>
      <c r="M85" s="2">
        <v>88360000</v>
      </c>
      <c r="N85" t="s">
        <v>44</v>
      </c>
      <c r="O85" t="s">
        <v>104</v>
      </c>
      <c r="P85" t="s">
        <v>175</v>
      </c>
      <c r="R85" t="s">
        <v>1692</v>
      </c>
      <c r="W85">
        <v>1077</v>
      </c>
      <c r="X85" t="s">
        <v>1781</v>
      </c>
      <c r="Y85" t="s">
        <v>1745</v>
      </c>
      <c r="Z8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6" spans="1:26" x14ac:dyDescent="0.3">
      <c r="A86" t="s">
        <v>1782</v>
      </c>
      <c r="B86" t="s">
        <v>91</v>
      </c>
      <c r="C86" t="s">
        <v>92</v>
      </c>
      <c r="D86" t="s">
        <v>93</v>
      </c>
      <c r="E86" t="s">
        <v>390</v>
      </c>
      <c r="F86" t="s">
        <v>1743</v>
      </c>
      <c r="G86" t="s">
        <v>1744</v>
      </c>
      <c r="H86" t="s">
        <v>1783</v>
      </c>
      <c r="I86" t="s">
        <v>1784</v>
      </c>
      <c r="M86" s="2">
        <v>2635488000</v>
      </c>
      <c r="N86" t="s">
        <v>44</v>
      </c>
      <c r="O86" t="s">
        <v>104</v>
      </c>
      <c r="P86" t="s">
        <v>175</v>
      </c>
      <c r="R86" t="s">
        <v>1692</v>
      </c>
      <c r="W86">
        <v>1081</v>
      </c>
      <c r="X86" t="s">
        <v>1785</v>
      </c>
      <c r="Y86" t="s">
        <v>1745</v>
      </c>
      <c r="Z8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7" spans="1:26" x14ac:dyDescent="0.3">
      <c r="A87" t="s">
        <v>1782</v>
      </c>
      <c r="B87" t="s">
        <v>91</v>
      </c>
      <c r="C87" t="s">
        <v>92</v>
      </c>
      <c r="D87" t="s">
        <v>93</v>
      </c>
      <c r="E87" t="s">
        <v>390</v>
      </c>
      <c r="F87" t="s">
        <v>1743</v>
      </c>
      <c r="G87" t="s">
        <v>1786</v>
      </c>
      <c r="H87" t="s">
        <v>1783</v>
      </c>
      <c r="I87" t="s">
        <v>1784</v>
      </c>
      <c r="M87" s="2">
        <v>323949000</v>
      </c>
      <c r="N87" t="s">
        <v>44</v>
      </c>
      <c r="O87" t="s">
        <v>104</v>
      </c>
      <c r="P87" t="s">
        <v>175</v>
      </c>
      <c r="Q87" t="s">
        <v>1787</v>
      </c>
      <c r="R87" t="s">
        <v>1692</v>
      </c>
      <c r="W87">
        <v>1084</v>
      </c>
      <c r="X87" t="s">
        <v>1788</v>
      </c>
      <c r="Y87" t="s">
        <v>1745</v>
      </c>
      <c r="Z8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GAJI DAN TUNJANGAN</v>
      </c>
    </row>
    <row r="88" spans="1:26" x14ac:dyDescent="0.3">
      <c r="A88" t="s">
        <v>1789</v>
      </c>
      <c r="B88" t="s">
        <v>91</v>
      </c>
      <c r="C88" t="s">
        <v>92</v>
      </c>
      <c r="D88" t="s">
        <v>93</v>
      </c>
      <c r="E88" t="s">
        <v>390</v>
      </c>
      <c r="F88" t="s">
        <v>391</v>
      </c>
      <c r="G88" t="s">
        <v>392</v>
      </c>
      <c r="H88" t="s">
        <v>393</v>
      </c>
      <c r="I88" t="s">
        <v>1790</v>
      </c>
      <c r="M88" s="2">
        <v>1076220000</v>
      </c>
      <c r="N88" t="s">
        <v>44</v>
      </c>
      <c r="O88" t="s">
        <v>104</v>
      </c>
      <c r="P88" t="s">
        <v>105</v>
      </c>
      <c r="R88" t="s">
        <v>1692</v>
      </c>
      <c r="W88">
        <v>1269</v>
      </c>
      <c r="X88" t="s">
        <v>394</v>
      </c>
      <c r="Y88" t="s">
        <v>398</v>
      </c>
      <c r="Z8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89" spans="1:26" x14ac:dyDescent="0.3">
      <c r="A89" t="s">
        <v>1699</v>
      </c>
      <c r="B89" t="s">
        <v>91</v>
      </c>
      <c r="C89" t="s">
        <v>92</v>
      </c>
      <c r="D89" t="s">
        <v>93</v>
      </c>
      <c r="E89" t="s">
        <v>390</v>
      </c>
      <c r="F89" t="s">
        <v>391</v>
      </c>
      <c r="G89" t="s">
        <v>392</v>
      </c>
      <c r="H89" t="s">
        <v>211</v>
      </c>
      <c r="I89" t="s">
        <v>1700</v>
      </c>
      <c r="M89" s="2">
        <v>178160000</v>
      </c>
      <c r="N89" t="s">
        <v>44</v>
      </c>
      <c r="O89" t="s">
        <v>104</v>
      </c>
      <c r="P89" t="s">
        <v>105</v>
      </c>
      <c r="R89" t="s">
        <v>1692</v>
      </c>
      <c r="W89">
        <v>1279</v>
      </c>
      <c r="X89" t="s">
        <v>416</v>
      </c>
      <c r="Y89" t="s">
        <v>398</v>
      </c>
      <c r="Z8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90" spans="1:26" x14ac:dyDescent="0.3">
      <c r="A90" t="s">
        <v>1791</v>
      </c>
      <c r="B90" t="s">
        <v>91</v>
      </c>
      <c r="C90" t="s">
        <v>92</v>
      </c>
      <c r="D90" t="s">
        <v>93</v>
      </c>
      <c r="E90" t="s">
        <v>390</v>
      </c>
      <c r="F90" t="s">
        <v>391</v>
      </c>
      <c r="G90" t="s">
        <v>433</v>
      </c>
      <c r="H90" t="s">
        <v>434</v>
      </c>
      <c r="I90" t="s">
        <v>1792</v>
      </c>
      <c r="M90" s="2">
        <v>30000000</v>
      </c>
      <c r="N90" t="s">
        <v>44</v>
      </c>
      <c r="O90" t="s">
        <v>104</v>
      </c>
      <c r="P90" t="s">
        <v>105</v>
      </c>
      <c r="R90" t="s">
        <v>1692</v>
      </c>
      <c r="W90">
        <v>1290</v>
      </c>
      <c r="X90" t="s">
        <v>435</v>
      </c>
      <c r="Y90" t="s">
        <v>398</v>
      </c>
      <c r="Z9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PENGIRIMAN SURAT DINAS POS PUSAT</v>
      </c>
    </row>
    <row r="91" spans="1:26" x14ac:dyDescent="0.3">
      <c r="A91" t="s">
        <v>1728</v>
      </c>
      <c r="B91" t="s">
        <v>91</v>
      </c>
      <c r="C91" t="s">
        <v>92</v>
      </c>
      <c r="D91" t="s">
        <v>93</v>
      </c>
      <c r="E91" t="s">
        <v>390</v>
      </c>
      <c r="F91" t="s">
        <v>391</v>
      </c>
      <c r="G91" t="s">
        <v>433</v>
      </c>
      <c r="H91" t="s">
        <v>1525</v>
      </c>
      <c r="I91" t="s">
        <v>1729</v>
      </c>
      <c r="M91" s="2">
        <v>118852000</v>
      </c>
      <c r="N91" t="s">
        <v>44</v>
      </c>
      <c r="O91" t="s">
        <v>104</v>
      </c>
      <c r="P91" t="s">
        <v>105</v>
      </c>
      <c r="R91" t="s">
        <v>1692</v>
      </c>
      <c r="W91">
        <v>1292</v>
      </c>
      <c r="X91" t="s">
        <v>1526</v>
      </c>
      <c r="Y91" t="s">
        <v>398</v>
      </c>
      <c r="Z9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SEWA</v>
      </c>
    </row>
    <row r="92" spans="1:26" x14ac:dyDescent="0.3">
      <c r="A92" t="s">
        <v>1793</v>
      </c>
      <c r="B92" t="s">
        <v>91</v>
      </c>
      <c r="C92" t="s">
        <v>92</v>
      </c>
      <c r="D92" t="s">
        <v>93</v>
      </c>
      <c r="E92" t="s">
        <v>390</v>
      </c>
      <c r="F92" t="s">
        <v>391</v>
      </c>
      <c r="G92" t="s">
        <v>441</v>
      </c>
      <c r="H92" t="s">
        <v>442</v>
      </c>
      <c r="I92" t="s">
        <v>1794</v>
      </c>
      <c r="M92" s="2">
        <v>497050000</v>
      </c>
      <c r="N92" t="s">
        <v>44</v>
      </c>
      <c r="O92" t="s">
        <v>104</v>
      </c>
      <c r="P92" t="s">
        <v>105</v>
      </c>
      <c r="R92" t="s">
        <v>1692</v>
      </c>
      <c r="W92">
        <v>1296</v>
      </c>
      <c r="X92" t="s">
        <v>443</v>
      </c>
      <c r="Y92" t="s">
        <v>398</v>
      </c>
      <c r="Z9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3" spans="1:26" x14ac:dyDescent="0.3">
      <c r="A93" t="s">
        <v>1795</v>
      </c>
      <c r="B93" t="s">
        <v>91</v>
      </c>
      <c r="C93" t="s">
        <v>92</v>
      </c>
      <c r="D93" t="s">
        <v>93</v>
      </c>
      <c r="E93" t="s">
        <v>390</v>
      </c>
      <c r="F93" t="s">
        <v>391</v>
      </c>
      <c r="G93" t="s">
        <v>441</v>
      </c>
      <c r="H93" t="s">
        <v>1532</v>
      </c>
      <c r="I93" t="s">
        <v>1796</v>
      </c>
      <c r="M93" s="2">
        <v>36000000</v>
      </c>
      <c r="N93" t="s">
        <v>44</v>
      </c>
      <c r="O93" t="s">
        <v>104</v>
      </c>
      <c r="P93" t="s">
        <v>105</v>
      </c>
      <c r="R93" t="s">
        <v>1692</v>
      </c>
      <c r="W93">
        <v>1306</v>
      </c>
      <c r="X93" t="s">
        <v>1533</v>
      </c>
      <c r="Y93" t="s">
        <v>398</v>
      </c>
      <c r="Z9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4" spans="1:26" x14ac:dyDescent="0.3">
      <c r="A94" t="s">
        <v>1789</v>
      </c>
      <c r="B94" t="s">
        <v>91</v>
      </c>
      <c r="C94" t="s">
        <v>92</v>
      </c>
      <c r="D94" t="s">
        <v>93</v>
      </c>
      <c r="E94" t="s">
        <v>390</v>
      </c>
      <c r="F94" t="s">
        <v>391</v>
      </c>
      <c r="G94" t="s">
        <v>449</v>
      </c>
      <c r="H94" t="s">
        <v>393</v>
      </c>
      <c r="I94" t="s">
        <v>1790</v>
      </c>
      <c r="M94" s="2">
        <v>101040000</v>
      </c>
      <c r="N94" t="s">
        <v>44</v>
      </c>
      <c r="O94" t="s">
        <v>104</v>
      </c>
      <c r="P94" t="s">
        <v>105</v>
      </c>
      <c r="R94" t="s">
        <v>1692</v>
      </c>
      <c r="W94">
        <v>1309</v>
      </c>
      <c r="X94" t="s">
        <v>1629</v>
      </c>
      <c r="Y94" t="s">
        <v>398</v>
      </c>
      <c r="Z9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95" spans="1:26" x14ac:dyDescent="0.3">
      <c r="A95" t="s">
        <v>1797</v>
      </c>
      <c r="B95" t="s">
        <v>91</v>
      </c>
      <c r="C95" t="s">
        <v>92</v>
      </c>
      <c r="D95" t="s">
        <v>93</v>
      </c>
      <c r="E95" t="s">
        <v>390</v>
      </c>
      <c r="F95" t="s">
        <v>391</v>
      </c>
      <c r="G95" t="s">
        <v>449</v>
      </c>
      <c r="H95" t="s">
        <v>450</v>
      </c>
      <c r="I95" t="s">
        <v>1798</v>
      </c>
      <c r="M95" s="2">
        <v>58336000</v>
      </c>
      <c r="N95" t="s">
        <v>44</v>
      </c>
      <c r="O95" t="s">
        <v>104</v>
      </c>
      <c r="P95" t="s">
        <v>105</v>
      </c>
      <c r="R95" t="s">
        <v>1692</v>
      </c>
      <c r="W95">
        <v>1312</v>
      </c>
      <c r="X95" t="s">
        <v>451</v>
      </c>
      <c r="Y95" t="s">
        <v>398</v>
      </c>
      <c r="Z9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HONOR OPERASIONAL SATKER</v>
      </c>
    </row>
    <row r="96" spans="1:26" x14ac:dyDescent="0.3">
      <c r="A96" t="s">
        <v>1789</v>
      </c>
      <c r="B96" t="s">
        <v>91</v>
      </c>
      <c r="C96" t="s">
        <v>92</v>
      </c>
      <c r="D96" t="s">
        <v>93</v>
      </c>
      <c r="E96" t="s">
        <v>390</v>
      </c>
      <c r="F96" t="s">
        <v>391</v>
      </c>
      <c r="G96" t="s">
        <v>1799</v>
      </c>
      <c r="H96" t="s">
        <v>393</v>
      </c>
      <c r="I96" t="s">
        <v>1790</v>
      </c>
      <c r="M96" s="2">
        <v>45000000</v>
      </c>
      <c r="N96" t="s">
        <v>44</v>
      </c>
      <c r="O96" t="s">
        <v>104</v>
      </c>
      <c r="P96" t="s">
        <v>105</v>
      </c>
      <c r="Q96" t="s">
        <v>1787</v>
      </c>
      <c r="R96" t="s">
        <v>1692</v>
      </c>
      <c r="W96">
        <v>1324</v>
      </c>
      <c r="X96" t="s">
        <v>1800</v>
      </c>
      <c r="Y96" t="s">
        <v>398</v>
      </c>
      <c r="Z9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KEPERLUAN PERKANTORAN</v>
      </c>
    </row>
    <row r="97" spans="1:26" x14ac:dyDescent="0.3">
      <c r="A97" t="s">
        <v>1699</v>
      </c>
      <c r="B97" t="s">
        <v>91</v>
      </c>
      <c r="C97" t="s">
        <v>92</v>
      </c>
      <c r="D97" t="s">
        <v>93</v>
      </c>
      <c r="E97" t="s">
        <v>390</v>
      </c>
      <c r="F97" t="s">
        <v>391</v>
      </c>
      <c r="G97" t="s">
        <v>1799</v>
      </c>
      <c r="H97" t="s">
        <v>211</v>
      </c>
      <c r="I97" t="s">
        <v>1700</v>
      </c>
      <c r="M97" s="2">
        <v>26000000</v>
      </c>
      <c r="N97" t="s">
        <v>44</v>
      </c>
      <c r="O97" t="s">
        <v>104</v>
      </c>
      <c r="P97" t="s">
        <v>105</v>
      </c>
      <c r="Q97" t="s">
        <v>1787</v>
      </c>
      <c r="R97" t="s">
        <v>1692</v>
      </c>
      <c r="W97">
        <v>1329</v>
      </c>
      <c r="X97" t="s">
        <v>1801</v>
      </c>
      <c r="Y97" t="s">
        <v>398</v>
      </c>
      <c r="Z9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98" spans="1:26" x14ac:dyDescent="0.3">
      <c r="A98" t="s">
        <v>1793</v>
      </c>
      <c r="B98" t="s">
        <v>91</v>
      </c>
      <c r="C98" t="s">
        <v>92</v>
      </c>
      <c r="D98" t="s">
        <v>93</v>
      </c>
      <c r="E98" t="s">
        <v>390</v>
      </c>
      <c r="F98" t="s">
        <v>391</v>
      </c>
      <c r="G98" t="s">
        <v>1799</v>
      </c>
      <c r="H98" t="s">
        <v>442</v>
      </c>
      <c r="I98" t="s">
        <v>1794</v>
      </c>
      <c r="M98" s="2">
        <v>29000000</v>
      </c>
      <c r="N98" t="s">
        <v>44</v>
      </c>
      <c r="O98" t="s">
        <v>104</v>
      </c>
      <c r="P98" t="s">
        <v>105</v>
      </c>
      <c r="Q98" t="s">
        <v>1787</v>
      </c>
      <c r="R98" t="s">
        <v>1692</v>
      </c>
      <c r="W98">
        <v>1334</v>
      </c>
      <c r="X98" t="s">
        <v>1802</v>
      </c>
      <c r="Y98" t="s">
        <v>398</v>
      </c>
      <c r="Z9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PEMELIHARAAN</v>
      </c>
    </row>
    <row r="99" spans="1:26" x14ac:dyDescent="0.3">
      <c r="A99" t="s">
        <v>1715</v>
      </c>
      <c r="B99" t="s">
        <v>91</v>
      </c>
      <c r="C99" t="s">
        <v>92</v>
      </c>
      <c r="D99" t="s">
        <v>1803</v>
      </c>
      <c r="E99" t="s">
        <v>1804</v>
      </c>
      <c r="F99" t="s">
        <v>1805</v>
      </c>
      <c r="G99" t="s">
        <v>1806</v>
      </c>
      <c r="H99" t="s">
        <v>1720</v>
      </c>
      <c r="I99" t="s">
        <v>1721</v>
      </c>
      <c r="M99" s="2">
        <v>540934000</v>
      </c>
      <c r="N99" t="s">
        <v>44</v>
      </c>
      <c r="O99" t="s">
        <v>104</v>
      </c>
      <c r="P99" t="s">
        <v>105</v>
      </c>
      <c r="R99" t="s">
        <v>1692</v>
      </c>
      <c r="W99">
        <v>1353</v>
      </c>
      <c r="X99" t="s">
        <v>1807</v>
      </c>
      <c r="Y99" t="s">
        <v>1723</v>
      </c>
      <c r="Z9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MODAL</v>
      </c>
    </row>
    <row r="100" spans="1:26" x14ac:dyDescent="0.3">
      <c r="A100" t="s">
        <v>1690</v>
      </c>
      <c r="B100" t="s">
        <v>91</v>
      </c>
      <c r="C100" t="s">
        <v>92</v>
      </c>
      <c r="D100" t="s">
        <v>161</v>
      </c>
      <c r="E100" t="s">
        <v>223</v>
      </c>
      <c r="F100" t="s">
        <v>224</v>
      </c>
      <c r="G100" t="s">
        <v>225</v>
      </c>
      <c r="H100" t="s">
        <v>42</v>
      </c>
      <c r="I100" t="s">
        <v>1691</v>
      </c>
      <c r="M100" s="2">
        <v>22650000</v>
      </c>
      <c r="N100" t="s">
        <v>44</v>
      </c>
      <c r="O100" t="s">
        <v>166</v>
      </c>
      <c r="P100" t="s">
        <v>204</v>
      </c>
      <c r="R100" t="s">
        <v>1692</v>
      </c>
      <c r="W100">
        <v>1653</v>
      </c>
      <c r="X100" t="s">
        <v>1587</v>
      </c>
      <c r="Y100" t="s">
        <v>51</v>
      </c>
      <c r="Z10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01" spans="1:26" x14ac:dyDescent="0.3">
      <c r="A101" t="s">
        <v>1697</v>
      </c>
      <c r="B101" t="s">
        <v>91</v>
      </c>
      <c r="C101" t="s">
        <v>92</v>
      </c>
      <c r="D101" t="s">
        <v>161</v>
      </c>
      <c r="E101" t="s">
        <v>223</v>
      </c>
      <c r="F101" t="s">
        <v>224</v>
      </c>
      <c r="G101" t="s">
        <v>225</v>
      </c>
      <c r="H101" t="s">
        <v>84</v>
      </c>
      <c r="I101" t="s">
        <v>1698</v>
      </c>
      <c r="M101" s="2">
        <v>1000000</v>
      </c>
      <c r="N101" t="s">
        <v>44</v>
      </c>
      <c r="O101" t="s">
        <v>166</v>
      </c>
      <c r="P101" t="s">
        <v>204</v>
      </c>
      <c r="R101" t="s">
        <v>1692</v>
      </c>
      <c r="W101">
        <v>1657</v>
      </c>
      <c r="X101" t="s">
        <v>226</v>
      </c>
      <c r="Y101" t="s">
        <v>51</v>
      </c>
      <c r="Z10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02" spans="1:26" x14ac:dyDescent="0.3">
      <c r="A102" t="s">
        <v>1699</v>
      </c>
      <c r="B102" t="s">
        <v>91</v>
      </c>
      <c r="C102" t="s">
        <v>92</v>
      </c>
      <c r="D102" t="s">
        <v>161</v>
      </c>
      <c r="E102" t="s">
        <v>223</v>
      </c>
      <c r="F102" t="s">
        <v>224</v>
      </c>
      <c r="G102" t="s">
        <v>225</v>
      </c>
      <c r="H102" t="s">
        <v>211</v>
      </c>
      <c r="I102" t="s">
        <v>1700</v>
      </c>
      <c r="M102" s="2">
        <v>15000000</v>
      </c>
      <c r="N102" t="s">
        <v>44</v>
      </c>
      <c r="O102" t="s">
        <v>166</v>
      </c>
      <c r="P102" t="s">
        <v>204</v>
      </c>
      <c r="R102" t="s">
        <v>1692</v>
      </c>
      <c r="W102">
        <v>1659</v>
      </c>
      <c r="X102" t="s">
        <v>232</v>
      </c>
      <c r="Y102" t="s">
        <v>51</v>
      </c>
      <c r="Z10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03" spans="1:26" x14ac:dyDescent="0.3">
      <c r="A103" t="s">
        <v>1695</v>
      </c>
      <c r="B103" t="s">
        <v>91</v>
      </c>
      <c r="C103" t="s">
        <v>92</v>
      </c>
      <c r="D103" t="s">
        <v>161</v>
      </c>
      <c r="E103" t="s">
        <v>223</v>
      </c>
      <c r="F103" t="s">
        <v>224</v>
      </c>
      <c r="G103" t="s">
        <v>225</v>
      </c>
      <c r="H103" t="s">
        <v>53</v>
      </c>
      <c r="I103" t="s">
        <v>1696</v>
      </c>
      <c r="M103" s="2">
        <v>62400000</v>
      </c>
      <c r="N103" t="s">
        <v>44</v>
      </c>
      <c r="O103" t="s">
        <v>166</v>
      </c>
      <c r="P103" t="s">
        <v>204</v>
      </c>
      <c r="R103" t="s">
        <v>1692</v>
      </c>
      <c r="W103">
        <v>1662</v>
      </c>
      <c r="X103" t="s">
        <v>535</v>
      </c>
      <c r="Y103" t="s">
        <v>51</v>
      </c>
      <c r="Z10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4" spans="1:26" x14ac:dyDescent="0.3">
      <c r="A104" t="s">
        <v>1690</v>
      </c>
      <c r="B104" t="s">
        <v>91</v>
      </c>
      <c r="C104" t="s">
        <v>92</v>
      </c>
      <c r="D104" t="s">
        <v>161</v>
      </c>
      <c r="E104" t="s">
        <v>223</v>
      </c>
      <c r="F104" t="s">
        <v>224</v>
      </c>
      <c r="G104" t="s">
        <v>242</v>
      </c>
      <c r="H104" t="s">
        <v>42</v>
      </c>
      <c r="I104" t="s">
        <v>1691</v>
      </c>
      <c r="M104" s="2">
        <v>49300000</v>
      </c>
      <c r="N104" t="s">
        <v>44</v>
      </c>
      <c r="O104" t="s">
        <v>166</v>
      </c>
      <c r="P104" t="s">
        <v>204</v>
      </c>
      <c r="R104" t="s">
        <v>1692</v>
      </c>
      <c r="W104">
        <v>1665</v>
      </c>
      <c r="X104" t="s">
        <v>1581</v>
      </c>
      <c r="Y104" t="s">
        <v>51</v>
      </c>
      <c r="Z10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05" spans="1:26" x14ac:dyDescent="0.3">
      <c r="A105" t="s">
        <v>1697</v>
      </c>
      <c r="B105" t="s">
        <v>91</v>
      </c>
      <c r="C105" t="s">
        <v>92</v>
      </c>
      <c r="D105" t="s">
        <v>161</v>
      </c>
      <c r="E105" t="s">
        <v>223</v>
      </c>
      <c r="F105" t="s">
        <v>224</v>
      </c>
      <c r="G105" t="s">
        <v>242</v>
      </c>
      <c r="H105" t="s">
        <v>84</v>
      </c>
      <c r="I105" t="s">
        <v>1698</v>
      </c>
      <c r="M105" s="2">
        <v>1000000</v>
      </c>
      <c r="N105" t="s">
        <v>44</v>
      </c>
      <c r="O105" t="s">
        <v>166</v>
      </c>
      <c r="P105" t="s">
        <v>204</v>
      </c>
      <c r="R105" t="s">
        <v>1692</v>
      </c>
      <c r="W105">
        <v>1669</v>
      </c>
      <c r="X105" t="s">
        <v>1808</v>
      </c>
      <c r="Y105" t="s">
        <v>51</v>
      </c>
      <c r="Z10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06" spans="1:26" x14ac:dyDescent="0.3">
      <c r="A106" t="s">
        <v>1699</v>
      </c>
      <c r="B106" t="s">
        <v>91</v>
      </c>
      <c r="C106" t="s">
        <v>92</v>
      </c>
      <c r="D106" t="s">
        <v>161</v>
      </c>
      <c r="E106" t="s">
        <v>223</v>
      </c>
      <c r="F106" t="s">
        <v>224</v>
      </c>
      <c r="G106" t="s">
        <v>242</v>
      </c>
      <c r="H106" t="s">
        <v>211</v>
      </c>
      <c r="I106" t="s">
        <v>1700</v>
      </c>
      <c r="M106" s="2">
        <v>25000000</v>
      </c>
      <c r="N106" t="s">
        <v>44</v>
      </c>
      <c r="O106" t="s">
        <v>166</v>
      </c>
      <c r="P106" t="s">
        <v>204</v>
      </c>
      <c r="R106" t="s">
        <v>1692</v>
      </c>
      <c r="W106">
        <v>1671</v>
      </c>
      <c r="X106" t="s">
        <v>243</v>
      </c>
      <c r="Y106" t="s">
        <v>51</v>
      </c>
      <c r="Z10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07" spans="1:26" x14ac:dyDescent="0.3">
      <c r="A107" t="s">
        <v>1693</v>
      </c>
      <c r="B107" t="s">
        <v>91</v>
      </c>
      <c r="C107" t="s">
        <v>92</v>
      </c>
      <c r="D107" t="s">
        <v>161</v>
      </c>
      <c r="E107" t="s">
        <v>223</v>
      </c>
      <c r="F107" t="s">
        <v>224</v>
      </c>
      <c r="G107" t="s">
        <v>242</v>
      </c>
      <c r="H107" t="s">
        <v>1415</v>
      </c>
      <c r="I107" t="s">
        <v>1694</v>
      </c>
      <c r="M107" s="2">
        <v>12000000</v>
      </c>
      <c r="N107" t="s">
        <v>44</v>
      </c>
      <c r="O107" t="s">
        <v>166</v>
      </c>
      <c r="P107" t="s">
        <v>204</v>
      </c>
      <c r="R107" t="s">
        <v>1692</v>
      </c>
      <c r="W107">
        <v>1674</v>
      </c>
      <c r="X107" t="s">
        <v>1809</v>
      </c>
      <c r="Y107" t="s">
        <v>51</v>
      </c>
      <c r="Z10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08" spans="1:26" x14ac:dyDescent="0.3">
      <c r="A108" t="s">
        <v>1695</v>
      </c>
      <c r="B108" t="s">
        <v>91</v>
      </c>
      <c r="C108" t="s">
        <v>92</v>
      </c>
      <c r="D108" t="s">
        <v>161</v>
      </c>
      <c r="E108" t="s">
        <v>223</v>
      </c>
      <c r="F108" t="s">
        <v>224</v>
      </c>
      <c r="G108" t="s">
        <v>242</v>
      </c>
      <c r="H108" t="s">
        <v>53</v>
      </c>
      <c r="I108" t="s">
        <v>1696</v>
      </c>
      <c r="M108" s="2">
        <v>258688000</v>
      </c>
      <c r="N108" t="s">
        <v>44</v>
      </c>
      <c r="O108" t="s">
        <v>166</v>
      </c>
      <c r="P108" t="s">
        <v>204</v>
      </c>
      <c r="R108" t="s">
        <v>1692</v>
      </c>
      <c r="W108">
        <v>1676</v>
      </c>
      <c r="X108" t="s">
        <v>1810</v>
      </c>
      <c r="Y108" t="s">
        <v>51</v>
      </c>
      <c r="Z10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09" spans="1:26" x14ac:dyDescent="0.3">
      <c r="A109" t="s">
        <v>1690</v>
      </c>
      <c r="B109" t="s">
        <v>91</v>
      </c>
      <c r="C109" t="s">
        <v>92</v>
      </c>
      <c r="D109" t="s">
        <v>161</v>
      </c>
      <c r="E109" t="s">
        <v>223</v>
      </c>
      <c r="F109" t="s">
        <v>224</v>
      </c>
      <c r="G109" t="s">
        <v>266</v>
      </c>
      <c r="H109" t="s">
        <v>42</v>
      </c>
      <c r="I109" t="s">
        <v>1691</v>
      </c>
      <c r="M109" s="2">
        <v>39500000</v>
      </c>
      <c r="N109" t="s">
        <v>44</v>
      </c>
      <c r="O109" t="s">
        <v>166</v>
      </c>
      <c r="P109" t="s">
        <v>204</v>
      </c>
      <c r="R109" t="s">
        <v>1692</v>
      </c>
      <c r="W109">
        <v>1679</v>
      </c>
      <c r="X109" t="s">
        <v>1575</v>
      </c>
      <c r="Y109" t="s">
        <v>51</v>
      </c>
      <c r="Z10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0" spans="1:26" x14ac:dyDescent="0.3">
      <c r="A110" t="s">
        <v>1699</v>
      </c>
      <c r="B110" t="s">
        <v>91</v>
      </c>
      <c r="C110" t="s">
        <v>92</v>
      </c>
      <c r="D110" t="s">
        <v>161</v>
      </c>
      <c r="E110" t="s">
        <v>223</v>
      </c>
      <c r="F110" t="s">
        <v>224</v>
      </c>
      <c r="G110" t="s">
        <v>266</v>
      </c>
      <c r="H110" t="s">
        <v>211</v>
      </c>
      <c r="I110" t="s">
        <v>1700</v>
      </c>
      <c r="M110" s="2">
        <v>25000000</v>
      </c>
      <c r="N110" t="s">
        <v>44</v>
      </c>
      <c r="O110" t="s">
        <v>166</v>
      </c>
      <c r="P110" t="s">
        <v>204</v>
      </c>
      <c r="R110" t="s">
        <v>1692</v>
      </c>
      <c r="W110">
        <v>1683</v>
      </c>
      <c r="X110" t="s">
        <v>267</v>
      </c>
      <c r="Y110" t="s">
        <v>51</v>
      </c>
      <c r="Z11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11" spans="1:26" x14ac:dyDescent="0.3">
      <c r="A111" t="s">
        <v>1693</v>
      </c>
      <c r="B111" t="s">
        <v>91</v>
      </c>
      <c r="C111" t="s">
        <v>92</v>
      </c>
      <c r="D111" t="s">
        <v>161</v>
      </c>
      <c r="E111" t="s">
        <v>223</v>
      </c>
      <c r="F111" t="s">
        <v>224</v>
      </c>
      <c r="G111" t="s">
        <v>266</v>
      </c>
      <c r="H111" t="s">
        <v>1415</v>
      </c>
      <c r="I111" t="s">
        <v>1694</v>
      </c>
      <c r="M111" s="2">
        <v>10000000</v>
      </c>
      <c r="N111" t="s">
        <v>44</v>
      </c>
      <c r="O111" t="s">
        <v>166</v>
      </c>
      <c r="P111" t="s">
        <v>204</v>
      </c>
      <c r="R111" t="s">
        <v>1692</v>
      </c>
      <c r="W111">
        <v>1686</v>
      </c>
      <c r="X111" t="s">
        <v>1811</v>
      </c>
      <c r="Y111" t="s">
        <v>51</v>
      </c>
      <c r="Z11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12" spans="1:26" x14ac:dyDescent="0.3">
      <c r="A112" t="s">
        <v>1695</v>
      </c>
      <c r="B112" t="s">
        <v>91</v>
      </c>
      <c r="C112" t="s">
        <v>92</v>
      </c>
      <c r="D112" t="s">
        <v>161</v>
      </c>
      <c r="E112" t="s">
        <v>223</v>
      </c>
      <c r="F112" t="s">
        <v>224</v>
      </c>
      <c r="G112" t="s">
        <v>266</v>
      </c>
      <c r="H112" t="s">
        <v>53</v>
      </c>
      <c r="I112" t="s">
        <v>1696</v>
      </c>
      <c r="M112" s="2">
        <v>93600000</v>
      </c>
      <c r="N112" t="s">
        <v>44</v>
      </c>
      <c r="O112" t="s">
        <v>166</v>
      </c>
      <c r="P112" t="s">
        <v>204</v>
      </c>
      <c r="R112" t="s">
        <v>1692</v>
      </c>
      <c r="W112">
        <v>1688</v>
      </c>
      <c r="X112" t="s">
        <v>530</v>
      </c>
      <c r="Y112" t="s">
        <v>51</v>
      </c>
      <c r="Z11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3" spans="1:26" x14ac:dyDescent="0.3">
      <c r="A113" t="s">
        <v>1690</v>
      </c>
      <c r="B113" t="s">
        <v>91</v>
      </c>
      <c r="C113" t="s">
        <v>92</v>
      </c>
      <c r="D113" t="s">
        <v>161</v>
      </c>
      <c r="E113" t="s">
        <v>162</v>
      </c>
      <c r="F113" t="s">
        <v>163</v>
      </c>
      <c r="G113" t="s">
        <v>298</v>
      </c>
      <c r="H113" t="s">
        <v>42</v>
      </c>
      <c r="I113" t="s">
        <v>1691</v>
      </c>
      <c r="M113" s="2">
        <v>46000000</v>
      </c>
      <c r="N113" t="s">
        <v>44</v>
      </c>
      <c r="O113" t="s">
        <v>166</v>
      </c>
      <c r="P113" t="s">
        <v>167</v>
      </c>
      <c r="R113" t="s">
        <v>1692</v>
      </c>
      <c r="W113">
        <v>1879</v>
      </c>
      <c r="X113" t="s">
        <v>299</v>
      </c>
      <c r="Y113" t="s">
        <v>51</v>
      </c>
      <c r="Z11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4" spans="1:26" x14ac:dyDescent="0.3">
      <c r="A114" t="s">
        <v>1697</v>
      </c>
      <c r="B114" t="s">
        <v>91</v>
      </c>
      <c r="C114" t="s">
        <v>92</v>
      </c>
      <c r="D114" t="s">
        <v>161</v>
      </c>
      <c r="E114" t="s">
        <v>162</v>
      </c>
      <c r="F114" t="s">
        <v>163</v>
      </c>
      <c r="G114" t="s">
        <v>298</v>
      </c>
      <c r="H114" t="s">
        <v>84</v>
      </c>
      <c r="I114" t="s">
        <v>1698</v>
      </c>
      <c r="M114" s="2">
        <v>2000000</v>
      </c>
      <c r="N114" t="s">
        <v>44</v>
      </c>
      <c r="O114" t="s">
        <v>166</v>
      </c>
      <c r="P114" t="s">
        <v>167</v>
      </c>
      <c r="R114" t="s">
        <v>1692</v>
      </c>
      <c r="W114">
        <v>1885</v>
      </c>
      <c r="X114" t="s">
        <v>762</v>
      </c>
      <c r="Y114" t="s">
        <v>51</v>
      </c>
      <c r="Z11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15" spans="1:26" x14ac:dyDescent="0.3">
      <c r="A115" t="s">
        <v>1695</v>
      </c>
      <c r="B115" t="s">
        <v>91</v>
      </c>
      <c r="C115" t="s">
        <v>92</v>
      </c>
      <c r="D115" t="s">
        <v>161</v>
      </c>
      <c r="E115" t="s">
        <v>162</v>
      </c>
      <c r="F115" t="s">
        <v>163</v>
      </c>
      <c r="G115" t="s">
        <v>298</v>
      </c>
      <c r="H115" t="s">
        <v>53</v>
      </c>
      <c r="I115" t="s">
        <v>1696</v>
      </c>
      <c r="M115" s="2">
        <v>247200000</v>
      </c>
      <c r="N115" t="s">
        <v>44</v>
      </c>
      <c r="O115" t="s">
        <v>166</v>
      </c>
      <c r="P115" t="s">
        <v>167</v>
      </c>
      <c r="R115" t="s">
        <v>1692</v>
      </c>
      <c r="W115">
        <v>1887</v>
      </c>
      <c r="X115" t="s">
        <v>1812</v>
      </c>
      <c r="Y115" t="s">
        <v>51</v>
      </c>
      <c r="Z11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16" spans="1:26" x14ac:dyDescent="0.3">
      <c r="A116" t="s">
        <v>1690</v>
      </c>
      <c r="B116" t="s">
        <v>91</v>
      </c>
      <c r="C116" t="s">
        <v>92</v>
      </c>
      <c r="D116" t="s">
        <v>161</v>
      </c>
      <c r="E116" t="s">
        <v>162</v>
      </c>
      <c r="F116" t="s">
        <v>163</v>
      </c>
      <c r="G116" t="s">
        <v>164</v>
      </c>
      <c r="H116" t="s">
        <v>42</v>
      </c>
      <c r="I116" t="s">
        <v>1691</v>
      </c>
      <c r="M116" s="2">
        <v>41000000</v>
      </c>
      <c r="N116" t="s">
        <v>44</v>
      </c>
      <c r="O116" t="s">
        <v>166</v>
      </c>
      <c r="P116" t="s">
        <v>167</v>
      </c>
      <c r="R116" t="s">
        <v>1692</v>
      </c>
      <c r="W116">
        <v>1890</v>
      </c>
      <c r="X116" t="s">
        <v>524</v>
      </c>
      <c r="Y116" t="s">
        <v>51</v>
      </c>
      <c r="Z11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17" spans="1:26" x14ac:dyDescent="0.3">
      <c r="A117" t="s">
        <v>1697</v>
      </c>
      <c r="B117" t="s">
        <v>91</v>
      </c>
      <c r="C117" t="s">
        <v>92</v>
      </c>
      <c r="D117" t="s">
        <v>161</v>
      </c>
      <c r="E117" t="s">
        <v>162</v>
      </c>
      <c r="F117" t="s">
        <v>163</v>
      </c>
      <c r="G117" t="s">
        <v>164</v>
      </c>
      <c r="H117" t="s">
        <v>84</v>
      </c>
      <c r="I117" t="s">
        <v>1698</v>
      </c>
      <c r="M117" s="2">
        <v>32000000</v>
      </c>
      <c r="N117" t="s">
        <v>44</v>
      </c>
      <c r="O117" t="s">
        <v>166</v>
      </c>
      <c r="P117" t="s">
        <v>167</v>
      </c>
      <c r="R117" t="s">
        <v>1692</v>
      </c>
      <c r="W117">
        <v>1897</v>
      </c>
      <c r="X117" t="s">
        <v>165</v>
      </c>
      <c r="Y117" t="s">
        <v>51</v>
      </c>
      <c r="Z11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18" spans="1:26" x14ac:dyDescent="0.3">
      <c r="A118" t="s">
        <v>1693</v>
      </c>
      <c r="B118" t="s">
        <v>91</v>
      </c>
      <c r="C118" t="s">
        <v>92</v>
      </c>
      <c r="D118" t="s">
        <v>161</v>
      </c>
      <c r="E118" t="s">
        <v>162</v>
      </c>
      <c r="F118" t="s">
        <v>163</v>
      </c>
      <c r="G118" t="s">
        <v>164</v>
      </c>
      <c r="H118" t="s">
        <v>1415</v>
      </c>
      <c r="I118" t="s">
        <v>1694</v>
      </c>
      <c r="M118" s="2">
        <v>10000000</v>
      </c>
      <c r="N118" t="s">
        <v>44</v>
      </c>
      <c r="O118" t="s">
        <v>166</v>
      </c>
      <c r="P118" t="s">
        <v>167</v>
      </c>
      <c r="R118" t="s">
        <v>1692</v>
      </c>
      <c r="W118">
        <v>1900</v>
      </c>
      <c r="X118" t="s">
        <v>1813</v>
      </c>
      <c r="Y118" t="s">
        <v>51</v>
      </c>
      <c r="Z11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19" spans="1:26" x14ac:dyDescent="0.3">
      <c r="A119" t="s">
        <v>1695</v>
      </c>
      <c r="B119" t="s">
        <v>91</v>
      </c>
      <c r="C119" t="s">
        <v>92</v>
      </c>
      <c r="D119" t="s">
        <v>161</v>
      </c>
      <c r="E119" t="s">
        <v>162</v>
      </c>
      <c r="F119" t="s">
        <v>163</v>
      </c>
      <c r="G119" t="s">
        <v>164</v>
      </c>
      <c r="H119" t="s">
        <v>53</v>
      </c>
      <c r="I119" t="s">
        <v>1696</v>
      </c>
      <c r="M119" s="2">
        <v>120000000</v>
      </c>
      <c r="N119" t="s">
        <v>44</v>
      </c>
      <c r="O119" t="s">
        <v>166</v>
      </c>
      <c r="P119" t="s">
        <v>167</v>
      </c>
      <c r="R119" t="s">
        <v>1692</v>
      </c>
      <c r="W119">
        <v>1902</v>
      </c>
      <c r="X119" t="s">
        <v>318</v>
      </c>
      <c r="Y119" t="s">
        <v>51</v>
      </c>
      <c r="Z11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0" spans="1:26" x14ac:dyDescent="0.3">
      <c r="A120" t="s">
        <v>1704</v>
      </c>
      <c r="B120" t="s">
        <v>91</v>
      </c>
      <c r="C120" t="s">
        <v>92</v>
      </c>
      <c r="D120" t="s">
        <v>161</v>
      </c>
      <c r="E120" t="s">
        <v>162</v>
      </c>
      <c r="F120" t="s">
        <v>163</v>
      </c>
      <c r="G120" t="s">
        <v>164</v>
      </c>
      <c r="H120" t="s">
        <v>1119</v>
      </c>
      <c r="I120" t="s">
        <v>1705</v>
      </c>
      <c r="M120" s="2">
        <v>9000000</v>
      </c>
      <c r="N120" t="s">
        <v>44</v>
      </c>
      <c r="O120" t="s">
        <v>166</v>
      </c>
      <c r="P120" t="s">
        <v>167</v>
      </c>
      <c r="R120" t="s">
        <v>1692</v>
      </c>
      <c r="W120">
        <v>1904</v>
      </c>
      <c r="X120" t="s">
        <v>1814</v>
      </c>
      <c r="Y120" t="s">
        <v>51</v>
      </c>
      <c r="Z12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21" spans="1:26" x14ac:dyDescent="0.3">
      <c r="A121" t="s">
        <v>1690</v>
      </c>
      <c r="B121" t="s">
        <v>91</v>
      </c>
      <c r="C121" t="s">
        <v>92</v>
      </c>
      <c r="D121" t="s">
        <v>161</v>
      </c>
      <c r="E121" t="s">
        <v>162</v>
      </c>
      <c r="F121" t="s">
        <v>325</v>
      </c>
      <c r="G121" t="s">
        <v>326</v>
      </c>
      <c r="H121" t="s">
        <v>42</v>
      </c>
      <c r="I121" t="s">
        <v>1691</v>
      </c>
      <c r="M121" s="2">
        <v>35500000</v>
      </c>
      <c r="N121" t="s">
        <v>44</v>
      </c>
      <c r="O121" t="s">
        <v>166</v>
      </c>
      <c r="P121" t="s">
        <v>167</v>
      </c>
      <c r="R121" t="s">
        <v>1692</v>
      </c>
      <c r="W121">
        <v>1908</v>
      </c>
      <c r="X121" t="s">
        <v>327</v>
      </c>
      <c r="Y121" t="s">
        <v>51</v>
      </c>
      <c r="Z12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2" spans="1:26" x14ac:dyDescent="0.3">
      <c r="A122" t="s">
        <v>1697</v>
      </c>
      <c r="B122" t="s">
        <v>91</v>
      </c>
      <c r="C122" t="s">
        <v>92</v>
      </c>
      <c r="D122" t="s">
        <v>161</v>
      </c>
      <c r="E122" t="s">
        <v>162</v>
      </c>
      <c r="F122" t="s">
        <v>325</v>
      </c>
      <c r="G122" t="s">
        <v>326</v>
      </c>
      <c r="H122" t="s">
        <v>84</v>
      </c>
      <c r="I122" t="s">
        <v>1698</v>
      </c>
      <c r="M122" s="2">
        <v>2000000</v>
      </c>
      <c r="N122" t="s">
        <v>44</v>
      </c>
      <c r="O122" t="s">
        <v>166</v>
      </c>
      <c r="P122" t="s">
        <v>167</v>
      </c>
      <c r="R122" t="s">
        <v>1692</v>
      </c>
      <c r="W122">
        <v>1914</v>
      </c>
      <c r="X122" t="s">
        <v>1815</v>
      </c>
      <c r="Y122" t="s">
        <v>51</v>
      </c>
      <c r="Z12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23" spans="1:26" x14ac:dyDescent="0.3">
      <c r="A123" t="s">
        <v>1695</v>
      </c>
      <c r="B123" t="s">
        <v>91</v>
      </c>
      <c r="C123" t="s">
        <v>92</v>
      </c>
      <c r="D123" t="s">
        <v>161</v>
      </c>
      <c r="E123" t="s">
        <v>162</v>
      </c>
      <c r="F123" t="s">
        <v>325</v>
      </c>
      <c r="G123" t="s">
        <v>326</v>
      </c>
      <c r="H123" t="s">
        <v>53</v>
      </c>
      <c r="I123" t="s">
        <v>1696</v>
      </c>
      <c r="M123" s="2">
        <v>89032000</v>
      </c>
      <c r="N123" t="s">
        <v>44</v>
      </c>
      <c r="O123" t="s">
        <v>166</v>
      </c>
      <c r="P123" t="s">
        <v>167</v>
      </c>
      <c r="R123" t="s">
        <v>1692</v>
      </c>
      <c r="W123">
        <v>1916</v>
      </c>
      <c r="X123" t="s">
        <v>509</v>
      </c>
      <c r="Y123" t="s">
        <v>51</v>
      </c>
      <c r="Z12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4" spans="1:26" x14ac:dyDescent="0.3">
      <c r="A124" t="s">
        <v>1690</v>
      </c>
      <c r="B124" t="s">
        <v>91</v>
      </c>
      <c r="C124" t="s">
        <v>92</v>
      </c>
      <c r="D124" t="s">
        <v>161</v>
      </c>
      <c r="E124" t="s">
        <v>171</v>
      </c>
      <c r="F124" t="s">
        <v>172</v>
      </c>
      <c r="G124" t="s">
        <v>501</v>
      </c>
      <c r="H124" t="s">
        <v>42</v>
      </c>
      <c r="I124" t="s">
        <v>1691</v>
      </c>
      <c r="M124" s="2">
        <v>23900000</v>
      </c>
      <c r="N124" t="s">
        <v>44</v>
      </c>
      <c r="O124" t="s">
        <v>104</v>
      </c>
      <c r="P124" t="s">
        <v>175</v>
      </c>
      <c r="R124" t="s">
        <v>1692</v>
      </c>
      <c r="W124">
        <v>2062</v>
      </c>
      <c r="X124" t="s">
        <v>502</v>
      </c>
      <c r="Y124" t="s">
        <v>51</v>
      </c>
      <c r="Z12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5" spans="1:26" x14ac:dyDescent="0.3">
      <c r="A125" t="s">
        <v>1695</v>
      </c>
      <c r="B125" t="s">
        <v>91</v>
      </c>
      <c r="C125" t="s">
        <v>92</v>
      </c>
      <c r="D125" t="s">
        <v>161</v>
      </c>
      <c r="E125" t="s">
        <v>171</v>
      </c>
      <c r="F125" t="s">
        <v>172</v>
      </c>
      <c r="G125" t="s">
        <v>501</v>
      </c>
      <c r="H125" t="s">
        <v>53</v>
      </c>
      <c r="I125" t="s">
        <v>1696</v>
      </c>
      <c r="M125" s="2">
        <v>15000000</v>
      </c>
      <c r="N125" t="s">
        <v>44</v>
      </c>
      <c r="O125" t="s">
        <v>104</v>
      </c>
      <c r="P125" t="s">
        <v>175</v>
      </c>
      <c r="R125" t="s">
        <v>1692</v>
      </c>
      <c r="W125">
        <v>2067</v>
      </c>
      <c r="X125" t="s">
        <v>1816</v>
      </c>
      <c r="Y125" t="s">
        <v>51</v>
      </c>
      <c r="Z12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6" spans="1:26" x14ac:dyDescent="0.3">
      <c r="A126" t="s">
        <v>1704</v>
      </c>
      <c r="B126" t="s">
        <v>91</v>
      </c>
      <c r="C126" t="s">
        <v>92</v>
      </c>
      <c r="D126" t="s">
        <v>161</v>
      </c>
      <c r="E126" t="s">
        <v>171</v>
      </c>
      <c r="F126" t="s">
        <v>172</v>
      </c>
      <c r="G126" t="s">
        <v>501</v>
      </c>
      <c r="H126" t="s">
        <v>1119</v>
      </c>
      <c r="I126" t="s">
        <v>1705</v>
      </c>
      <c r="M126" s="2">
        <v>1800000</v>
      </c>
      <c r="N126" t="s">
        <v>44</v>
      </c>
      <c r="O126" t="s">
        <v>104</v>
      </c>
      <c r="P126" t="s">
        <v>175</v>
      </c>
      <c r="R126" t="s">
        <v>1692</v>
      </c>
      <c r="W126">
        <v>2069</v>
      </c>
      <c r="X126" t="s">
        <v>1817</v>
      </c>
      <c r="Y126" t="s">
        <v>51</v>
      </c>
      <c r="Z12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27" spans="1:26" x14ac:dyDescent="0.3">
      <c r="A127" t="s">
        <v>1690</v>
      </c>
      <c r="B127" t="s">
        <v>91</v>
      </c>
      <c r="C127" t="s">
        <v>92</v>
      </c>
      <c r="D127" t="s">
        <v>161</v>
      </c>
      <c r="E127" t="s">
        <v>171</v>
      </c>
      <c r="F127" t="s">
        <v>172</v>
      </c>
      <c r="G127" t="s">
        <v>173</v>
      </c>
      <c r="H127" t="s">
        <v>42</v>
      </c>
      <c r="I127" t="s">
        <v>1691</v>
      </c>
      <c r="M127" s="2">
        <v>11400000</v>
      </c>
      <c r="N127" t="s">
        <v>44</v>
      </c>
      <c r="O127" t="s">
        <v>104</v>
      </c>
      <c r="P127" t="s">
        <v>175</v>
      </c>
      <c r="R127" t="s">
        <v>1692</v>
      </c>
      <c r="W127">
        <v>2072</v>
      </c>
      <c r="X127" t="s">
        <v>174</v>
      </c>
      <c r="Y127" t="s">
        <v>51</v>
      </c>
      <c r="Z12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28" spans="1:26" x14ac:dyDescent="0.3">
      <c r="A128" t="s">
        <v>1695</v>
      </c>
      <c r="B128" t="s">
        <v>91</v>
      </c>
      <c r="C128" t="s">
        <v>92</v>
      </c>
      <c r="D128" t="s">
        <v>161</v>
      </c>
      <c r="E128" t="s">
        <v>171</v>
      </c>
      <c r="F128" t="s">
        <v>172</v>
      </c>
      <c r="G128" t="s">
        <v>173</v>
      </c>
      <c r="H128" t="s">
        <v>53</v>
      </c>
      <c r="I128" t="s">
        <v>1696</v>
      </c>
      <c r="M128" s="2">
        <v>18000000</v>
      </c>
      <c r="N128" t="s">
        <v>44</v>
      </c>
      <c r="O128" t="s">
        <v>104</v>
      </c>
      <c r="P128" t="s">
        <v>175</v>
      </c>
      <c r="R128" t="s">
        <v>1692</v>
      </c>
      <c r="W128">
        <v>2076</v>
      </c>
      <c r="X128" t="s">
        <v>821</v>
      </c>
      <c r="Y128" t="s">
        <v>51</v>
      </c>
      <c r="Z12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29" spans="1:26" x14ac:dyDescent="0.3">
      <c r="A129" t="s">
        <v>1704</v>
      </c>
      <c r="B129" t="s">
        <v>91</v>
      </c>
      <c r="C129" t="s">
        <v>92</v>
      </c>
      <c r="D129" t="s">
        <v>161</v>
      </c>
      <c r="E129" t="s">
        <v>171</v>
      </c>
      <c r="F129" t="s">
        <v>172</v>
      </c>
      <c r="G129" t="s">
        <v>173</v>
      </c>
      <c r="H129" t="s">
        <v>1119</v>
      </c>
      <c r="I129" t="s">
        <v>1705</v>
      </c>
      <c r="M129" s="2">
        <v>1500000</v>
      </c>
      <c r="N129" t="s">
        <v>44</v>
      </c>
      <c r="O129" t="s">
        <v>104</v>
      </c>
      <c r="P129" t="s">
        <v>175</v>
      </c>
      <c r="R129" t="s">
        <v>1692</v>
      </c>
      <c r="W129">
        <v>2078</v>
      </c>
      <c r="X129" t="s">
        <v>1818</v>
      </c>
      <c r="Y129" t="s">
        <v>51</v>
      </c>
      <c r="Z12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0" spans="1:26" x14ac:dyDescent="0.3">
      <c r="A130" t="s">
        <v>1690</v>
      </c>
      <c r="B130" t="s">
        <v>91</v>
      </c>
      <c r="C130" t="s">
        <v>92</v>
      </c>
      <c r="D130" t="s">
        <v>161</v>
      </c>
      <c r="E130" t="s">
        <v>171</v>
      </c>
      <c r="F130" t="s">
        <v>172</v>
      </c>
      <c r="G130" t="s">
        <v>182</v>
      </c>
      <c r="H130" t="s">
        <v>42</v>
      </c>
      <c r="I130" t="s">
        <v>1691</v>
      </c>
      <c r="M130" s="2">
        <v>10000000</v>
      </c>
      <c r="N130" t="s">
        <v>44</v>
      </c>
      <c r="O130" t="s">
        <v>104</v>
      </c>
      <c r="P130" t="s">
        <v>175</v>
      </c>
      <c r="R130" t="s">
        <v>1692</v>
      </c>
      <c r="W130">
        <v>2081</v>
      </c>
      <c r="X130" t="s">
        <v>183</v>
      </c>
      <c r="Y130" t="s">
        <v>51</v>
      </c>
      <c r="Z13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1" spans="1:26" x14ac:dyDescent="0.3">
      <c r="A131" t="s">
        <v>1695</v>
      </c>
      <c r="B131" t="s">
        <v>91</v>
      </c>
      <c r="C131" t="s">
        <v>92</v>
      </c>
      <c r="D131" t="s">
        <v>161</v>
      </c>
      <c r="E131" t="s">
        <v>171</v>
      </c>
      <c r="F131" t="s">
        <v>172</v>
      </c>
      <c r="G131" t="s">
        <v>182</v>
      </c>
      <c r="H131" t="s">
        <v>53</v>
      </c>
      <c r="I131" t="s">
        <v>1696</v>
      </c>
      <c r="M131" s="2">
        <v>15000000</v>
      </c>
      <c r="N131" t="s">
        <v>44</v>
      </c>
      <c r="O131" t="s">
        <v>104</v>
      </c>
      <c r="P131" t="s">
        <v>175</v>
      </c>
      <c r="R131" t="s">
        <v>1692</v>
      </c>
      <c r="W131">
        <v>2084</v>
      </c>
      <c r="X131" t="s">
        <v>1819</v>
      </c>
      <c r="Y131" t="s">
        <v>51</v>
      </c>
      <c r="Z13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2" spans="1:26" x14ac:dyDescent="0.3">
      <c r="A132" t="s">
        <v>1704</v>
      </c>
      <c r="B132" t="s">
        <v>91</v>
      </c>
      <c r="C132" t="s">
        <v>92</v>
      </c>
      <c r="D132" t="s">
        <v>161</v>
      </c>
      <c r="E132" t="s">
        <v>171</v>
      </c>
      <c r="F132" t="s">
        <v>172</v>
      </c>
      <c r="G132" t="s">
        <v>182</v>
      </c>
      <c r="H132" t="s">
        <v>1119</v>
      </c>
      <c r="I132" t="s">
        <v>1705</v>
      </c>
      <c r="M132" s="2">
        <v>1500000</v>
      </c>
      <c r="N132" t="s">
        <v>44</v>
      </c>
      <c r="O132" t="s">
        <v>104</v>
      </c>
      <c r="P132" t="s">
        <v>175</v>
      </c>
      <c r="R132" t="s">
        <v>1692</v>
      </c>
      <c r="W132">
        <v>2086</v>
      </c>
      <c r="X132" t="s">
        <v>1820</v>
      </c>
      <c r="Y132" t="s">
        <v>51</v>
      </c>
      <c r="Z13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3" spans="1:26" x14ac:dyDescent="0.3">
      <c r="A133" t="s">
        <v>1690</v>
      </c>
      <c r="B133" t="s">
        <v>91</v>
      </c>
      <c r="C133" t="s">
        <v>92</v>
      </c>
      <c r="D133" t="s">
        <v>161</v>
      </c>
      <c r="E133" t="s">
        <v>171</v>
      </c>
      <c r="F133" t="s">
        <v>172</v>
      </c>
      <c r="G133" t="s">
        <v>188</v>
      </c>
      <c r="H133" t="s">
        <v>42</v>
      </c>
      <c r="I133" t="s">
        <v>1691</v>
      </c>
      <c r="M133" s="2">
        <v>32400000</v>
      </c>
      <c r="N133" t="s">
        <v>44</v>
      </c>
      <c r="O133" t="s">
        <v>104</v>
      </c>
      <c r="P133" t="s">
        <v>175</v>
      </c>
      <c r="R133" t="s">
        <v>1692</v>
      </c>
      <c r="W133">
        <v>2089</v>
      </c>
      <c r="X133" t="s">
        <v>189</v>
      </c>
      <c r="Y133" t="s">
        <v>51</v>
      </c>
      <c r="Z13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4" spans="1:26" x14ac:dyDescent="0.3">
      <c r="A134" t="s">
        <v>1693</v>
      </c>
      <c r="B134" t="s">
        <v>91</v>
      </c>
      <c r="C134" t="s">
        <v>92</v>
      </c>
      <c r="D134" t="s">
        <v>161</v>
      </c>
      <c r="E134" t="s">
        <v>171</v>
      </c>
      <c r="F134" t="s">
        <v>172</v>
      </c>
      <c r="G134" t="s">
        <v>188</v>
      </c>
      <c r="H134" t="s">
        <v>1415</v>
      </c>
      <c r="I134" t="s">
        <v>1694</v>
      </c>
      <c r="M134" s="2">
        <v>9000000</v>
      </c>
      <c r="N134" t="s">
        <v>44</v>
      </c>
      <c r="O134" t="s">
        <v>104</v>
      </c>
      <c r="P134" t="s">
        <v>175</v>
      </c>
      <c r="R134" t="s">
        <v>1692</v>
      </c>
      <c r="W134">
        <v>2095</v>
      </c>
      <c r="X134" t="s">
        <v>1821</v>
      </c>
      <c r="Y134" t="s">
        <v>51</v>
      </c>
      <c r="Z13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35" spans="1:26" x14ac:dyDescent="0.3">
      <c r="A135" t="s">
        <v>1695</v>
      </c>
      <c r="B135" t="s">
        <v>91</v>
      </c>
      <c r="C135" t="s">
        <v>92</v>
      </c>
      <c r="D135" t="s">
        <v>161</v>
      </c>
      <c r="E135" t="s">
        <v>171</v>
      </c>
      <c r="F135" t="s">
        <v>172</v>
      </c>
      <c r="G135" t="s">
        <v>188</v>
      </c>
      <c r="H135" t="s">
        <v>53</v>
      </c>
      <c r="I135" t="s">
        <v>1696</v>
      </c>
      <c r="M135" s="2">
        <v>42000000</v>
      </c>
      <c r="N135" t="s">
        <v>44</v>
      </c>
      <c r="O135" t="s">
        <v>104</v>
      </c>
      <c r="P135" t="s">
        <v>175</v>
      </c>
      <c r="R135" t="s">
        <v>1692</v>
      </c>
      <c r="W135">
        <v>2097</v>
      </c>
      <c r="X135" t="s">
        <v>631</v>
      </c>
      <c r="Y135" t="s">
        <v>51</v>
      </c>
      <c r="Z13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6" spans="1:26" x14ac:dyDescent="0.3">
      <c r="A136" t="s">
        <v>1704</v>
      </c>
      <c r="B136" t="s">
        <v>91</v>
      </c>
      <c r="C136" t="s">
        <v>92</v>
      </c>
      <c r="D136" t="s">
        <v>161</v>
      </c>
      <c r="E136" t="s">
        <v>171</v>
      </c>
      <c r="F136" t="s">
        <v>172</v>
      </c>
      <c r="G136" t="s">
        <v>188</v>
      </c>
      <c r="H136" t="s">
        <v>1119</v>
      </c>
      <c r="I136" t="s">
        <v>1705</v>
      </c>
      <c r="M136" s="2">
        <v>3300000</v>
      </c>
      <c r="N136" t="s">
        <v>44</v>
      </c>
      <c r="O136" t="s">
        <v>104</v>
      </c>
      <c r="P136" t="s">
        <v>175</v>
      </c>
      <c r="R136" t="s">
        <v>1692</v>
      </c>
      <c r="W136">
        <v>2099</v>
      </c>
      <c r="X136" t="s">
        <v>1822</v>
      </c>
      <c r="Y136" t="s">
        <v>51</v>
      </c>
      <c r="Z13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37" spans="1:26" x14ac:dyDescent="0.3">
      <c r="A137" t="s">
        <v>1690</v>
      </c>
      <c r="B137" t="s">
        <v>91</v>
      </c>
      <c r="C137" t="s">
        <v>92</v>
      </c>
      <c r="D137" t="s">
        <v>161</v>
      </c>
      <c r="E137" t="s">
        <v>171</v>
      </c>
      <c r="F137" t="s">
        <v>172</v>
      </c>
      <c r="G137" t="s">
        <v>194</v>
      </c>
      <c r="H137" t="s">
        <v>42</v>
      </c>
      <c r="I137" t="s">
        <v>1691</v>
      </c>
      <c r="M137" s="2">
        <v>15000000</v>
      </c>
      <c r="N137" t="s">
        <v>44</v>
      </c>
      <c r="O137" t="s">
        <v>104</v>
      </c>
      <c r="P137" t="s">
        <v>175</v>
      </c>
      <c r="R137" t="s">
        <v>1692</v>
      </c>
      <c r="W137">
        <v>2102</v>
      </c>
      <c r="X137" t="s">
        <v>195</v>
      </c>
      <c r="Y137" t="s">
        <v>51</v>
      </c>
      <c r="Z13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38" spans="1:26" x14ac:dyDescent="0.3">
      <c r="A138" t="s">
        <v>1695</v>
      </c>
      <c r="B138" t="s">
        <v>91</v>
      </c>
      <c r="C138" t="s">
        <v>92</v>
      </c>
      <c r="D138" t="s">
        <v>161</v>
      </c>
      <c r="E138" t="s">
        <v>171</v>
      </c>
      <c r="F138" t="s">
        <v>172</v>
      </c>
      <c r="G138" t="s">
        <v>194</v>
      </c>
      <c r="H138" t="s">
        <v>53</v>
      </c>
      <c r="I138" t="s">
        <v>1696</v>
      </c>
      <c r="M138" s="2">
        <v>12000000</v>
      </c>
      <c r="N138" t="s">
        <v>44</v>
      </c>
      <c r="O138" t="s">
        <v>104</v>
      </c>
      <c r="P138" t="s">
        <v>175</v>
      </c>
      <c r="R138" t="s">
        <v>1692</v>
      </c>
      <c r="W138">
        <v>2105</v>
      </c>
      <c r="X138" t="s">
        <v>1823</v>
      </c>
      <c r="Y138" t="s">
        <v>51</v>
      </c>
      <c r="Z13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39" spans="1:26" x14ac:dyDescent="0.3">
      <c r="A139" t="s">
        <v>1704</v>
      </c>
      <c r="B139" t="s">
        <v>91</v>
      </c>
      <c r="C139" t="s">
        <v>92</v>
      </c>
      <c r="D139" t="s">
        <v>161</v>
      </c>
      <c r="E139" t="s">
        <v>171</v>
      </c>
      <c r="F139" t="s">
        <v>172</v>
      </c>
      <c r="G139" t="s">
        <v>194</v>
      </c>
      <c r="H139" t="s">
        <v>1119</v>
      </c>
      <c r="I139" t="s">
        <v>1705</v>
      </c>
      <c r="M139" s="2">
        <v>1800000</v>
      </c>
      <c r="N139" t="s">
        <v>44</v>
      </c>
      <c r="O139" t="s">
        <v>104</v>
      </c>
      <c r="P139" t="s">
        <v>175</v>
      </c>
      <c r="R139" t="s">
        <v>1692</v>
      </c>
      <c r="W139">
        <v>2107</v>
      </c>
      <c r="X139" t="s">
        <v>1824</v>
      </c>
      <c r="Y139" t="s">
        <v>51</v>
      </c>
      <c r="Z13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40" spans="1:26" x14ac:dyDescent="0.3">
      <c r="A140" t="s">
        <v>1690</v>
      </c>
      <c r="B140" t="s">
        <v>91</v>
      </c>
      <c r="C140" t="s">
        <v>92</v>
      </c>
      <c r="D140" t="s">
        <v>161</v>
      </c>
      <c r="E140" t="s">
        <v>171</v>
      </c>
      <c r="F140" t="s">
        <v>172</v>
      </c>
      <c r="G140" t="s">
        <v>478</v>
      </c>
      <c r="H140" t="s">
        <v>42</v>
      </c>
      <c r="I140" t="s">
        <v>1691</v>
      </c>
      <c r="M140" s="2">
        <v>4800000</v>
      </c>
      <c r="N140" t="s">
        <v>44</v>
      </c>
      <c r="O140" t="s">
        <v>104</v>
      </c>
      <c r="P140" t="s">
        <v>175</v>
      </c>
      <c r="R140" t="s">
        <v>1692</v>
      </c>
      <c r="W140">
        <v>2110</v>
      </c>
      <c r="X140" t="s">
        <v>1825</v>
      </c>
      <c r="Y140" t="s">
        <v>51</v>
      </c>
      <c r="Z14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41" spans="1:26" x14ac:dyDescent="0.3">
      <c r="A141" t="s">
        <v>1699</v>
      </c>
      <c r="B141" t="s">
        <v>91</v>
      </c>
      <c r="C141" t="s">
        <v>92</v>
      </c>
      <c r="D141" t="s">
        <v>161</v>
      </c>
      <c r="E141" t="s">
        <v>171</v>
      </c>
      <c r="F141" t="s">
        <v>172</v>
      </c>
      <c r="G141" t="s">
        <v>478</v>
      </c>
      <c r="H141" t="s">
        <v>211</v>
      </c>
      <c r="I141" t="s">
        <v>1700</v>
      </c>
      <c r="M141" s="2">
        <v>25000000</v>
      </c>
      <c r="N141" t="s">
        <v>44</v>
      </c>
      <c r="O141" t="s">
        <v>104</v>
      </c>
      <c r="P141" t="s">
        <v>175</v>
      </c>
      <c r="R141" t="s">
        <v>1692</v>
      </c>
      <c r="W141">
        <v>2112</v>
      </c>
      <c r="X141" t="s">
        <v>488</v>
      </c>
      <c r="Y141" t="s">
        <v>51</v>
      </c>
      <c r="Z14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2" spans="1:26" x14ac:dyDescent="0.3">
      <c r="A142" t="s">
        <v>1695</v>
      </c>
      <c r="B142" t="s">
        <v>91</v>
      </c>
      <c r="C142" t="s">
        <v>92</v>
      </c>
      <c r="D142" t="s">
        <v>161</v>
      </c>
      <c r="E142" t="s">
        <v>171</v>
      </c>
      <c r="F142" t="s">
        <v>172</v>
      </c>
      <c r="G142" t="s">
        <v>478</v>
      </c>
      <c r="H142" t="s">
        <v>53</v>
      </c>
      <c r="I142" t="s">
        <v>1696</v>
      </c>
      <c r="M142" s="2">
        <v>42770000</v>
      </c>
      <c r="N142" t="s">
        <v>44</v>
      </c>
      <c r="O142" t="s">
        <v>104</v>
      </c>
      <c r="P142" t="s">
        <v>175</v>
      </c>
      <c r="R142" t="s">
        <v>1692</v>
      </c>
      <c r="W142">
        <v>2115</v>
      </c>
      <c r="X142" t="s">
        <v>479</v>
      </c>
      <c r="Y142" t="s">
        <v>51</v>
      </c>
      <c r="Z14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43" spans="1:26" x14ac:dyDescent="0.3">
      <c r="A143" t="s">
        <v>1704</v>
      </c>
      <c r="B143" t="s">
        <v>91</v>
      </c>
      <c r="C143" t="s">
        <v>92</v>
      </c>
      <c r="D143" t="s">
        <v>161</v>
      </c>
      <c r="E143" t="s">
        <v>171</v>
      </c>
      <c r="F143" t="s">
        <v>172</v>
      </c>
      <c r="G143" t="s">
        <v>478</v>
      </c>
      <c r="H143" t="s">
        <v>1119</v>
      </c>
      <c r="I143" t="s">
        <v>1705</v>
      </c>
      <c r="M143" s="2">
        <v>3750000</v>
      </c>
      <c r="N143" t="s">
        <v>44</v>
      </c>
      <c r="O143" t="s">
        <v>104</v>
      </c>
      <c r="P143" t="s">
        <v>175</v>
      </c>
      <c r="R143" t="s">
        <v>1692</v>
      </c>
      <c r="W143">
        <v>2117</v>
      </c>
      <c r="X143" t="s">
        <v>1826</v>
      </c>
      <c r="Y143" t="s">
        <v>51</v>
      </c>
      <c r="Z14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TRANSPORT LOKAL</v>
      </c>
    </row>
    <row r="144" spans="1:26" x14ac:dyDescent="0.3">
      <c r="A144" t="s">
        <v>1690</v>
      </c>
      <c r="B144" t="s">
        <v>91</v>
      </c>
      <c r="C144" t="s">
        <v>355</v>
      </c>
      <c r="D144" t="s">
        <v>356</v>
      </c>
      <c r="E144" t="s">
        <v>357</v>
      </c>
      <c r="F144" t="s">
        <v>358</v>
      </c>
      <c r="G144" t="s">
        <v>359</v>
      </c>
      <c r="H144" t="s">
        <v>42</v>
      </c>
      <c r="I144" t="s">
        <v>1691</v>
      </c>
      <c r="M144" s="2">
        <v>99100000</v>
      </c>
      <c r="N144" t="s">
        <v>44</v>
      </c>
      <c r="O144" t="s">
        <v>166</v>
      </c>
      <c r="P144" t="s">
        <v>204</v>
      </c>
      <c r="R144" t="s">
        <v>1692</v>
      </c>
      <c r="W144">
        <v>2182</v>
      </c>
      <c r="X144" t="s">
        <v>1827</v>
      </c>
      <c r="Y144" t="s">
        <v>51</v>
      </c>
      <c r="Z14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45" spans="1:26" x14ac:dyDescent="0.3">
      <c r="A145" t="s">
        <v>1697</v>
      </c>
      <c r="B145" t="s">
        <v>91</v>
      </c>
      <c r="C145" t="s">
        <v>355</v>
      </c>
      <c r="D145" t="s">
        <v>356</v>
      </c>
      <c r="E145" t="s">
        <v>357</v>
      </c>
      <c r="F145" t="s">
        <v>358</v>
      </c>
      <c r="G145" t="s">
        <v>359</v>
      </c>
      <c r="H145" t="s">
        <v>84</v>
      </c>
      <c r="I145" t="s">
        <v>1698</v>
      </c>
      <c r="M145" s="2">
        <v>1333864000</v>
      </c>
      <c r="N145" t="s">
        <v>44</v>
      </c>
      <c r="O145" t="s">
        <v>166</v>
      </c>
      <c r="P145" t="s">
        <v>204</v>
      </c>
      <c r="R145" t="s">
        <v>1692</v>
      </c>
      <c r="W145">
        <v>2187</v>
      </c>
      <c r="X145" t="s">
        <v>1828</v>
      </c>
      <c r="Y145" t="s">
        <v>51</v>
      </c>
      <c r="Z145"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46" spans="1:26" x14ac:dyDescent="0.3">
      <c r="A146" t="s">
        <v>1699</v>
      </c>
      <c r="B146" t="s">
        <v>91</v>
      </c>
      <c r="C146" t="s">
        <v>355</v>
      </c>
      <c r="D146" t="s">
        <v>356</v>
      </c>
      <c r="E146" t="s">
        <v>357</v>
      </c>
      <c r="F146" t="s">
        <v>358</v>
      </c>
      <c r="G146" t="s">
        <v>359</v>
      </c>
      <c r="H146" t="s">
        <v>211</v>
      </c>
      <c r="I146" t="s">
        <v>1700</v>
      </c>
      <c r="M146" s="2">
        <v>25000000</v>
      </c>
      <c r="N146" t="s">
        <v>44</v>
      </c>
      <c r="O146" t="s">
        <v>166</v>
      </c>
      <c r="P146" t="s">
        <v>204</v>
      </c>
      <c r="R146" t="s">
        <v>1692</v>
      </c>
      <c r="W146">
        <v>2190</v>
      </c>
      <c r="X146" t="s">
        <v>360</v>
      </c>
      <c r="Y146" t="s">
        <v>51</v>
      </c>
      <c r="Z14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47" spans="1:26" x14ac:dyDescent="0.3">
      <c r="A147" t="s">
        <v>1693</v>
      </c>
      <c r="B147" t="s">
        <v>91</v>
      </c>
      <c r="C147" t="s">
        <v>355</v>
      </c>
      <c r="D147" t="s">
        <v>356</v>
      </c>
      <c r="E147" t="s">
        <v>357</v>
      </c>
      <c r="F147" t="s">
        <v>358</v>
      </c>
      <c r="G147" t="s">
        <v>359</v>
      </c>
      <c r="H147" t="s">
        <v>1415</v>
      </c>
      <c r="I147" t="s">
        <v>1694</v>
      </c>
      <c r="M147" s="2">
        <v>15000000</v>
      </c>
      <c r="N147" t="s">
        <v>44</v>
      </c>
      <c r="O147" t="s">
        <v>166</v>
      </c>
      <c r="P147" t="s">
        <v>204</v>
      </c>
      <c r="R147" t="s">
        <v>1692</v>
      </c>
      <c r="W147">
        <v>2193</v>
      </c>
      <c r="X147" t="s">
        <v>1829</v>
      </c>
      <c r="Y147" t="s">
        <v>51</v>
      </c>
      <c r="Z14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48" spans="1:26" x14ac:dyDescent="0.3">
      <c r="A148" t="s">
        <v>1830</v>
      </c>
      <c r="B148" t="s">
        <v>91</v>
      </c>
      <c r="C148" t="s">
        <v>355</v>
      </c>
      <c r="D148" t="s">
        <v>356</v>
      </c>
      <c r="E148" t="s">
        <v>357</v>
      </c>
      <c r="F148" t="s">
        <v>358</v>
      </c>
      <c r="G148" t="s">
        <v>359</v>
      </c>
      <c r="H148" t="s">
        <v>1831</v>
      </c>
      <c r="I148" t="s">
        <v>1832</v>
      </c>
      <c r="M148" s="2">
        <v>102600000</v>
      </c>
      <c r="N148" t="s">
        <v>44</v>
      </c>
      <c r="O148" t="s">
        <v>166</v>
      </c>
      <c r="P148" t="s">
        <v>204</v>
      </c>
      <c r="R148" t="s">
        <v>1692</v>
      </c>
      <c r="W148">
        <v>2195</v>
      </c>
      <c r="X148" t="s">
        <v>1833</v>
      </c>
      <c r="Y148" t="s">
        <v>51</v>
      </c>
      <c r="Z14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49" spans="1:26" x14ac:dyDescent="0.3">
      <c r="A149" t="s">
        <v>1695</v>
      </c>
      <c r="B149" t="s">
        <v>91</v>
      </c>
      <c r="C149" t="s">
        <v>355</v>
      </c>
      <c r="D149" t="s">
        <v>356</v>
      </c>
      <c r="E149" t="s">
        <v>357</v>
      </c>
      <c r="F149" t="s">
        <v>358</v>
      </c>
      <c r="G149" t="s">
        <v>359</v>
      </c>
      <c r="H149" t="s">
        <v>53</v>
      </c>
      <c r="I149" t="s">
        <v>1696</v>
      </c>
      <c r="M149" s="2">
        <v>138000000</v>
      </c>
      <c r="N149" t="s">
        <v>44</v>
      </c>
      <c r="O149" t="s">
        <v>166</v>
      </c>
      <c r="P149" t="s">
        <v>204</v>
      </c>
      <c r="R149" t="s">
        <v>1692</v>
      </c>
      <c r="W149">
        <v>2197</v>
      </c>
      <c r="X149" t="s">
        <v>1834</v>
      </c>
      <c r="Y149" t="s">
        <v>51</v>
      </c>
      <c r="Z14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0" spans="1:26" x14ac:dyDescent="0.3">
      <c r="A150" t="s">
        <v>1690</v>
      </c>
      <c r="B150" t="s">
        <v>91</v>
      </c>
      <c r="C150" t="s">
        <v>355</v>
      </c>
      <c r="D150" t="s">
        <v>356</v>
      </c>
      <c r="E150" t="s">
        <v>357</v>
      </c>
      <c r="F150" t="s">
        <v>358</v>
      </c>
      <c r="G150" t="s">
        <v>367</v>
      </c>
      <c r="H150" t="s">
        <v>42</v>
      </c>
      <c r="I150" t="s">
        <v>1691</v>
      </c>
      <c r="M150" s="2">
        <v>25000000</v>
      </c>
      <c r="N150" t="s">
        <v>44</v>
      </c>
      <c r="O150" t="s">
        <v>166</v>
      </c>
      <c r="P150" t="s">
        <v>204</v>
      </c>
      <c r="R150" t="s">
        <v>1692</v>
      </c>
      <c r="W150">
        <v>2201</v>
      </c>
      <c r="X150" t="s">
        <v>1667</v>
      </c>
      <c r="Y150" t="s">
        <v>51</v>
      </c>
      <c r="Z15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51" spans="1:26" x14ac:dyDescent="0.3">
      <c r="A151" t="s">
        <v>1697</v>
      </c>
      <c r="B151" t="s">
        <v>91</v>
      </c>
      <c r="C151" t="s">
        <v>355</v>
      </c>
      <c r="D151" t="s">
        <v>356</v>
      </c>
      <c r="E151" t="s">
        <v>357</v>
      </c>
      <c r="F151" t="s">
        <v>358</v>
      </c>
      <c r="G151" t="s">
        <v>367</v>
      </c>
      <c r="H151" t="s">
        <v>84</v>
      </c>
      <c r="I151" t="s">
        <v>1698</v>
      </c>
      <c r="M151" s="2">
        <v>6308695000</v>
      </c>
      <c r="N151" t="s">
        <v>44</v>
      </c>
      <c r="O151" t="s">
        <v>166</v>
      </c>
      <c r="P151" t="s">
        <v>204</v>
      </c>
      <c r="R151" t="s">
        <v>1692</v>
      </c>
      <c r="W151">
        <v>2204</v>
      </c>
      <c r="X151" t="s">
        <v>1835</v>
      </c>
      <c r="Y151" t="s">
        <v>51</v>
      </c>
      <c r="Z15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52" spans="1:26" x14ac:dyDescent="0.3">
      <c r="A152" t="s">
        <v>1699</v>
      </c>
      <c r="B152" t="s">
        <v>91</v>
      </c>
      <c r="C152" t="s">
        <v>355</v>
      </c>
      <c r="D152" t="s">
        <v>356</v>
      </c>
      <c r="E152" t="s">
        <v>357</v>
      </c>
      <c r="F152" t="s">
        <v>358</v>
      </c>
      <c r="G152" t="s">
        <v>367</v>
      </c>
      <c r="H152" t="s">
        <v>211</v>
      </c>
      <c r="I152" t="s">
        <v>1700</v>
      </c>
      <c r="M152" s="2">
        <v>30000000</v>
      </c>
      <c r="N152" t="s">
        <v>44</v>
      </c>
      <c r="O152" t="s">
        <v>166</v>
      </c>
      <c r="P152" t="s">
        <v>204</v>
      </c>
      <c r="R152" t="s">
        <v>1692</v>
      </c>
      <c r="W152">
        <v>2208</v>
      </c>
      <c r="X152" t="s">
        <v>368</v>
      </c>
      <c r="Y152" t="s">
        <v>51</v>
      </c>
      <c r="Z15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53" spans="1:26" x14ac:dyDescent="0.3">
      <c r="A153" t="s">
        <v>1693</v>
      </c>
      <c r="B153" t="s">
        <v>91</v>
      </c>
      <c r="C153" t="s">
        <v>355</v>
      </c>
      <c r="D153" t="s">
        <v>356</v>
      </c>
      <c r="E153" t="s">
        <v>357</v>
      </c>
      <c r="F153" t="s">
        <v>358</v>
      </c>
      <c r="G153" t="s">
        <v>367</v>
      </c>
      <c r="H153" t="s">
        <v>1415</v>
      </c>
      <c r="I153" t="s">
        <v>1694</v>
      </c>
      <c r="M153" s="2">
        <v>6000000</v>
      </c>
      <c r="N153" t="s">
        <v>44</v>
      </c>
      <c r="O153" t="s">
        <v>166</v>
      </c>
      <c r="P153" t="s">
        <v>204</v>
      </c>
      <c r="R153" t="s">
        <v>1692</v>
      </c>
      <c r="W153">
        <v>2211</v>
      </c>
      <c r="X153" t="s">
        <v>1836</v>
      </c>
      <c r="Y153" t="s">
        <v>51</v>
      </c>
      <c r="Z153"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54" spans="1:26" x14ac:dyDescent="0.3">
      <c r="A154" t="s">
        <v>1695</v>
      </c>
      <c r="B154" t="s">
        <v>91</v>
      </c>
      <c r="C154" t="s">
        <v>355</v>
      </c>
      <c r="D154" t="s">
        <v>356</v>
      </c>
      <c r="E154" t="s">
        <v>357</v>
      </c>
      <c r="F154" t="s">
        <v>358</v>
      </c>
      <c r="G154" t="s">
        <v>367</v>
      </c>
      <c r="H154" t="s">
        <v>53</v>
      </c>
      <c r="I154" t="s">
        <v>1696</v>
      </c>
      <c r="M154" s="2">
        <v>186000000</v>
      </c>
      <c r="N154" t="s">
        <v>44</v>
      </c>
      <c r="O154" t="s">
        <v>166</v>
      </c>
      <c r="P154" t="s">
        <v>204</v>
      </c>
      <c r="R154" t="s">
        <v>1692</v>
      </c>
      <c r="W154">
        <v>2213</v>
      </c>
      <c r="X154" t="s">
        <v>374</v>
      </c>
      <c r="Y154" t="s">
        <v>51</v>
      </c>
      <c r="Z154"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5" spans="1:26" x14ac:dyDescent="0.3">
      <c r="A155" s="90" t="s">
        <v>1695</v>
      </c>
      <c r="B155" s="90" t="s">
        <v>91</v>
      </c>
      <c r="C155" s="90" t="s">
        <v>355</v>
      </c>
      <c r="D155" s="90" t="s">
        <v>356</v>
      </c>
      <c r="E155" s="90" t="s">
        <v>357</v>
      </c>
      <c r="F155" s="90" t="s">
        <v>358</v>
      </c>
      <c r="G155" s="90" t="s">
        <v>367</v>
      </c>
      <c r="H155" s="90" t="s">
        <v>3967</v>
      </c>
      <c r="I155" s="90" t="s">
        <v>3968</v>
      </c>
      <c r="J155" s="90"/>
      <c r="K155" s="90"/>
      <c r="L155" s="90"/>
      <c r="M155" s="91">
        <v>273300000</v>
      </c>
      <c r="N155" s="90" t="s">
        <v>44</v>
      </c>
      <c r="O155" s="90" t="s">
        <v>166</v>
      </c>
      <c r="P155" s="90" t="s">
        <v>204</v>
      </c>
      <c r="Q155" s="90"/>
      <c r="R155" s="90" t="s">
        <v>1692</v>
      </c>
      <c r="S155" s="90"/>
      <c r="T155" s="90"/>
      <c r="U155" s="90"/>
      <c r="V155" s="90"/>
      <c r="W155" s="90">
        <v>2214</v>
      </c>
      <c r="X155" s="90" t="s">
        <v>3955</v>
      </c>
      <c r="Y155" s="90" t="s">
        <v>51</v>
      </c>
      <c r="Z155" s="90" t="s">
        <v>58</v>
      </c>
    </row>
    <row r="156" spans="1:26" x14ac:dyDescent="0.3">
      <c r="A156" t="s">
        <v>1690</v>
      </c>
      <c r="B156" t="s">
        <v>91</v>
      </c>
      <c r="C156" t="s">
        <v>355</v>
      </c>
      <c r="D156" t="s">
        <v>356</v>
      </c>
      <c r="E156" t="s">
        <v>357</v>
      </c>
      <c r="F156" t="s">
        <v>358</v>
      </c>
      <c r="G156" t="s">
        <v>1837</v>
      </c>
      <c r="H156" t="s">
        <v>42</v>
      </c>
      <c r="I156" t="s">
        <v>1691</v>
      </c>
      <c r="M156" s="2">
        <v>12000000</v>
      </c>
      <c r="N156" t="s">
        <v>44</v>
      </c>
      <c r="O156" t="s">
        <v>166</v>
      </c>
      <c r="P156" t="s">
        <v>204</v>
      </c>
      <c r="R156" t="s">
        <v>1692</v>
      </c>
      <c r="W156">
        <v>2217</v>
      </c>
      <c r="X156" t="s">
        <v>1838</v>
      </c>
      <c r="Y156" t="s">
        <v>51</v>
      </c>
      <c r="Z156"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57" spans="1:26" x14ac:dyDescent="0.3">
      <c r="A157" t="s">
        <v>1697</v>
      </c>
      <c r="B157" t="s">
        <v>91</v>
      </c>
      <c r="C157" t="s">
        <v>355</v>
      </c>
      <c r="D157" t="s">
        <v>356</v>
      </c>
      <c r="E157" t="s">
        <v>357</v>
      </c>
      <c r="F157" t="s">
        <v>358</v>
      </c>
      <c r="G157" t="s">
        <v>1837</v>
      </c>
      <c r="H157" t="s">
        <v>84</v>
      </c>
      <c r="I157" t="s">
        <v>1698</v>
      </c>
      <c r="M157" s="2">
        <v>20000000</v>
      </c>
      <c r="N157" t="s">
        <v>44</v>
      </c>
      <c r="O157" t="s">
        <v>166</v>
      </c>
      <c r="P157" t="s">
        <v>204</v>
      </c>
      <c r="R157" t="s">
        <v>1692</v>
      </c>
      <c r="W157">
        <v>2221</v>
      </c>
      <c r="X157" t="s">
        <v>1839</v>
      </c>
      <c r="Y157" t="s">
        <v>51</v>
      </c>
      <c r="Z157"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NON OPS LAINNYA</v>
      </c>
    </row>
    <row r="158" spans="1:26" x14ac:dyDescent="0.3">
      <c r="A158" t="s">
        <v>1840</v>
      </c>
      <c r="B158" t="s">
        <v>91</v>
      </c>
      <c r="C158" t="s">
        <v>355</v>
      </c>
      <c r="D158" t="s">
        <v>356</v>
      </c>
      <c r="E158" t="s">
        <v>357</v>
      </c>
      <c r="F158" t="s">
        <v>358</v>
      </c>
      <c r="G158" t="s">
        <v>1837</v>
      </c>
      <c r="H158" t="s">
        <v>1841</v>
      </c>
      <c r="I158" t="s">
        <v>1842</v>
      </c>
      <c r="M158" s="2">
        <v>142041000</v>
      </c>
      <c r="N158" t="s">
        <v>44</v>
      </c>
      <c r="O158" t="s">
        <v>166</v>
      </c>
      <c r="P158" t="s">
        <v>204</v>
      </c>
      <c r="R158" t="s">
        <v>1692</v>
      </c>
      <c r="W158">
        <v>2223</v>
      </c>
      <c r="X158" t="s">
        <v>1843</v>
      </c>
      <c r="Y158" t="s">
        <v>51</v>
      </c>
      <c r="Z158"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59" spans="1:26" x14ac:dyDescent="0.3">
      <c r="A159" t="s">
        <v>1701</v>
      </c>
      <c r="B159" t="s">
        <v>91</v>
      </c>
      <c r="C159" t="s">
        <v>355</v>
      </c>
      <c r="D159" t="s">
        <v>356</v>
      </c>
      <c r="E159" t="s">
        <v>357</v>
      </c>
      <c r="F159" t="s">
        <v>358</v>
      </c>
      <c r="G159" t="s">
        <v>1844</v>
      </c>
      <c r="H159" t="s">
        <v>714</v>
      </c>
      <c r="I159" t="s">
        <v>1702</v>
      </c>
      <c r="M159" s="2">
        <v>30000000</v>
      </c>
      <c r="N159" t="s">
        <v>44</v>
      </c>
      <c r="O159" t="s">
        <v>166</v>
      </c>
      <c r="P159" t="s">
        <v>204</v>
      </c>
      <c r="R159" t="s">
        <v>1692</v>
      </c>
      <c r="W159">
        <v>2226</v>
      </c>
      <c r="X159" t="s">
        <v>1845</v>
      </c>
      <c r="Y159" t="s">
        <v>51</v>
      </c>
      <c r="Z159"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JASA</v>
      </c>
    </row>
    <row r="160" spans="1:26" x14ac:dyDescent="0.3">
      <c r="A160" t="s">
        <v>1690</v>
      </c>
      <c r="B160" t="s">
        <v>91</v>
      </c>
      <c r="C160" t="s">
        <v>355</v>
      </c>
      <c r="D160" t="s">
        <v>356</v>
      </c>
      <c r="E160" t="s">
        <v>357</v>
      </c>
      <c r="F160" t="s">
        <v>381</v>
      </c>
      <c r="G160" t="s">
        <v>382</v>
      </c>
      <c r="H160" t="s">
        <v>42</v>
      </c>
      <c r="I160" t="s">
        <v>1691</v>
      </c>
      <c r="M160" s="2">
        <v>25000000</v>
      </c>
      <c r="N160" t="s">
        <v>44</v>
      </c>
      <c r="O160" t="s">
        <v>166</v>
      </c>
      <c r="P160" t="s">
        <v>204</v>
      </c>
      <c r="R160" t="s">
        <v>1692</v>
      </c>
      <c r="W160">
        <v>2230</v>
      </c>
      <c r="X160" t="s">
        <v>1671</v>
      </c>
      <c r="Y160" t="s">
        <v>51</v>
      </c>
      <c r="Z160"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BELANJA BAHAN</v>
      </c>
    </row>
    <row r="161" spans="1:26" x14ac:dyDescent="0.3">
      <c r="A161" t="s">
        <v>1699</v>
      </c>
      <c r="B161" t="s">
        <v>91</v>
      </c>
      <c r="C161" t="s">
        <v>355</v>
      </c>
      <c r="D161" t="s">
        <v>356</v>
      </c>
      <c r="E161" t="s">
        <v>357</v>
      </c>
      <c r="F161" t="s">
        <v>381</v>
      </c>
      <c r="G161" t="s">
        <v>382</v>
      </c>
      <c r="H161" t="s">
        <v>211</v>
      </c>
      <c r="I161" t="s">
        <v>1700</v>
      </c>
      <c r="M161" s="2">
        <v>30000000</v>
      </c>
      <c r="N161" t="s">
        <v>44</v>
      </c>
      <c r="O161" t="s">
        <v>166</v>
      </c>
      <c r="P161" t="s">
        <v>204</v>
      </c>
      <c r="R161" t="s">
        <v>1692</v>
      </c>
      <c r="W161">
        <v>2233</v>
      </c>
      <c r="X161" t="s">
        <v>383</v>
      </c>
      <c r="Y161" t="s">
        <v>51</v>
      </c>
      <c r="Z161"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PERSEDIAAN</v>
      </c>
    </row>
    <row r="162" spans="1:26" x14ac:dyDescent="0.3">
      <c r="A162" t="s">
        <v>1695</v>
      </c>
      <c r="B162" t="s">
        <v>91</v>
      </c>
      <c r="C162" t="s">
        <v>355</v>
      </c>
      <c r="D162" t="s">
        <v>356</v>
      </c>
      <c r="E162" t="s">
        <v>357</v>
      </c>
      <c r="F162" t="s">
        <v>381</v>
      </c>
      <c r="G162" t="s">
        <v>382</v>
      </c>
      <c r="H162" t="s">
        <v>53</v>
      </c>
      <c r="I162" t="s">
        <v>1696</v>
      </c>
      <c r="M162" s="2">
        <v>54200000</v>
      </c>
      <c r="N162" t="s">
        <v>44</v>
      </c>
      <c r="O162" t="s">
        <v>166</v>
      </c>
      <c r="P162" t="s">
        <v>204</v>
      </c>
      <c r="R162" t="s">
        <v>1692</v>
      </c>
      <c r="W162">
        <v>2236</v>
      </c>
      <c r="X162" t="s">
        <v>1846</v>
      </c>
      <c r="Y162" t="s">
        <v>51</v>
      </c>
      <c r="Z162" t="str">
        <f>IF(LEFT(DIPA1[[#This Row],[KODE]],2)="53","MODAL",IF(LEFT(DIPA1[[#This Row],[KODE]],2)="51","GAJI DAN TUNJANGAN",IF(ISNUMBER(SEARCH("521213",DIPA1[[#This Row],[Akun]])),"HONOR OUTPUT KEGIATAN",IF(ISNUMBER(SEARCH("521115",DIPA1[[#This Row],[Akun]])),"HONOR OPERASIONAL SATKER",IF(ISNUMBER(SEARCH("521111",DIPA1[[#This Row],[Akun]])),"KEPERLUAN PERKANTORAN",IF(ISNUMBER(SEARCH("522141",DIPA1[[#This Row],[Akun]])),"BELANJA SEWA",IF(ISNUMBER(SEARCH("521114",DIPA1[[#This Row],[Akun]])),"PENGIRIMAN SURAT DINAS POS PUSAT",IF(ISNUMBER(SEARCH("524114",DIPA1[[#This Row],[Akun]])),"PAKET MEETING DLM KOTA",IF(ISNUMBER(SEARCH("524113",DIPA1[[#This Row],[Akun]])),"TRANSPORT LOKAL",IF(OR(ISNUMBER(SEARCH("PERJALANAN BIASA",DIPA1[[#This Row],[Akun]])),ISNUMBER(SEARCH("PERJALANAN DINAS",DIPA1[[#This Row],[Akun]]))),"PERJALANAN DINAS",IF(ISNUMBER(SEARCH("JASA",DIPA1[[#This Row],[Akun]])),"BELANJA JASA",IF(ISNUMBER(SEARCH("BAHAN",DIPA1[[#This Row],[Akun]])),"BELANJA BAHAN",IF(ISNUMBER(SEARCH("NON OPERASIONAL",DIPA1[[#This Row],[Akun]])),"NON OPS LAINNYA",IF(ISNUMBER(SEARCH("5218",DIPA1[[#This Row],[KODE]])),"PERSEDIAAN",IF(ISNUMBER(SEARCH("pemeliharaan",DIPA1[[#This Row],[Akun]])),"BELANJA PEMELIHARAAN",IF(AND(ISNUMBER(SEARCH("OPERASIONAL",DIPA1[[#This Row],[Komponen]])),ISNUMBER(SEARCH("LAYANAN PERKANTORAN",DIPA1[[#This Row],[RO]]))),"BELANJA OPERASIONAL LAINNYA",IF(ISNUMBER(SEARCH("Belanja Barang Operasional",DIPA1[[#This Row],[Akun]])),"BELANJA OPERASIONAL",IF(ISNUMBER(SEARCH("SEWA",DIPA1[[#This Row],[Akun]])),"BELANJA SEWA"))))))))))))))))))</f>
        <v>PERJALANAN DINAS</v>
      </c>
    </row>
    <row r="163" spans="1:26" x14ac:dyDescent="0.3">
      <c r="M163" s="24">
        <f>SUBTOTAL(109,DIPA1[JUMLAH])</f>
        <v>21213989000</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topLeftCell="BF1" workbookViewId="0">
      <selection activeCell="BX8" sqref="BX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BAB7-6F97-47BB-8758-09DD253B408E}">
  <sheetPr codeName="Sheet21"/>
  <dimension ref="A1"/>
  <sheetViews>
    <sheetView workbookViewId="0">
      <selection activeCell="K8" sqref="K8"/>
    </sheetView>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Props1.xml><?xml version="1.0" encoding="utf-8"?>
<ds:datastoreItem xmlns:ds="http://schemas.openxmlformats.org/officeDocument/2006/customXml" ds:itemID="{4D427FC6-B1CB-4A85-B9A5-DB48A98B2E74}">
  <ds:schemaRefs/>
</ds:datastoreItem>
</file>

<file path=customXml/itemProps2.xml><?xml version="1.0" encoding="utf-8"?>
<ds:datastoreItem xmlns:ds="http://schemas.openxmlformats.org/officeDocument/2006/customXml" ds:itemID="{DC9908C9-B4C8-4834-937E-9815A43302DE}">
  <ds:schemaRefs/>
</ds:datastoreItem>
</file>

<file path=customXml/itemProps3.xml><?xml version="1.0" encoding="utf-8"?>
<ds:datastoreItem xmlns:ds="http://schemas.openxmlformats.org/officeDocument/2006/customXml" ds:itemID="{F3EE79AA-CA39-4D6B-B7F3-6A492A011CB8}">
  <ds:schemaRefs/>
</ds:datastoreItem>
</file>

<file path=customXml/itemProps4.xml><?xml version="1.0" encoding="utf-8"?>
<ds:datastoreItem xmlns:ds="http://schemas.openxmlformats.org/officeDocument/2006/customXml" ds:itemID="{440062B7-E836-4A9D-AF79-B0FAE79AED43}">
  <ds:schemaRefs/>
</ds:datastoreItem>
</file>

<file path=customXml/itemProps5.xml><?xml version="1.0" encoding="utf-8"?>
<ds:datastoreItem xmlns:ds="http://schemas.openxmlformats.org/officeDocument/2006/customXml" ds:itemID="{50CE48A8-C35D-4CF2-B239-54B7F0DE75AB}">
  <ds:schemaRefs/>
</ds:datastoreItem>
</file>

<file path=customXml/itemProps6.xml><?xml version="1.0" encoding="utf-8"?>
<ds:datastoreItem xmlns:ds="http://schemas.openxmlformats.org/officeDocument/2006/customXml" ds:itemID="{7640FF9E-79D5-430E-A453-1C38A9C80B1B}">
  <ds:schemaRefs/>
</ds:datastoreItem>
</file>

<file path=customXml/itemProps7.xml><?xml version="1.0" encoding="utf-8"?>
<ds:datastoreItem xmlns:ds="http://schemas.openxmlformats.org/officeDocument/2006/customXml" ds:itemID="{B9373ED4-09FA-4DA3-A08C-30853F183229}">
  <ds:schemaRefs/>
</ds:datastoreItem>
</file>

<file path=customXml/itemProps8.xml><?xml version="1.0" encoding="utf-8"?>
<ds:datastoreItem xmlns:ds="http://schemas.openxmlformats.org/officeDocument/2006/customXml" ds:itemID="{AEC8FCC8-F103-4FE0-9958-40372E526439}">
  <ds:schemaRefs/>
</ds:datastoreItem>
</file>

<file path=customXml/itemProps9.xml><?xml version="1.0" encoding="utf-8"?>
<ds:datastoreItem xmlns:ds="http://schemas.openxmlformats.org/officeDocument/2006/customXml" ds:itemID="{7B23E116-6B9F-4028-9491-327E0F23135D}">
  <ds:schemaRefs/>
</ds:datastoreItem>
</file>

<file path=customXml/itemProps10.xml><?xml version="1.0" encoding="utf-8"?>
<ds:datastoreItem xmlns:ds="http://schemas.openxmlformats.org/officeDocument/2006/customXml" ds:itemID="{E91DDA8A-E52A-49E8-B34F-ED1657C9DC31}">
  <ds:schemaRefs/>
</ds:datastoreItem>
</file>

<file path=customXml/itemProps11.xml><?xml version="1.0" encoding="utf-8"?>
<ds:datastoreItem xmlns:ds="http://schemas.openxmlformats.org/officeDocument/2006/customXml" ds:itemID="{6C8468E3-EF1C-46D1-A1E2-A3EE7584A5DE}">
  <ds:schemaRefs/>
</ds:datastoreItem>
</file>

<file path=customXml/itemProps12.xml><?xml version="1.0" encoding="utf-8"?>
<ds:datastoreItem xmlns:ds="http://schemas.openxmlformats.org/officeDocument/2006/customXml" ds:itemID="{787BD132-D7E6-4AAB-A1E7-F12A0FBEA264}">
  <ds:schemaRefs/>
</ds:datastoreItem>
</file>

<file path=customXml/itemProps13.xml><?xml version="1.0" encoding="utf-8"?>
<ds:datastoreItem xmlns:ds="http://schemas.openxmlformats.org/officeDocument/2006/customXml" ds:itemID="{68B72367-7C04-4AB1-AA46-EF7842714793}">
  <ds:schemaRefs/>
</ds:datastoreItem>
</file>

<file path=customXml/itemProps14.xml><?xml version="1.0" encoding="utf-8"?>
<ds:datastoreItem xmlns:ds="http://schemas.openxmlformats.org/officeDocument/2006/customXml" ds:itemID="{2BC0AE98-0377-4F8B-9ED6-AA0B7ECD2FD5}">
  <ds:schemaRefs/>
</ds:datastoreItem>
</file>

<file path=customXml/itemProps15.xml><?xml version="1.0" encoding="utf-8"?>
<ds:datastoreItem xmlns:ds="http://schemas.openxmlformats.org/officeDocument/2006/customXml" ds:itemID="{DAA376C2-7FB2-4750-9B9E-56E0651E46A8}">
  <ds:schemaRefs/>
</ds:datastoreItem>
</file>

<file path=customXml/itemProps16.xml><?xml version="1.0" encoding="utf-8"?>
<ds:datastoreItem xmlns:ds="http://schemas.openxmlformats.org/officeDocument/2006/customXml" ds:itemID="{75878725-5001-413F-9A91-28089BC43917}">
  <ds:schemaRefs/>
</ds:datastoreItem>
</file>

<file path=customXml/itemProps17.xml><?xml version="1.0" encoding="utf-8"?>
<ds:datastoreItem xmlns:ds="http://schemas.openxmlformats.org/officeDocument/2006/customXml" ds:itemID="{3E17FD86-C9CC-47D1-8248-5846A63D2B8C}">
  <ds:schemaRefs/>
</ds:datastoreItem>
</file>

<file path=customXml/itemProps18.xml><?xml version="1.0" encoding="utf-8"?>
<ds:datastoreItem xmlns:ds="http://schemas.openxmlformats.org/officeDocument/2006/customXml" ds:itemID="{8FA472DD-643F-49EA-A1F6-65FCF9BCDBBE}">
  <ds:schemaRefs/>
</ds:datastoreItem>
</file>

<file path=customXml/itemProps19.xml><?xml version="1.0" encoding="utf-8"?>
<ds:datastoreItem xmlns:ds="http://schemas.openxmlformats.org/officeDocument/2006/customXml" ds:itemID="{2263DAE0-09BB-4EAE-839E-2ACE8AB5E759}">
  <ds:schemaRefs/>
</ds:datastoreItem>
</file>

<file path=customXml/itemProps20.xml><?xml version="1.0" encoding="utf-8"?>
<ds:datastoreItem xmlns:ds="http://schemas.openxmlformats.org/officeDocument/2006/customXml" ds:itemID="{83B807AA-96C4-4BA6-8562-088B3ADED525}">
  <ds:schemaRefs/>
</ds:datastoreItem>
</file>

<file path=customXml/itemProps21.xml><?xml version="1.0" encoding="utf-8"?>
<ds:datastoreItem xmlns:ds="http://schemas.openxmlformats.org/officeDocument/2006/customXml" ds:itemID="{0B89277D-5F58-4761-AB3D-887E06B9510A}">
  <ds:schemaRefs/>
</ds:datastoreItem>
</file>

<file path=customXml/itemProps22.xml><?xml version="1.0" encoding="utf-8"?>
<ds:datastoreItem xmlns:ds="http://schemas.openxmlformats.org/officeDocument/2006/customXml" ds:itemID="{36AA4924-01FC-42D0-8408-F237590DFAE9}">
  <ds:schemaRefs/>
</ds:datastoreItem>
</file>

<file path=customXml/itemProps23.xml><?xml version="1.0" encoding="utf-8"?>
<ds:datastoreItem xmlns:ds="http://schemas.openxmlformats.org/officeDocument/2006/customXml" ds:itemID="{542F268B-038D-46F8-A13F-AEAA20095B5C}">
  <ds:schemaRefs/>
</ds:datastoreItem>
</file>

<file path=customXml/itemProps24.xml><?xml version="1.0" encoding="utf-8"?>
<ds:datastoreItem xmlns:ds="http://schemas.openxmlformats.org/officeDocument/2006/customXml" ds:itemID="{8A34D449-AA2E-4ECC-8A84-D3BEE0E179F6}">
  <ds:schemaRefs/>
</ds:datastoreItem>
</file>

<file path=customXml/itemProps25.xml><?xml version="1.0" encoding="utf-8"?>
<ds:datastoreItem xmlns:ds="http://schemas.openxmlformats.org/officeDocument/2006/customXml" ds:itemID="{A7AEE96D-E2EF-4912-9C5F-42F0F86EA618}">
  <ds:schemaRefs/>
</ds:datastoreItem>
</file>

<file path=customXml/itemProps26.xml><?xml version="1.0" encoding="utf-8"?>
<ds:datastoreItem xmlns:ds="http://schemas.openxmlformats.org/officeDocument/2006/customXml" ds:itemID="{03E06386-BF1F-430F-BC0C-A9AE63EDA739}">
  <ds:schemaRefs/>
</ds:datastoreItem>
</file>

<file path=customXml/itemProps27.xml><?xml version="1.0" encoding="utf-8"?>
<ds:datastoreItem xmlns:ds="http://schemas.openxmlformats.org/officeDocument/2006/customXml" ds:itemID="{A15D842C-BA4F-4C73-90DD-57C4013A9DA0}">
  <ds:schemaRefs/>
</ds:datastoreItem>
</file>

<file path=customXml/itemProps28.xml><?xml version="1.0" encoding="utf-8"?>
<ds:datastoreItem xmlns:ds="http://schemas.openxmlformats.org/officeDocument/2006/customXml" ds:itemID="{3C158830-CA0C-4469-AF3F-97A624BEF682}">
  <ds:schemaRefs/>
</ds:datastoreItem>
</file>

<file path=customXml/itemProps29.xml><?xml version="1.0" encoding="utf-8"?>
<ds:datastoreItem xmlns:ds="http://schemas.openxmlformats.org/officeDocument/2006/customXml" ds:itemID="{334A581F-194C-4677-BA6A-A2834D0ED288}">
  <ds:schemaRefs/>
</ds:datastoreItem>
</file>

<file path=customXml/itemProps30.xml><?xml version="1.0" encoding="utf-8"?>
<ds:datastoreItem xmlns:ds="http://schemas.openxmlformats.org/officeDocument/2006/customXml" ds:itemID="{45921B5A-7ED2-4AFC-8B09-BA7982943C30}">
  <ds:schemaRefs/>
</ds:datastoreItem>
</file>

<file path=customXml/itemProps31.xml><?xml version="1.0" encoding="utf-8"?>
<ds:datastoreItem xmlns:ds="http://schemas.openxmlformats.org/officeDocument/2006/customXml" ds:itemID="{69C3915E-312E-48D2-8CB7-2A5053F984DF}">
  <ds:schemaRefs/>
</ds:datastoreItem>
</file>

<file path=customXml/itemProps32.xml><?xml version="1.0" encoding="utf-8"?>
<ds:datastoreItem xmlns:ds="http://schemas.openxmlformats.org/officeDocument/2006/customXml" ds:itemID="{38943535-14E3-4F6C-A08D-7D8B2308DF36}">
  <ds:schemaRefs/>
</ds:datastoreItem>
</file>

<file path=customXml/itemProps33.xml><?xml version="1.0" encoding="utf-8"?>
<ds:datastoreItem xmlns:ds="http://schemas.openxmlformats.org/officeDocument/2006/customXml" ds:itemID="{8B099D69-32C9-4CF3-9E9A-F5FA7B47661A}">
  <ds:schemaRefs/>
</ds:datastoreItem>
</file>

<file path=customXml/itemProps34.xml><?xml version="1.0" encoding="utf-8"?>
<ds:datastoreItem xmlns:ds="http://schemas.openxmlformats.org/officeDocument/2006/customXml" ds:itemID="{44490DC7-6540-4070-B00A-08D8E5441267}">
  <ds:schemaRefs/>
</ds:datastoreItem>
</file>

<file path=customXml/itemProps35.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11</vt:i4>
      </vt:variant>
    </vt:vector>
  </HeadingPairs>
  <TitlesOfParts>
    <vt:vector size="30" baseType="lpstr">
      <vt:lpstr>DB_SPP_SPBY</vt:lpstr>
      <vt:lpstr>Realisasi GUP dan TUP</vt:lpstr>
      <vt:lpstr>Rekap</vt:lpstr>
      <vt:lpstr>Akun</vt:lpstr>
      <vt:lpstr>Persediaan</vt:lpstr>
      <vt:lpstr>Arsip SPP</vt:lpstr>
      <vt:lpstr>SPP</vt:lpstr>
      <vt:lpstr>SPBY</vt:lpstr>
      <vt:lpstr>Rekap GUP dan TUP</vt:lpstr>
      <vt:lpstr>Sheet7</vt:lpstr>
      <vt:lpstr>Sheet9</vt:lpstr>
      <vt:lpstr>DBSPBY</vt:lpstr>
      <vt:lpstr>IKU Subkomp</vt:lpstr>
      <vt:lpstr>Rincian No SPBY</vt:lpstr>
      <vt:lpstr>Checklist GUP dan TUP</vt:lpstr>
      <vt:lpstr>Sheet5</vt:lpstr>
      <vt:lpstr>DIPA1</vt:lpstr>
      <vt:lpstr>Sheet3</vt:lpstr>
      <vt:lpstr>Sheet4</vt:lpstr>
      <vt:lpstr>Akun!Print_Area</vt:lpstr>
      <vt:lpstr>'Checklist GUP dan TUP'!Print_Area</vt:lpstr>
      <vt:lpstr>Persediaan!Print_Area</vt:lpstr>
      <vt:lpstr>'Realisasi GUP dan TUP'!Print_Area</vt:lpstr>
      <vt:lpstr>Rekap!Print_Area</vt:lpstr>
      <vt:lpstr>Sheet5!Print_Area</vt:lpstr>
      <vt:lpstr>Sheet9!Print_Area</vt:lpstr>
      <vt:lpstr>Akun!Print_Titles</vt:lpstr>
      <vt:lpstr>'Checklist GUP dan TUP'!Print_Titles</vt:lpstr>
      <vt:lpstr>Persediaan!Print_Titles</vt:lpstr>
      <vt:lpstr>'Realisasi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2023-01-31T03:56:46Z</cp:lastPrinted>
  <dcterms:created xsi:type="dcterms:W3CDTF">2022-05-29T09:24:06Z</dcterms:created>
  <dcterms:modified xsi:type="dcterms:W3CDTF">2023-01-31T10:30:46Z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