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2" sheetId="1" r:id="rId3"/>
    <sheet state="visible" name="Sheet1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<sst xmlns="http://schemas.openxmlformats.org/spreadsheetml/2006/main" count="24" uniqueCount="15">
  <si>
    <t>Percent Change in Concentration of MTBE</t>
  </si>
  <si>
    <t>DAY</t>
  </si>
  <si>
    <t xml:space="preserve">control </t>
  </si>
  <si>
    <t xml:space="preserve">% change </t>
  </si>
  <si>
    <t>sb3</t>
  </si>
  <si>
    <t>sb4</t>
  </si>
  <si>
    <t>sb5</t>
  </si>
  <si>
    <t>Mean</t>
  </si>
  <si>
    <t>STDEV</t>
  </si>
  <si>
    <t>Tvalue</t>
  </si>
  <si>
    <t>bb3</t>
  </si>
  <si>
    <t>bb4</t>
  </si>
  <si>
    <t>bb5</t>
  </si>
  <si>
    <t>sb = soybean</t>
  </si>
  <si>
    <t>bb = broad 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</si>
</sst>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u/>
      <sz val="10.0"/>
      <name val="Arial"/>
    </font>
    <font>
      <b/>
      <u/>
      <sz val="25.0"/>
      <name val="Carme"/>
    </font>
    <font>
      <u/>
      <sz val="10.0"/>
      <name val="Arial"/>
    </font>
    <font>
      <b/>
      <sz val="14.0"/>
      <name val="Arial"/>
    </font>
    <font>
      <b/>
      <sz val="15.0"/>
      <name val="Arial"/>
    </font>
    <font>
      <sz val="15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shrinkToFit="0" wrapText="0"/>
    </xf>
    <xf borderId="2" fillId="0" fontId="4" numFmtId="0" xfId="0" applyAlignment="1" applyBorder="1" applyFont="1">
      <alignment shrinkToFit="0" wrapText="0"/>
    </xf>
    <xf borderId="2" fillId="3" fontId="4" numFmtId="0" xfId="0" applyAlignment="1" applyBorder="1" applyFill="1" applyFont="1">
      <alignment shrinkToFit="0" wrapText="0"/>
    </xf>
    <xf borderId="2" fillId="4" fontId="4" numFmtId="0" xfId="0" applyAlignment="1" applyBorder="1" applyFill="1" applyFont="1">
      <alignment shrinkToFit="0" wrapText="0"/>
    </xf>
    <xf borderId="2" fillId="5" fontId="4" numFmtId="0" xfId="0" applyAlignment="1" applyBorder="1" applyFill="1" applyFont="1">
      <alignment horizontal="center" shrinkToFit="0" wrapText="0"/>
    </xf>
    <xf borderId="2" fillId="5" fontId="4" numFmtId="0" xfId="0" applyAlignment="1" applyBorder="1" applyFont="1">
      <alignment shrinkToFit="0" wrapText="0"/>
    </xf>
    <xf borderId="0" fillId="0" fontId="4" numFmtId="0" xfId="0" applyAlignment="1" applyFont="1">
      <alignment shrinkToFit="0" wrapText="0"/>
    </xf>
    <xf borderId="3" fillId="0" fontId="4" numFmtId="0" xfId="0" applyAlignment="1" applyBorder="1" applyFont="1">
      <alignment shrinkToFit="0" wrapText="0"/>
    </xf>
    <xf borderId="2" fillId="0" fontId="5" numFmtId="0" xfId="0" applyAlignment="1" applyBorder="1" applyFont="1">
      <alignment shrinkToFit="0" wrapText="0"/>
    </xf>
    <xf borderId="2" fillId="3" fontId="6" numFmtId="0" xfId="0" applyAlignment="1" applyBorder="1" applyFont="1">
      <alignment shrinkToFit="0" wrapText="0"/>
    </xf>
    <xf borderId="2" fillId="4" fontId="6" numFmtId="0" xfId="0" applyAlignment="1" applyBorder="1" applyFont="1">
      <alignment shrinkToFit="0" wrapText="0"/>
    </xf>
    <xf borderId="2" fillId="5" fontId="6" numFmtId="0" xfId="0" applyAlignment="1" applyBorder="1" applyFont="1">
      <alignment shrinkToFit="0" wrapText="0"/>
    </xf>
    <xf borderId="0" fillId="0" fontId="6" numFmtId="0" xfId="0" applyAlignment="1" applyFont="1">
      <alignment shrinkToFit="0" wrapText="0"/>
    </xf>
    <xf borderId="3" fillId="0" fontId="6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2" fillId="3" fontId="6" numFmtId="0" xfId="0" applyAlignment="1" applyBorder="1" applyFont="1">
      <alignment horizontal="center" shrinkToFit="0" wrapText="0"/>
    </xf>
    <xf borderId="2" fillId="5" fontId="6" numFmtId="164" xfId="0" applyAlignment="1" applyBorder="1" applyFont="1" applyNumberForma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6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borderId="2" fillId="3" fontId="5" numFmtId="0" xfId="0" applyAlignment="1" applyBorder="1" applyFont="1">
      <alignment shrinkToFit="0" wrapText="0"/>
    </xf>
    <xf borderId="2" fillId="4" fontId="5" numFmtId="0" xfId="0" applyAlignment="1" applyBorder="1" applyFont="1">
      <alignment shrinkToFit="0" wrapText="0"/>
    </xf>
    <xf borderId="2" fillId="5" fontId="5" numFmtId="0" xfId="0" applyAlignment="1" applyBorder="1" applyFont="1">
      <alignment horizontal="center" shrinkToFit="0" wrapText="0"/>
    </xf>
    <xf borderId="2" fillId="5" fontId="5" numFmtId="0" xfId="0" applyAlignment="1" applyBorder="1" applyFont="1">
      <alignment shrinkToFit="0" wrapText="0"/>
    </xf>
    <xf borderId="0" fillId="0" fontId="7" numFmtId="0" xfId="0" applyAlignment="1" applyFont="1">
      <alignment shrinkToFit="0" wrapText="0"/>
    </xf>
    <xf borderId="1" fillId="2" fontId="7" numFmtId="0" xfId="0" applyAlignment="1" applyBorder="1" applyFont="1">
      <alignment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000000"/>
                </a:solidFill>
              </a:defRPr>
            </a:pPr>
            <a:r>
              <a:t>Exponential Regression Plot: Day vs. Control Concentration of MTBE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Expon. (control )</c:name>
            <c:spPr>
              <a:ln w="28575">
                <a:solidFill>
                  <a:srgbClr val="FF0000"/>
                </a:solidFill>
              </a:ln>
            </c:spPr>
            <c:trendlineType val="exp"/>
            <c:dispRSqr val="1"/>
            <c:dispEq val="0"/>
          </c:trendline>
          <c:xVal>
            <c:numRef>
              <c:f>Sheet1!$A$3:$A$7</c:f>
            </c:numRef>
          </c:xVal>
          <c:yVal>
            <c:numRef>
              <c:f>Sheet1!$B$3:$B$7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137164"/>
        <c:axId val="2056675913"/>
      </c:scatterChart>
      <c:valAx>
        <c:axId val="158213716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56675913"/>
      </c:valAx>
      <c:valAx>
        <c:axId val="205667591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Concentration MTBE (ppm)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8213716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00000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9.29"/>
    <col customWidth="1" min="3" max="3" width="13.86"/>
    <col customWidth="1" min="4" max="4" width="9.29"/>
    <col customWidth="1" min="5" max="5" width="12.71"/>
    <col customWidth="1" min="6" max="6" width="9.29"/>
    <col customWidth="1" min="7" max="7" width="13.43"/>
    <col customWidth="1" min="8" max="8" width="9.29"/>
    <col customWidth="1" min="9" max="9" width="13.43"/>
    <col customWidth="1" min="10" max="10" width="9.57"/>
    <col customWidth="1" min="11" max="11" width="12.29"/>
    <col customWidth="1" min="12" max="12" width="9.29"/>
    <col customWidth="1" min="13" max="13" width="9.14"/>
    <col customWidth="1" min="14" max="26" width="8.0"/>
  </cols>
  <sheetData>
    <row r="1" ht="46.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1.5" customHeight="1">
      <c r="A2" s="4" t="s">
        <v>1</v>
      </c>
      <c r="B2" s="5" t="s">
        <v>2</v>
      </c>
      <c r="C2" s="6" t="s">
        <v>3</v>
      </c>
      <c r="D2" s="5" t="s">
        <v>4</v>
      </c>
      <c r="E2" s="6" t="s">
        <v>3</v>
      </c>
      <c r="F2" s="5" t="s">
        <v>5</v>
      </c>
      <c r="G2" s="6" t="s">
        <v>3</v>
      </c>
      <c r="H2" s="5" t="s">
        <v>6</v>
      </c>
      <c r="I2" s="6" t="s">
        <v>3</v>
      </c>
      <c r="J2" s="7" t="s">
        <v>7</v>
      </c>
      <c r="K2" s="7" t="s">
        <v>8</v>
      </c>
      <c r="L2" s="8" t="s">
        <v>9</v>
      </c>
      <c r="M2" s="9"/>
      <c r="N2" s="1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11">
        <v>0.0</v>
      </c>
      <c r="B3" s="12">
        <v>1000.0</v>
      </c>
      <c r="C3" s="13">
        <v>0.0</v>
      </c>
      <c r="D3" s="12">
        <v>1000.0</v>
      </c>
      <c r="E3" s="13">
        <v>0.0</v>
      </c>
      <c r="F3" s="12">
        <v>1000.0</v>
      </c>
      <c r="G3" s="13">
        <v>0.0</v>
      </c>
      <c r="H3" s="12">
        <v>1000.0</v>
      </c>
      <c r="I3" s="13">
        <v>0.0</v>
      </c>
      <c r="J3" s="14">
        <v>0.0</v>
      </c>
      <c r="K3" s="14">
        <v>0.0</v>
      </c>
      <c r="L3" s="14">
        <v>0.0</v>
      </c>
      <c r="M3" s="15"/>
      <c r="N3" s="16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9.75" customHeight="1">
      <c r="A4" s="11">
        <v>1.0</v>
      </c>
      <c r="B4" s="12">
        <v>820.3</v>
      </c>
      <c r="C4" s="13">
        <f>100-B4/B3*100</f>
        <v>17.97</v>
      </c>
      <c r="D4" s="18">
        <v>718.89</v>
      </c>
      <c r="E4" s="13">
        <f t="shared" ref="E4:E7" si="1">100-D4/1000*100</f>
        <v>28.111</v>
      </c>
      <c r="F4" s="12">
        <v>889.04</v>
      </c>
      <c r="G4" s="13">
        <f t="shared" ref="G4:G7" si="2">(100-(F4/1000)*100)</f>
        <v>11.096</v>
      </c>
      <c r="H4" s="12">
        <v>761.84</v>
      </c>
      <c r="I4" s="13">
        <f t="shared" ref="I4:I7" si="3">100-(H4/1000)*100</f>
        <v>23.816</v>
      </c>
      <c r="J4" s="19">
        <f t="shared" ref="J4:J7" si="4">AVERAGE(E4,G4,I4)</f>
        <v>21.00766667</v>
      </c>
      <c r="K4" s="19">
        <f t="shared" ref="K4:K7" si="5">STDEV(E4,G4,I4)</f>
        <v>8.848311044</v>
      </c>
      <c r="L4" s="14">
        <f t="shared" ref="L4:L7" si="6">((J4-C4)/K4)*(SQRT(3))</f>
        <v>0.5946211629</v>
      </c>
      <c r="M4" s="15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9.75" customHeight="1">
      <c r="A5" s="11">
        <v>2.0</v>
      </c>
      <c r="B5" s="12">
        <v>617.99</v>
      </c>
      <c r="C5" s="13">
        <f>(100-B5/B3*100)</f>
        <v>38.201</v>
      </c>
      <c r="D5" s="18">
        <v>724.52</v>
      </c>
      <c r="E5" s="13">
        <f t="shared" si="1"/>
        <v>27.548</v>
      </c>
      <c r="F5" s="12">
        <v>703.11</v>
      </c>
      <c r="G5" s="13">
        <f t="shared" si="2"/>
        <v>29.689</v>
      </c>
      <c r="H5" s="12">
        <v>476.11</v>
      </c>
      <c r="I5" s="13">
        <f t="shared" si="3"/>
        <v>52.389</v>
      </c>
      <c r="J5" s="19">
        <f t="shared" si="4"/>
        <v>36.542</v>
      </c>
      <c r="K5" s="19">
        <f t="shared" si="5"/>
        <v>13.76559214</v>
      </c>
      <c r="L5" s="14">
        <f t="shared" si="6"/>
        <v>-0.2087430937</v>
      </c>
      <c r="M5" s="15"/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9.75" customHeight="1">
      <c r="A6" s="11">
        <v>3.0</v>
      </c>
      <c r="B6" s="12">
        <v>465.57</v>
      </c>
      <c r="C6" s="13">
        <f>100-B6/B3*100</f>
        <v>53.443</v>
      </c>
      <c r="D6" s="18">
        <v>421.65</v>
      </c>
      <c r="E6" s="13">
        <f t="shared" si="1"/>
        <v>57.835</v>
      </c>
      <c r="F6" s="12">
        <v>256.66</v>
      </c>
      <c r="G6" s="13">
        <f t="shared" si="2"/>
        <v>74.334</v>
      </c>
      <c r="H6" s="12">
        <v>401.65</v>
      </c>
      <c r="I6" s="13">
        <f t="shared" si="3"/>
        <v>59.835</v>
      </c>
      <c r="J6" s="19">
        <f t="shared" si="4"/>
        <v>64.00133333</v>
      </c>
      <c r="K6" s="19">
        <f t="shared" si="5"/>
        <v>9.004054661</v>
      </c>
      <c r="L6" s="14">
        <f t="shared" si="6"/>
        <v>2.031037179</v>
      </c>
      <c r="M6" s="15"/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9.75" customHeight="1">
      <c r="A7" s="11">
        <v>5.0</v>
      </c>
      <c r="B7" s="12">
        <v>264.24</v>
      </c>
      <c r="C7" s="13">
        <f>100-B7/B3*100</f>
        <v>73.576</v>
      </c>
      <c r="D7" s="18">
        <v>554.53</v>
      </c>
      <c r="E7" s="13">
        <f t="shared" si="1"/>
        <v>44.547</v>
      </c>
      <c r="F7" s="12">
        <v>135.19</v>
      </c>
      <c r="G7" s="13">
        <f t="shared" si="2"/>
        <v>86.481</v>
      </c>
      <c r="H7" s="12">
        <v>291.11</v>
      </c>
      <c r="I7" s="13">
        <f t="shared" si="3"/>
        <v>70.889</v>
      </c>
      <c r="J7" s="19">
        <f t="shared" si="4"/>
        <v>67.30566667</v>
      </c>
      <c r="K7" s="19">
        <f t="shared" si="5"/>
        <v>21.19540746</v>
      </c>
      <c r="L7" s="14">
        <f t="shared" si="6"/>
        <v>-0.5124004308</v>
      </c>
      <c r="M7" s="15"/>
      <c r="N7" s="1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8.75" customHeight="1">
      <c r="A8" s="15"/>
      <c r="B8" s="15"/>
      <c r="C8" s="15"/>
      <c r="D8" s="20"/>
      <c r="E8" s="15"/>
      <c r="F8" s="15"/>
      <c r="G8" s="15"/>
      <c r="H8" s="15"/>
      <c r="I8" s="15"/>
      <c r="J8" s="15"/>
      <c r="K8" s="15"/>
      <c r="L8" s="21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9.75" customHeight="1">
      <c r="A9" s="22"/>
      <c r="B9" s="22"/>
      <c r="C9" s="22"/>
      <c r="D9" s="23" t="s">
        <v>10</v>
      </c>
      <c r="E9" s="24" t="s">
        <v>3</v>
      </c>
      <c r="F9" s="23" t="s">
        <v>11</v>
      </c>
      <c r="G9" s="24" t="s">
        <v>3</v>
      </c>
      <c r="H9" s="23" t="s">
        <v>12</v>
      </c>
      <c r="I9" s="24" t="s">
        <v>3</v>
      </c>
      <c r="J9" s="25" t="s">
        <v>7</v>
      </c>
      <c r="K9" s="25" t="s">
        <v>8</v>
      </c>
      <c r="L9" s="26" t="s">
        <v>9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39.75" customHeight="1">
      <c r="A10" s="22" t="s">
        <v>13</v>
      </c>
      <c r="B10" s="22"/>
      <c r="C10" s="22"/>
      <c r="D10" s="12">
        <v>1000.0</v>
      </c>
      <c r="E10" s="13">
        <v>0.0</v>
      </c>
      <c r="F10" s="12">
        <v>1000.0</v>
      </c>
      <c r="G10" s="13">
        <v>0.0</v>
      </c>
      <c r="H10" s="12">
        <v>1000.0</v>
      </c>
      <c r="I10" s="13">
        <v>0.0</v>
      </c>
      <c r="J10" s="14">
        <f t="shared" ref="J10:J14" si="7">AVERAGE(E10,G10,I10)</f>
        <v>0</v>
      </c>
      <c r="K10" s="14">
        <f t="shared" ref="K10:K14" si="8">STDEV(E10,G10,I10)</f>
        <v>0</v>
      </c>
      <c r="L10" s="14">
        <v>0.0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9.75" customHeight="1">
      <c r="A11" s="22" t="s">
        <v>14</v>
      </c>
      <c r="B11" s="22"/>
      <c r="C11" s="22"/>
      <c r="D11" s="12">
        <v>806.36</v>
      </c>
      <c r="E11" s="13">
        <f t="shared" ref="E11:E14" si="9">100-(D11/1000)*100</f>
        <v>19.364</v>
      </c>
      <c r="F11" s="12">
        <v>763.8</v>
      </c>
      <c r="G11" s="13">
        <f t="shared" ref="G11:G14" si="10">100-(F11/1000)*100</f>
        <v>23.62</v>
      </c>
      <c r="H11" s="12">
        <v>919.59</v>
      </c>
      <c r="I11" s="13">
        <f t="shared" ref="I11:I14" si="11">100-(H11/1000)*100</f>
        <v>8.041</v>
      </c>
      <c r="J11" s="19">
        <f t="shared" si="7"/>
        <v>17.00833333</v>
      </c>
      <c r="K11" s="19">
        <f t="shared" si="8"/>
        <v>8.052216113</v>
      </c>
      <c r="L11" s="14">
        <f t="shared" ref="L11:L14" si="12">((J11-C11)/K11)*(SQRT(3))</f>
        <v>3.65853289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9.75" customHeight="1">
      <c r="A12" s="15"/>
      <c r="B12" s="15"/>
      <c r="C12" s="15"/>
      <c r="D12" s="12">
        <v>390.95</v>
      </c>
      <c r="E12" s="13">
        <f t="shared" si="9"/>
        <v>60.905</v>
      </c>
      <c r="F12" s="12">
        <v>401.48</v>
      </c>
      <c r="G12" s="13">
        <f t="shared" si="10"/>
        <v>59.852</v>
      </c>
      <c r="H12" s="12">
        <v>552.72</v>
      </c>
      <c r="I12" s="13">
        <f t="shared" si="11"/>
        <v>44.728</v>
      </c>
      <c r="J12" s="19">
        <f t="shared" si="7"/>
        <v>55.16166667</v>
      </c>
      <c r="K12" s="19">
        <f t="shared" si="8"/>
        <v>9.051146465</v>
      </c>
      <c r="L12" s="14">
        <f t="shared" si="12"/>
        <v>10.55587927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9.75" customHeight="1">
      <c r="A13" s="15"/>
      <c r="B13" s="15"/>
      <c r="C13" s="15"/>
      <c r="D13" s="12">
        <v>359.21</v>
      </c>
      <c r="E13" s="13">
        <f t="shared" si="9"/>
        <v>64.079</v>
      </c>
      <c r="F13" s="12">
        <v>409.97</v>
      </c>
      <c r="G13" s="13">
        <f t="shared" si="10"/>
        <v>59.003</v>
      </c>
      <c r="H13" s="12">
        <v>556.49</v>
      </c>
      <c r="I13" s="13">
        <f t="shared" si="11"/>
        <v>44.351</v>
      </c>
      <c r="J13" s="19">
        <f t="shared" si="7"/>
        <v>55.811</v>
      </c>
      <c r="K13" s="19">
        <f t="shared" si="8"/>
        <v>10.24402968</v>
      </c>
      <c r="L13" s="14">
        <f t="shared" si="12"/>
        <v>9.436470869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9.75" customHeight="1">
      <c r="A14" s="15"/>
      <c r="B14" s="15"/>
      <c r="C14" s="15"/>
      <c r="D14" s="12">
        <v>203.77</v>
      </c>
      <c r="E14" s="13">
        <f t="shared" si="9"/>
        <v>79.623</v>
      </c>
      <c r="F14" s="12">
        <v>317.72</v>
      </c>
      <c r="G14" s="13">
        <f t="shared" si="10"/>
        <v>68.228</v>
      </c>
      <c r="H14" s="12">
        <v>212.21</v>
      </c>
      <c r="I14" s="13">
        <f t="shared" si="11"/>
        <v>78.779</v>
      </c>
      <c r="J14" s="19">
        <f t="shared" si="7"/>
        <v>75.54333333</v>
      </c>
      <c r="K14" s="19">
        <f t="shared" si="8"/>
        <v>6.349303925</v>
      </c>
      <c r="L14" s="14">
        <f t="shared" si="12"/>
        <v>20.60775371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9"/>
    </row>
    <row r="16" ht="12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8"/>
      <c r="M16" s="29"/>
    </row>
    <row r="17" ht="12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8"/>
      <c r="M17" s="29"/>
    </row>
    <row r="18" ht="12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8"/>
      <c r="M18" s="29"/>
    </row>
    <row r="19" ht="12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8"/>
      <c r="M19" s="29"/>
    </row>
    <row r="20" ht="12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9"/>
    </row>
    <row r="21" ht="12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8"/>
      <c r="M21" s="29"/>
    </row>
    <row r="22" ht="12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8"/>
      <c r="M22" s="29"/>
    </row>
    <row r="23" ht="12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9"/>
    </row>
    <row r="24" ht="12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9"/>
    </row>
    <row r="25" ht="12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29"/>
    </row>
    <row r="26" ht="12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29"/>
    </row>
    <row r="27" ht="12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8"/>
      <c r="M27" s="29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8"/>
      <c r="M28" s="29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9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9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8"/>
      <c r="M31" s="29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9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29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8"/>
      <c r="M34" s="29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29"/>
    </row>
    <row r="36" ht="12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9"/>
    </row>
    <row r="37" ht="12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8"/>
      <c r="M37" s="29"/>
    </row>
    <row r="38" ht="12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9"/>
    </row>
    <row r="39" ht="12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29"/>
    </row>
    <row r="40" ht="12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8"/>
      <c r="M40" s="29"/>
    </row>
    <row r="41" ht="12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8"/>
      <c r="M41" s="29"/>
    </row>
    <row r="42" ht="12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8"/>
      <c r="M42" s="29"/>
    </row>
    <row r="43" ht="12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8"/>
      <c r="M43" s="29"/>
    </row>
    <row r="44" ht="12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8"/>
      <c r="M44" s="29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8"/>
      <c r="M45" s="29"/>
    </row>
    <row r="46" ht="12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9"/>
    </row>
    <row r="47" ht="12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8"/>
      <c r="M47" s="29"/>
    </row>
    <row r="48" ht="12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8"/>
      <c r="M48" s="29"/>
    </row>
    <row r="49" ht="12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8"/>
      <c r="M49" s="29"/>
    </row>
    <row r="50" ht="12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9"/>
    </row>
    <row r="51" ht="12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9"/>
    </row>
    <row r="52" ht="12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9"/>
    </row>
    <row r="53" ht="12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9"/>
    </row>
    <row r="54" ht="12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9"/>
    </row>
    <row r="55" ht="12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9"/>
    </row>
    <row r="56" ht="12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29"/>
    </row>
    <row r="57" ht="12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29"/>
    </row>
    <row r="58" ht="12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9"/>
    </row>
    <row r="59" ht="12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8"/>
      <c r="M59" s="29"/>
    </row>
    <row r="60" ht="12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8"/>
      <c r="M60" s="29"/>
    </row>
    <row r="61" ht="12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8"/>
      <c r="M61" s="29"/>
    </row>
    <row r="62" ht="12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8"/>
      <c r="M62" s="29"/>
    </row>
    <row r="63" ht="12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29"/>
    </row>
    <row r="64" ht="12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9"/>
    </row>
    <row r="65" ht="12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9"/>
    </row>
    <row r="66" ht="12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9"/>
    </row>
    <row r="67" ht="12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9"/>
    </row>
    <row r="68" ht="12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9"/>
    </row>
    <row r="69" ht="12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9"/>
    </row>
    <row r="70" ht="12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9"/>
    </row>
    <row r="71" ht="12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29"/>
    </row>
    <row r="72" ht="12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9"/>
    </row>
    <row r="73" ht="12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8"/>
      <c r="M73" s="29"/>
    </row>
    <row r="74" ht="12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8"/>
      <c r="M74" s="29"/>
    </row>
    <row r="75" ht="12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8"/>
      <c r="M75" s="29"/>
    </row>
    <row r="76" ht="12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8"/>
      <c r="M76" s="29"/>
    </row>
    <row r="77" ht="12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8"/>
      <c r="M77" s="29"/>
    </row>
    <row r="78" ht="12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8"/>
      <c r="M78" s="29"/>
    </row>
    <row r="79" ht="12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8"/>
      <c r="M79" s="29"/>
    </row>
    <row r="80" ht="12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8"/>
      <c r="M80" s="29"/>
    </row>
    <row r="81" ht="12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9"/>
    </row>
    <row r="82" ht="12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8"/>
      <c r="M82" s="29"/>
    </row>
    <row r="83" ht="12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8"/>
      <c r="M83" s="29"/>
    </row>
    <row r="84" ht="12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8"/>
      <c r="M84" s="29"/>
    </row>
    <row r="85" ht="12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8"/>
      <c r="M85" s="29"/>
    </row>
    <row r="86" ht="12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8"/>
      <c r="M86" s="29"/>
    </row>
    <row r="87" ht="12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8"/>
      <c r="M87" s="29"/>
    </row>
    <row r="88" ht="12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8"/>
      <c r="M88" s="29"/>
    </row>
    <row r="89" ht="12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9"/>
    </row>
    <row r="90" ht="12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9"/>
    </row>
    <row r="91" ht="12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8"/>
      <c r="M91" s="29"/>
    </row>
    <row r="92" ht="12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8"/>
      <c r="M92" s="29"/>
    </row>
    <row r="93" ht="12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8"/>
      <c r="M93" s="29"/>
    </row>
    <row r="94" ht="12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8"/>
      <c r="M94" s="29"/>
    </row>
    <row r="95" ht="12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9"/>
    </row>
    <row r="96" ht="12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8"/>
      <c r="M96" s="29"/>
    </row>
    <row r="97" ht="12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8"/>
      <c r="M97" s="29"/>
    </row>
    <row r="98" ht="12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9"/>
    </row>
    <row r="99" ht="12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9"/>
    </row>
    <row r="100" ht="12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M100" s="29"/>
    </row>
    <row r="101" ht="12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8"/>
      <c r="M101" s="29"/>
    </row>
    <row r="102" ht="12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8"/>
      <c r="M102" s="29"/>
    </row>
    <row r="103" ht="12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8"/>
      <c r="M103" s="29"/>
    </row>
    <row r="104" ht="12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8"/>
      <c r="M104" s="29"/>
    </row>
    <row r="105" ht="12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8"/>
      <c r="M105" s="29"/>
    </row>
    <row r="106" ht="12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8"/>
      <c r="M106" s="29"/>
    </row>
    <row r="107" ht="12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8"/>
      <c r="M107" s="29"/>
    </row>
    <row r="108" ht="12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8"/>
      <c r="M108" s="29"/>
    </row>
    <row r="109" ht="12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8"/>
      <c r="M109" s="29"/>
    </row>
    <row r="110" ht="12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8"/>
      <c r="M110" s="29"/>
    </row>
    <row r="111" ht="12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8"/>
      <c r="M111" s="29"/>
    </row>
    <row r="112" ht="12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8"/>
      <c r="M112" s="29"/>
    </row>
    <row r="113" ht="12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8"/>
      <c r="M113" s="29"/>
    </row>
    <row r="114" ht="12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M114" s="29"/>
    </row>
    <row r="115" ht="12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8"/>
      <c r="M115" s="29"/>
    </row>
    <row r="116" ht="12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8"/>
      <c r="M116" s="29"/>
    </row>
    <row r="117" ht="12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8"/>
      <c r="M117" s="29"/>
    </row>
    <row r="118" ht="12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8"/>
      <c r="M118" s="29"/>
    </row>
    <row r="119" ht="12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8"/>
      <c r="M119" s="29"/>
    </row>
    <row r="120" ht="12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8"/>
      <c r="M120" s="29"/>
    </row>
    <row r="121" ht="12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8"/>
      <c r="M121" s="29"/>
    </row>
    <row r="122" ht="12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8"/>
      <c r="M122" s="29"/>
    </row>
    <row r="123" ht="12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8"/>
      <c r="M123" s="29"/>
    </row>
    <row r="124" ht="12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8"/>
      <c r="M124" s="29"/>
    </row>
    <row r="125" ht="12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8"/>
      <c r="M125" s="29"/>
    </row>
    <row r="126" ht="12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9"/>
    </row>
    <row r="127" ht="12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8"/>
      <c r="M127" s="29"/>
    </row>
    <row r="128" ht="12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s="29"/>
    </row>
    <row r="129" ht="12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8"/>
      <c r="M129" s="29"/>
    </row>
    <row r="130" ht="12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8"/>
      <c r="M130" s="29"/>
    </row>
    <row r="131" ht="12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8"/>
      <c r="M131" s="29"/>
    </row>
    <row r="132" ht="12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8"/>
      <c r="M132" s="29"/>
    </row>
    <row r="133" ht="12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8"/>
      <c r="M133" s="29"/>
    </row>
    <row r="134" ht="12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29"/>
    </row>
    <row r="135" ht="12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29"/>
    </row>
    <row r="136" ht="12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8"/>
      <c r="M136" s="29"/>
    </row>
    <row r="137" ht="12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8"/>
      <c r="M137" s="29"/>
    </row>
    <row r="138" ht="12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8"/>
      <c r="M138" s="29"/>
    </row>
    <row r="139" ht="12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8"/>
      <c r="M139" s="29"/>
    </row>
    <row r="140" ht="12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8"/>
      <c r="M140" s="29"/>
    </row>
    <row r="141" ht="12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8"/>
      <c r="M141" s="29"/>
    </row>
    <row r="142" ht="12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8"/>
      <c r="M142" s="29"/>
    </row>
    <row r="143" ht="12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8"/>
      <c r="M143" s="29"/>
    </row>
    <row r="144" ht="12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8"/>
      <c r="M144" s="29"/>
    </row>
    <row r="145" ht="12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8"/>
      <c r="M145" s="29"/>
    </row>
    <row r="146" ht="12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8"/>
      <c r="M146" s="29"/>
    </row>
    <row r="147" ht="12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8"/>
      <c r="M147" s="29"/>
    </row>
    <row r="148" ht="12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8"/>
      <c r="M148" s="29"/>
    </row>
    <row r="149" ht="12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8"/>
      <c r="M149" s="29"/>
    </row>
    <row r="150" ht="12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8"/>
      <c r="M150" s="29"/>
    </row>
    <row r="151" ht="12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8"/>
      <c r="M151" s="29"/>
    </row>
    <row r="152" ht="12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8"/>
      <c r="M152" s="29"/>
    </row>
    <row r="153" ht="12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8"/>
      <c r="M153" s="29"/>
    </row>
    <row r="154" ht="12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8"/>
      <c r="M154" s="29"/>
    </row>
    <row r="155" ht="12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8"/>
      <c r="M155" s="29"/>
    </row>
    <row r="156" ht="12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8"/>
      <c r="M156" s="29"/>
    </row>
    <row r="157" ht="12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8"/>
      <c r="M157" s="29"/>
    </row>
    <row r="158" ht="12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8"/>
      <c r="M158" s="29"/>
    </row>
    <row r="159" ht="12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8"/>
      <c r="M159" s="29"/>
    </row>
    <row r="160" ht="12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8"/>
      <c r="M160" s="29"/>
    </row>
    <row r="161" ht="12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9"/>
    </row>
    <row r="162" ht="12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8"/>
      <c r="M162" s="29"/>
    </row>
    <row r="163" ht="12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8"/>
      <c r="M163" s="29"/>
    </row>
    <row r="164" ht="12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9"/>
    </row>
    <row r="165" ht="12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29"/>
    </row>
    <row r="166" ht="12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8"/>
      <c r="M166" s="29"/>
    </row>
    <row r="167" ht="12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8"/>
      <c r="M167" s="29"/>
    </row>
    <row r="168" ht="12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8"/>
      <c r="M168" s="29"/>
    </row>
    <row r="169" ht="12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8"/>
      <c r="M169" s="29"/>
    </row>
    <row r="170" ht="12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8"/>
      <c r="M170" s="29"/>
    </row>
    <row r="171" ht="12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9"/>
    </row>
    <row r="172" ht="12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8"/>
      <c r="M172" s="29"/>
    </row>
    <row r="173" ht="12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8"/>
      <c r="M173" s="29"/>
    </row>
    <row r="174" ht="12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8"/>
      <c r="M174" s="29"/>
    </row>
    <row r="175" ht="12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8"/>
      <c r="M175" s="29"/>
    </row>
    <row r="176" ht="12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8"/>
      <c r="M176" s="29"/>
    </row>
    <row r="177" ht="12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8"/>
      <c r="M177" s="29"/>
    </row>
    <row r="178" ht="12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8"/>
      <c r="M178" s="29"/>
    </row>
    <row r="179" ht="12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8"/>
      <c r="M179" s="29"/>
    </row>
    <row r="180" ht="12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8"/>
      <c r="M180" s="29"/>
    </row>
    <row r="181" ht="12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8"/>
      <c r="M181" s="29"/>
    </row>
    <row r="182" ht="12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8"/>
      <c r="M182" s="29"/>
    </row>
    <row r="183" ht="12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8"/>
      <c r="M183" s="29"/>
    </row>
    <row r="184" ht="12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8"/>
      <c r="M184" s="29"/>
    </row>
    <row r="185" ht="12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8"/>
      <c r="M185" s="29"/>
    </row>
    <row r="186" ht="12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8"/>
      <c r="M186" s="29"/>
    </row>
    <row r="187" ht="12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8"/>
      <c r="M187" s="29"/>
    </row>
    <row r="188" ht="12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8"/>
      <c r="M188" s="29"/>
    </row>
    <row r="189" ht="12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9"/>
    </row>
    <row r="190" ht="12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8"/>
      <c r="M190" s="29"/>
    </row>
    <row r="191" ht="12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8"/>
      <c r="M191" s="29"/>
    </row>
    <row r="192" ht="12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8"/>
      <c r="M192" s="29"/>
    </row>
    <row r="193" ht="12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8"/>
      <c r="M193" s="29"/>
    </row>
    <row r="194" ht="12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8"/>
      <c r="M194" s="29"/>
    </row>
    <row r="195" ht="12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8"/>
      <c r="M195" s="29"/>
    </row>
    <row r="196" ht="12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8"/>
      <c r="M196" s="29"/>
    </row>
    <row r="197" ht="12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8"/>
      <c r="M197" s="29"/>
    </row>
    <row r="198" ht="12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8"/>
      <c r="M198" s="29"/>
    </row>
    <row r="199" ht="12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8"/>
      <c r="M199" s="29"/>
    </row>
    <row r="200" ht="12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8"/>
      <c r="M200" s="29"/>
    </row>
    <row r="201" ht="12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8"/>
      <c r="M201" s="29"/>
    </row>
    <row r="202" ht="12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8"/>
      <c r="M202" s="29"/>
    </row>
    <row r="203" ht="12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8"/>
      <c r="M203" s="29"/>
    </row>
    <row r="204" ht="12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8"/>
      <c r="M204" s="29"/>
    </row>
    <row r="205" ht="12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8"/>
      <c r="M205" s="29"/>
    </row>
    <row r="206" ht="12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8"/>
      <c r="M206" s="29"/>
    </row>
    <row r="207" ht="12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8"/>
      <c r="M207" s="29"/>
    </row>
    <row r="208" ht="12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8"/>
      <c r="M208" s="29"/>
    </row>
    <row r="209" ht="12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8"/>
      <c r="M209" s="29"/>
    </row>
    <row r="210" ht="12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8"/>
      <c r="M210" s="29"/>
    </row>
    <row r="211" ht="12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8"/>
      <c r="M211" s="29"/>
    </row>
    <row r="212" ht="12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8"/>
      <c r="M212" s="29"/>
    </row>
    <row r="213" ht="12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8"/>
      <c r="M213" s="29"/>
    </row>
    <row r="214" ht="12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8"/>
      <c r="M214" s="29"/>
    </row>
    <row r="215" ht="12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8"/>
      <c r="M215" s="29"/>
    </row>
    <row r="216" ht="12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8"/>
      <c r="M216" s="29"/>
    </row>
    <row r="217" ht="12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8"/>
      <c r="M217" s="29"/>
    </row>
    <row r="218" ht="12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8"/>
      <c r="M218" s="29"/>
    </row>
    <row r="219" ht="12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8"/>
      <c r="M219" s="29"/>
    </row>
    <row r="220" ht="12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8"/>
      <c r="M220" s="29"/>
    </row>
    <row r="221" ht="12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8"/>
      <c r="M221" s="29"/>
    </row>
    <row r="222" ht="12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8"/>
      <c r="M222" s="29"/>
    </row>
    <row r="223" ht="12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8"/>
      <c r="M223" s="29"/>
    </row>
    <row r="224" ht="12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8"/>
      <c r="M224" s="29"/>
    </row>
    <row r="225" ht="12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8"/>
      <c r="M225" s="29"/>
    </row>
    <row r="226" ht="12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8"/>
      <c r="M226" s="29"/>
    </row>
    <row r="227" ht="12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8"/>
      <c r="M227" s="29"/>
    </row>
    <row r="228" ht="12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8"/>
      <c r="M228" s="29"/>
    </row>
    <row r="229" ht="12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8"/>
      <c r="M229" s="29"/>
    </row>
    <row r="230" ht="12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8"/>
      <c r="M230" s="29"/>
    </row>
    <row r="231" ht="12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9"/>
    </row>
    <row r="232" ht="12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8"/>
      <c r="M232" s="29"/>
    </row>
    <row r="233" ht="12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8"/>
      <c r="M233" s="29"/>
    </row>
    <row r="234" ht="12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8"/>
      <c r="M234" s="29"/>
    </row>
    <row r="235" ht="12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8"/>
      <c r="M235" s="29"/>
    </row>
    <row r="236" ht="12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8"/>
      <c r="M236" s="29"/>
    </row>
    <row r="237" ht="12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8"/>
      <c r="M237" s="29"/>
    </row>
    <row r="238" ht="12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8"/>
      <c r="M238" s="29"/>
    </row>
    <row r="239" ht="12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8"/>
      <c r="M239" s="29"/>
    </row>
    <row r="240" ht="12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8"/>
      <c r="M240" s="29"/>
    </row>
    <row r="241" ht="12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8"/>
      <c r="M241" s="29"/>
    </row>
    <row r="242" ht="12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8"/>
      <c r="M242" s="29"/>
    </row>
    <row r="243" ht="12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8"/>
      <c r="M243" s="29"/>
    </row>
    <row r="244" ht="12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8"/>
      <c r="M244" s="29"/>
    </row>
    <row r="245" ht="12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8"/>
      <c r="M245" s="29"/>
    </row>
    <row r="246" ht="12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8"/>
      <c r="M246" s="29"/>
    </row>
    <row r="247" ht="12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8"/>
      <c r="M247" s="29"/>
    </row>
    <row r="248" ht="12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8"/>
      <c r="M248" s="29"/>
    </row>
    <row r="249" ht="12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8"/>
      <c r="M249" s="29"/>
    </row>
    <row r="250" ht="12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8"/>
      <c r="M250" s="29"/>
    </row>
    <row r="251" ht="12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8"/>
      <c r="M251" s="29"/>
    </row>
    <row r="252" ht="12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8"/>
      <c r="M252" s="29"/>
    </row>
    <row r="253" ht="12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8"/>
      <c r="M253" s="29"/>
    </row>
    <row r="254" ht="12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8"/>
      <c r="M254" s="29"/>
    </row>
    <row r="255" ht="12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8"/>
      <c r="M255" s="29"/>
    </row>
    <row r="256" ht="12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8"/>
      <c r="M256" s="29"/>
    </row>
    <row r="257" ht="12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8"/>
      <c r="M257" s="29"/>
    </row>
    <row r="258" ht="12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8"/>
      <c r="M258" s="29"/>
    </row>
    <row r="259" ht="12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8"/>
      <c r="M259" s="29"/>
    </row>
    <row r="260" ht="12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8"/>
      <c r="M260" s="29"/>
    </row>
    <row r="261" ht="12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9"/>
    </row>
    <row r="262" ht="12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8"/>
      <c r="M262" s="29"/>
    </row>
    <row r="263" ht="12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8"/>
      <c r="M263" s="29"/>
    </row>
    <row r="264" ht="12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8"/>
      <c r="M264" s="29"/>
    </row>
    <row r="265" ht="12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8"/>
      <c r="M265" s="29"/>
    </row>
    <row r="266" ht="12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8"/>
      <c r="M266" s="29"/>
    </row>
    <row r="267" ht="12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8"/>
      <c r="M267" s="29"/>
    </row>
    <row r="268" ht="12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8"/>
      <c r="M268" s="29"/>
    </row>
    <row r="269" ht="12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8"/>
      <c r="M269" s="29"/>
    </row>
    <row r="270" ht="12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8"/>
      <c r="M270" s="29"/>
    </row>
    <row r="271" ht="12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8"/>
      <c r="M271" s="29"/>
    </row>
    <row r="272" ht="12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9"/>
    </row>
    <row r="273" ht="12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8"/>
      <c r="M273" s="29"/>
    </row>
    <row r="274" ht="12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8"/>
      <c r="M274" s="29"/>
    </row>
    <row r="275" ht="12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8"/>
      <c r="M275" s="29"/>
    </row>
    <row r="276" ht="12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8"/>
      <c r="M276" s="29"/>
    </row>
    <row r="277" ht="12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8"/>
      <c r="M277" s="29"/>
    </row>
    <row r="278" ht="12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8"/>
      <c r="M278" s="29"/>
    </row>
    <row r="279" ht="12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8"/>
      <c r="M279" s="29"/>
    </row>
    <row r="280" ht="12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8"/>
      <c r="M280" s="29"/>
    </row>
    <row r="281" ht="12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8"/>
      <c r="M281" s="29"/>
    </row>
    <row r="282" ht="12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8"/>
      <c r="M282" s="29"/>
    </row>
    <row r="283" ht="12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8"/>
      <c r="M283" s="29"/>
    </row>
    <row r="284" ht="12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8"/>
      <c r="M284" s="29"/>
    </row>
    <row r="285" ht="12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8"/>
      <c r="M285" s="29"/>
    </row>
    <row r="286" ht="12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8"/>
      <c r="M286" s="29"/>
    </row>
    <row r="287" ht="12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8"/>
      <c r="M287" s="29"/>
    </row>
    <row r="288" ht="12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8"/>
      <c r="M288" s="29"/>
    </row>
    <row r="289" ht="12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8"/>
      <c r="M289" s="29"/>
    </row>
    <row r="290" ht="12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8"/>
      <c r="M290" s="29"/>
    </row>
    <row r="291" ht="12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8"/>
      <c r="M291" s="29"/>
    </row>
    <row r="292" ht="12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8"/>
      <c r="M292" s="29"/>
    </row>
    <row r="293" ht="12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8"/>
      <c r="M293" s="29"/>
    </row>
    <row r="294" ht="12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8"/>
      <c r="M294" s="29"/>
    </row>
    <row r="295" ht="12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8"/>
      <c r="M295" s="29"/>
    </row>
    <row r="296" ht="12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8"/>
      <c r="M296" s="29"/>
    </row>
    <row r="297" ht="12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8"/>
      <c r="M297" s="29"/>
    </row>
    <row r="298" ht="12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8"/>
      <c r="M298" s="29"/>
    </row>
    <row r="299" ht="12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8"/>
      <c r="M299" s="29"/>
    </row>
    <row r="300" ht="12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8"/>
      <c r="M300" s="29"/>
    </row>
    <row r="301" ht="12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8"/>
      <c r="M301" s="29"/>
    </row>
    <row r="302" ht="12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8"/>
      <c r="M302" s="29"/>
    </row>
    <row r="303" ht="12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8"/>
      <c r="M303" s="29"/>
    </row>
    <row r="304" ht="12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8"/>
      <c r="M304" s="29"/>
    </row>
    <row r="305" ht="12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8"/>
      <c r="M305" s="29"/>
    </row>
    <row r="306" ht="12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9"/>
    </row>
    <row r="307" ht="12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8"/>
      <c r="M307" s="29"/>
    </row>
    <row r="308" ht="12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8"/>
      <c r="M308" s="29"/>
    </row>
    <row r="309" ht="12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8"/>
      <c r="M309" s="29"/>
    </row>
    <row r="310" ht="12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8"/>
      <c r="M310" s="29"/>
    </row>
    <row r="311" ht="12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8"/>
      <c r="M311" s="29"/>
    </row>
    <row r="312" ht="12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8"/>
      <c r="M312" s="29"/>
    </row>
    <row r="313" ht="12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8"/>
      <c r="M313" s="29"/>
    </row>
    <row r="314" ht="12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8"/>
      <c r="M314" s="29"/>
    </row>
    <row r="315" ht="12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8"/>
      <c r="M315" s="29"/>
    </row>
    <row r="316" ht="12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8"/>
      <c r="M316" s="29"/>
    </row>
    <row r="317" ht="12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8"/>
      <c r="M317" s="29"/>
    </row>
    <row r="318" ht="12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8"/>
      <c r="M318" s="29"/>
    </row>
    <row r="319" ht="12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8"/>
      <c r="M319" s="29"/>
    </row>
    <row r="320" ht="12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8"/>
      <c r="M320" s="29"/>
    </row>
    <row r="321" ht="12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8"/>
      <c r="M321" s="29"/>
    </row>
    <row r="322" ht="12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8"/>
      <c r="M322" s="29"/>
    </row>
    <row r="323" ht="12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8"/>
      <c r="M323" s="29"/>
    </row>
    <row r="324" ht="12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8"/>
      <c r="M324" s="29"/>
    </row>
    <row r="325" ht="12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8"/>
      <c r="M325" s="29"/>
    </row>
    <row r="326" ht="12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8"/>
      <c r="M326" s="29"/>
    </row>
    <row r="327" ht="12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8"/>
      <c r="M327" s="29"/>
    </row>
    <row r="328" ht="12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8"/>
      <c r="M328" s="29"/>
    </row>
    <row r="329" ht="12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8"/>
      <c r="M329" s="29"/>
    </row>
    <row r="330" ht="12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8"/>
      <c r="M330" s="29"/>
    </row>
    <row r="331" ht="12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8"/>
      <c r="M331" s="29"/>
    </row>
    <row r="332" ht="12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8"/>
      <c r="M332" s="29"/>
    </row>
    <row r="333" ht="12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8"/>
      <c r="M333" s="29"/>
    </row>
    <row r="334" ht="12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8"/>
      <c r="M334" s="29"/>
    </row>
    <row r="335" ht="12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8"/>
      <c r="M335" s="29"/>
    </row>
    <row r="336" ht="12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8"/>
      <c r="M336" s="29"/>
    </row>
    <row r="337" ht="12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8"/>
      <c r="M337" s="29"/>
    </row>
    <row r="338" ht="12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8"/>
      <c r="M338" s="29"/>
    </row>
    <row r="339" ht="12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8"/>
      <c r="M339" s="29"/>
    </row>
    <row r="340" ht="12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8"/>
      <c r="M340" s="29"/>
    </row>
    <row r="341" ht="12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8"/>
      <c r="M341" s="29"/>
    </row>
    <row r="342" ht="12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8"/>
      <c r="M342" s="29"/>
    </row>
    <row r="343" ht="12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8"/>
      <c r="M343" s="29"/>
    </row>
    <row r="344" ht="12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8"/>
      <c r="M344" s="29"/>
    </row>
    <row r="345" ht="12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8"/>
      <c r="M345" s="29"/>
    </row>
    <row r="346" ht="12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8"/>
      <c r="M346" s="29"/>
    </row>
    <row r="347" ht="12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8"/>
      <c r="M347" s="29"/>
    </row>
    <row r="348" ht="12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8"/>
      <c r="M348" s="29"/>
    </row>
    <row r="349" ht="12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8"/>
      <c r="M349" s="29"/>
    </row>
    <row r="350" ht="12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8"/>
      <c r="M350" s="29"/>
    </row>
    <row r="351" ht="12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8"/>
      <c r="M351" s="29"/>
    </row>
    <row r="352" ht="12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8"/>
      <c r="M352" s="29"/>
    </row>
    <row r="353" ht="12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8"/>
      <c r="M353" s="29"/>
    </row>
    <row r="354" ht="12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8"/>
      <c r="M354" s="29"/>
    </row>
    <row r="355" ht="12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8"/>
      <c r="M355" s="29"/>
    </row>
    <row r="356" ht="12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8"/>
      <c r="M356" s="29"/>
    </row>
    <row r="357" ht="12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8"/>
      <c r="M357" s="29"/>
    </row>
    <row r="358" ht="12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8"/>
      <c r="M358" s="29"/>
    </row>
    <row r="359" ht="12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8"/>
      <c r="M359" s="29"/>
    </row>
    <row r="360" ht="12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8"/>
      <c r="M360" s="29"/>
    </row>
    <row r="361" ht="12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8"/>
      <c r="M361" s="29"/>
    </row>
    <row r="362" ht="12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8"/>
      <c r="M362" s="29"/>
    </row>
    <row r="363" ht="12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8"/>
      <c r="M363" s="29"/>
    </row>
    <row r="364" ht="12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8"/>
      <c r="M364" s="29"/>
    </row>
    <row r="365" ht="12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8"/>
      <c r="M365" s="29"/>
    </row>
    <row r="366" ht="12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8"/>
      <c r="M366" s="29"/>
    </row>
    <row r="367" ht="12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8"/>
      <c r="M367" s="29"/>
    </row>
    <row r="368" ht="12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8"/>
      <c r="M368" s="29"/>
    </row>
    <row r="369" ht="12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8"/>
      <c r="M369" s="29"/>
    </row>
    <row r="370" ht="12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8"/>
      <c r="M370" s="29"/>
    </row>
    <row r="371" ht="12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8"/>
      <c r="M371" s="29"/>
    </row>
    <row r="372" ht="12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8"/>
      <c r="M372" s="29"/>
    </row>
    <row r="373" ht="12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8"/>
      <c r="M373" s="29"/>
    </row>
    <row r="374" ht="12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8"/>
      <c r="M374" s="29"/>
    </row>
    <row r="375" ht="12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8"/>
      <c r="M375" s="29"/>
    </row>
    <row r="376" ht="12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8"/>
      <c r="M376" s="29"/>
    </row>
    <row r="377" ht="12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8"/>
      <c r="M377" s="29"/>
    </row>
    <row r="378" ht="12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8"/>
      <c r="M378" s="29"/>
    </row>
    <row r="379" ht="12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8"/>
      <c r="M379" s="29"/>
    </row>
    <row r="380" ht="12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8"/>
      <c r="M380" s="29"/>
    </row>
    <row r="381" ht="12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8"/>
      <c r="M381" s="29"/>
    </row>
    <row r="382" ht="12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8"/>
      <c r="M382" s="29"/>
    </row>
    <row r="383" ht="12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8"/>
      <c r="M383" s="29"/>
    </row>
    <row r="384" ht="12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8"/>
      <c r="M384" s="29"/>
    </row>
    <row r="385" ht="12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8"/>
      <c r="M385" s="29"/>
    </row>
    <row r="386" ht="12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8"/>
      <c r="M386" s="29"/>
    </row>
    <row r="387" ht="12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8"/>
      <c r="M387" s="29"/>
    </row>
    <row r="388" ht="12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8"/>
      <c r="M388" s="29"/>
    </row>
    <row r="389" ht="12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8"/>
      <c r="M389" s="29"/>
    </row>
    <row r="390" ht="12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8"/>
      <c r="M390" s="29"/>
    </row>
    <row r="391" ht="12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8"/>
      <c r="M391" s="29"/>
    </row>
    <row r="392" ht="12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8"/>
      <c r="M392" s="29"/>
    </row>
    <row r="393" ht="12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8"/>
      <c r="M393" s="29"/>
    </row>
    <row r="394" ht="12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8"/>
      <c r="M394" s="29"/>
    </row>
    <row r="395" ht="12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8"/>
      <c r="M395" s="29"/>
    </row>
    <row r="396" ht="12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8"/>
      <c r="M396" s="29"/>
    </row>
    <row r="397" ht="12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8"/>
      <c r="M397" s="29"/>
    </row>
    <row r="398" ht="12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8"/>
      <c r="M398" s="29"/>
    </row>
    <row r="399" ht="12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8"/>
      <c r="M399" s="29"/>
    </row>
    <row r="400" ht="12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8"/>
      <c r="M400" s="29"/>
    </row>
    <row r="401" ht="12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8"/>
      <c r="M401" s="29"/>
    </row>
    <row r="402" ht="12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8"/>
      <c r="M402" s="29"/>
    </row>
    <row r="403" ht="12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8"/>
      <c r="M403" s="29"/>
    </row>
    <row r="404" ht="12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8"/>
      <c r="M404" s="29"/>
    </row>
    <row r="405" ht="12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8"/>
      <c r="M405" s="29"/>
    </row>
    <row r="406" ht="12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8"/>
      <c r="M406" s="29"/>
    </row>
    <row r="407" ht="12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8"/>
      <c r="M407" s="29"/>
    </row>
    <row r="408" ht="12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8"/>
      <c r="M408" s="29"/>
    </row>
    <row r="409" ht="12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8"/>
      <c r="M409" s="29"/>
    </row>
    <row r="410" ht="12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8"/>
      <c r="M410" s="29"/>
    </row>
    <row r="411" ht="12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8"/>
      <c r="M411" s="29"/>
    </row>
    <row r="412" ht="12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8"/>
      <c r="M412" s="29"/>
    </row>
    <row r="413" ht="12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8"/>
      <c r="M413" s="29"/>
    </row>
    <row r="414" ht="12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8"/>
      <c r="M414" s="29"/>
    </row>
    <row r="415" ht="12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8"/>
      <c r="M415" s="29"/>
    </row>
    <row r="416" ht="12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8"/>
      <c r="M416" s="29"/>
    </row>
    <row r="417" ht="12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8"/>
      <c r="M417" s="29"/>
    </row>
    <row r="418" ht="12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8"/>
      <c r="M418" s="29"/>
    </row>
    <row r="419" ht="12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8"/>
      <c r="M419" s="29"/>
    </row>
    <row r="420" ht="12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8"/>
      <c r="M420" s="29"/>
    </row>
    <row r="421" ht="12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8"/>
      <c r="M421" s="29"/>
    </row>
    <row r="422" ht="12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8"/>
      <c r="M422" s="29"/>
    </row>
    <row r="423" ht="12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8"/>
      <c r="M423" s="29"/>
    </row>
    <row r="424" ht="12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8"/>
      <c r="M424" s="29"/>
    </row>
    <row r="425" ht="12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8"/>
      <c r="M425" s="29"/>
    </row>
    <row r="426" ht="12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8"/>
      <c r="M426" s="29"/>
    </row>
    <row r="427" ht="12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8"/>
      <c r="M427" s="29"/>
    </row>
    <row r="428" ht="12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8"/>
      <c r="M428" s="29"/>
    </row>
    <row r="429" ht="12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8"/>
      <c r="M429" s="29"/>
    </row>
    <row r="430" ht="12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8"/>
      <c r="M430" s="29"/>
    </row>
    <row r="431" ht="12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8"/>
      <c r="M431" s="29"/>
    </row>
    <row r="432" ht="12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8"/>
      <c r="M432" s="29"/>
    </row>
    <row r="433" ht="12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8"/>
      <c r="M433" s="29"/>
    </row>
    <row r="434" ht="12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8"/>
      <c r="M434" s="29"/>
    </row>
    <row r="435" ht="12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8"/>
      <c r="M435" s="29"/>
    </row>
    <row r="436" ht="12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8"/>
      <c r="M436" s="29"/>
    </row>
    <row r="437" ht="12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8"/>
      <c r="M437" s="29"/>
    </row>
    <row r="438" ht="12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8"/>
      <c r="M438" s="29"/>
    </row>
    <row r="439" ht="12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8"/>
      <c r="M439" s="29"/>
    </row>
    <row r="440" ht="12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8"/>
      <c r="M440" s="29"/>
    </row>
    <row r="441" ht="12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8"/>
      <c r="M441" s="29"/>
    </row>
    <row r="442" ht="12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8"/>
      <c r="M442" s="29"/>
    </row>
    <row r="443" ht="12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8"/>
      <c r="M443" s="29"/>
    </row>
    <row r="444" ht="12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8"/>
      <c r="M444" s="29"/>
    </row>
    <row r="445" ht="12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8"/>
      <c r="M445" s="29"/>
    </row>
    <row r="446" ht="12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8"/>
      <c r="M446" s="29"/>
    </row>
    <row r="447" ht="12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8"/>
      <c r="M447" s="29"/>
    </row>
    <row r="448" ht="12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8"/>
      <c r="M448" s="29"/>
    </row>
    <row r="449" ht="12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8"/>
      <c r="M449" s="29"/>
    </row>
    <row r="450" ht="12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8"/>
      <c r="M450" s="29"/>
    </row>
    <row r="451" ht="12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8"/>
      <c r="M451" s="29"/>
    </row>
    <row r="452" ht="12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8"/>
      <c r="M452" s="29"/>
    </row>
    <row r="453" ht="12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8"/>
      <c r="M453" s="29"/>
    </row>
    <row r="454" ht="12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8"/>
      <c r="M454" s="29"/>
    </row>
    <row r="455" ht="12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8"/>
      <c r="M455" s="29"/>
    </row>
    <row r="456" ht="12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8"/>
      <c r="M456" s="29"/>
    </row>
    <row r="457" ht="12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8"/>
      <c r="M457" s="29"/>
    </row>
    <row r="458" ht="12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8"/>
      <c r="M458" s="29"/>
    </row>
    <row r="459" ht="12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8"/>
      <c r="M459" s="29"/>
    </row>
    <row r="460" ht="12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8"/>
      <c r="M460" s="29"/>
    </row>
    <row r="461" ht="12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8"/>
      <c r="M461" s="29"/>
    </row>
    <row r="462" ht="12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8"/>
      <c r="M462" s="29"/>
    </row>
    <row r="463" ht="12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8"/>
      <c r="M463" s="29"/>
    </row>
    <row r="464" ht="12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8"/>
      <c r="M464" s="29"/>
    </row>
    <row r="465" ht="12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8"/>
      <c r="M465" s="29"/>
    </row>
    <row r="466" ht="12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8"/>
      <c r="M466" s="29"/>
    </row>
    <row r="467" ht="12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8"/>
      <c r="M467" s="29"/>
    </row>
    <row r="468" ht="12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8"/>
      <c r="M468" s="29"/>
    </row>
    <row r="469" ht="12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8"/>
      <c r="M469" s="29"/>
    </row>
    <row r="470" ht="12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8"/>
      <c r="M470" s="29"/>
    </row>
    <row r="471" ht="12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8"/>
      <c r="M471" s="29"/>
    </row>
    <row r="472" ht="12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8"/>
      <c r="M472" s="29"/>
    </row>
    <row r="473" ht="12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8"/>
      <c r="M473" s="29"/>
    </row>
    <row r="474" ht="12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8"/>
      <c r="M474" s="29"/>
    </row>
    <row r="475" ht="12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8"/>
      <c r="M475" s="29"/>
    </row>
    <row r="476" ht="12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8"/>
      <c r="M476" s="29"/>
    </row>
    <row r="477" ht="12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8"/>
      <c r="M477" s="29"/>
    </row>
    <row r="478" ht="12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8"/>
      <c r="M478" s="29"/>
    </row>
    <row r="479" ht="12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8"/>
      <c r="M479" s="29"/>
    </row>
    <row r="480" ht="12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8"/>
      <c r="M480" s="29"/>
    </row>
    <row r="481" ht="12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8"/>
      <c r="M481" s="29"/>
    </row>
    <row r="482" ht="12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8"/>
      <c r="M482" s="29"/>
    </row>
    <row r="483" ht="12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8"/>
      <c r="M483" s="29"/>
    </row>
    <row r="484" ht="12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8"/>
      <c r="M484" s="29"/>
    </row>
    <row r="485" ht="12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8"/>
      <c r="M485" s="29"/>
    </row>
    <row r="486" ht="12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8"/>
      <c r="M486" s="29"/>
    </row>
    <row r="487" ht="12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8"/>
      <c r="M487" s="29"/>
    </row>
    <row r="488" ht="12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8"/>
      <c r="M488" s="29"/>
    </row>
    <row r="489" ht="12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8"/>
      <c r="M489" s="29"/>
    </row>
    <row r="490" ht="12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8"/>
      <c r="M490" s="29"/>
    </row>
    <row r="491" ht="12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8"/>
      <c r="M491" s="29"/>
    </row>
    <row r="492" ht="12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8"/>
      <c r="M492" s="29"/>
    </row>
    <row r="493" ht="12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8"/>
      <c r="M493" s="29"/>
    </row>
    <row r="494" ht="12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8"/>
      <c r="M494" s="29"/>
    </row>
    <row r="495" ht="12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8"/>
      <c r="M495" s="29"/>
    </row>
    <row r="496" ht="12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8"/>
      <c r="M496" s="29"/>
    </row>
    <row r="497" ht="12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8"/>
      <c r="M497" s="29"/>
    </row>
    <row r="498" ht="12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8"/>
      <c r="M498" s="29"/>
    </row>
    <row r="499" ht="12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8"/>
      <c r="M499" s="29"/>
    </row>
    <row r="500" ht="12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8"/>
      <c r="M500" s="29"/>
    </row>
    <row r="501" ht="12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8"/>
      <c r="M501" s="29"/>
    </row>
    <row r="502" ht="12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8"/>
      <c r="M502" s="29"/>
    </row>
    <row r="503" ht="12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8"/>
      <c r="M503" s="29"/>
    </row>
    <row r="504" ht="12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8"/>
      <c r="M504" s="29"/>
    </row>
    <row r="505" ht="12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8"/>
      <c r="M505" s="29"/>
    </row>
    <row r="506" ht="12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8"/>
      <c r="M506" s="29"/>
    </row>
    <row r="507" ht="12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8"/>
      <c r="M507" s="29"/>
    </row>
    <row r="508" ht="12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8"/>
      <c r="M508" s="29"/>
    </row>
    <row r="509" ht="12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8"/>
      <c r="M509" s="29"/>
    </row>
    <row r="510" ht="12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8"/>
      <c r="M510" s="29"/>
    </row>
    <row r="511" ht="12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8"/>
      <c r="M511" s="29"/>
    </row>
    <row r="512" ht="12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8"/>
      <c r="M512" s="29"/>
    </row>
    <row r="513" ht="12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8"/>
      <c r="M513" s="29"/>
    </row>
    <row r="514" ht="12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8"/>
      <c r="M514" s="29"/>
    </row>
    <row r="515" ht="12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8"/>
      <c r="M515" s="29"/>
    </row>
    <row r="516" ht="12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8"/>
      <c r="M516" s="29"/>
    </row>
    <row r="517" ht="12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8"/>
      <c r="M517" s="29"/>
    </row>
    <row r="518" ht="12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8"/>
      <c r="M518" s="29"/>
    </row>
    <row r="519" ht="12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8"/>
      <c r="M519" s="29"/>
    </row>
    <row r="520" ht="12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8"/>
      <c r="M520" s="29"/>
    </row>
    <row r="521" ht="12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8"/>
      <c r="M521" s="29"/>
    </row>
    <row r="522" ht="12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8"/>
      <c r="M522" s="29"/>
    </row>
    <row r="523" ht="12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8"/>
      <c r="M523" s="29"/>
    </row>
    <row r="524" ht="12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8"/>
      <c r="M524" s="29"/>
    </row>
    <row r="525" ht="12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8"/>
      <c r="M525" s="29"/>
    </row>
    <row r="526" ht="12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8"/>
      <c r="M526" s="29"/>
    </row>
    <row r="527" ht="12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8"/>
      <c r="M527" s="29"/>
    </row>
    <row r="528" ht="12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8"/>
      <c r="M528" s="29"/>
    </row>
    <row r="529" ht="12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8"/>
      <c r="M529" s="29"/>
    </row>
    <row r="530" ht="12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8"/>
      <c r="M530" s="29"/>
    </row>
    <row r="531" ht="12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8"/>
      <c r="M531" s="29"/>
    </row>
    <row r="532" ht="12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8"/>
      <c r="M532" s="29"/>
    </row>
    <row r="533" ht="12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8"/>
      <c r="M533" s="29"/>
    </row>
    <row r="534" ht="12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8"/>
      <c r="M534" s="29"/>
    </row>
    <row r="535" ht="12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8"/>
      <c r="M535" s="29"/>
    </row>
    <row r="536" ht="12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8"/>
      <c r="M536" s="29"/>
    </row>
    <row r="537" ht="12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8"/>
      <c r="M537" s="29"/>
    </row>
    <row r="538" ht="12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8"/>
      <c r="M538" s="29"/>
    </row>
    <row r="539" ht="12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8"/>
      <c r="M539" s="29"/>
    </row>
    <row r="540" ht="12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8"/>
      <c r="M540" s="29"/>
    </row>
    <row r="541" ht="12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8"/>
      <c r="M541" s="29"/>
    </row>
    <row r="542" ht="12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8"/>
      <c r="M542" s="29"/>
    </row>
    <row r="543" ht="12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8"/>
      <c r="M543" s="29"/>
    </row>
    <row r="544" ht="12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8"/>
      <c r="M544" s="29"/>
    </row>
    <row r="545" ht="12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8"/>
      <c r="M545" s="29"/>
    </row>
    <row r="546" ht="12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8"/>
      <c r="M546" s="29"/>
    </row>
    <row r="547" ht="12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8"/>
      <c r="M547" s="29"/>
    </row>
    <row r="548" ht="12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8"/>
      <c r="M548" s="29"/>
    </row>
    <row r="549" ht="12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8"/>
      <c r="M549" s="29"/>
    </row>
    <row r="550" ht="12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8"/>
      <c r="M550" s="29"/>
    </row>
    <row r="551" ht="12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8"/>
      <c r="M551" s="29"/>
    </row>
    <row r="552" ht="12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8"/>
      <c r="M552" s="29"/>
    </row>
    <row r="553" ht="12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8"/>
      <c r="M553" s="29"/>
    </row>
    <row r="554" ht="12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8"/>
      <c r="M554" s="29"/>
    </row>
    <row r="555" ht="12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8"/>
      <c r="M555" s="29"/>
    </row>
    <row r="556" ht="12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8"/>
      <c r="M556" s="29"/>
    </row>
    <row r="557" ht="12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8"/>
      <c r="M557" s="29"/>
    </row>
    <row r="558" ht="12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8"/>
      <c r="M558" s="29"/>
    </row>
    <row r="559" ht="12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8"/>
      <c r="M559" s="29"/>
    </row>
    <row r="560" ht="12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8"/>
      <c r="M560" s="29"/>
    </row>
    <row r="561" ht="12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8"/>
      <c r="M561" s="29"/>
    </row>
    <row r="562" ht="12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8"/>
      <c r="M562" s="29"/>
    </row>
    <row r="563" ht="12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8"/>
      <c r="M563" s="29"/>
    </row>
    <row r="564" ht="12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8"/>
      <c r="M564" s="29"/>
    </row>
    <row r="565" ht="12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8"/>
      <c r="M565" s="29"/>
    </row>
    <row r="566" ht="12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8"/>
      <c r="M566" s="29"/>
    </row>
    <row r="567" ht="12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8"/>
      <c r="M567" s="29"/>
    </row>
    <row r="568" ht="12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8"/>
      <c r="M568" s="29"/>
    </row>
    <row r="569" ht="12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8"/>
      <c r="M569" s="29"/>
    </row>
    <row r="570" ht="12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8"/>
      <c r="M570" s="29"/>
    </row>
    <row r="571" ht="12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8"/>
      <c r="M571" s="29"/>
    </row>
    <row r="572" ht="12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8"/>
      <c r="M572" s="29"/>
    </row>
    <row r="573" ht="12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8"/>
      <c r="M573" s="29"/>
    </row>
    <row r="574" ht="12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8"/>
      <c r="M574" s="29"/>
    </row>
    <row r="575" ht="12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8"/>
      <c r="M575" s="29"/>
    </row>
    <row r="576" ht="12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8"/>
      <c r="M576" s="29"/>
    </row>
    <row r="577" ht="12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8"/>
      <c r="M577" s="29"/>
    </row>
    <row r="578" ht="12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8"/>
      <c r="M578" s="29"/>
    </row>
    <row r="579" ht="12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8"/>
      <c r="M579" s="29"/>
    </row>
    <row r="580" ht="12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8"/>
      <c r="M580" s="29"/>
    </row>
    <row r="581" ht="12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8"/>
      <c r="M581" s="29"/>
    </row>
    <row r="582" ht="12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8"/>
      <c r="M582" s="29"/>
    </row>
    <row r="583" ht="12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8"/>
      <c r="M583" s="29"/>
    </row>
    <row r="584" ht="12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8"/>
      <c r="M584" s="29"/>
    </row>
    <row r="585" ht="12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8"/>
      <c r="M585" s="29"/>
    </row>
    <row r="586" ht="12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8"/>
      <c r="M586" s="29"/>
    </row>
    <row r="587" ht="12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8"/>
      <c r="M587" s="29"/>
    </row>
    <row r="588" ht="12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8"/>
      <c r="M588" s="29"/>
    </row>
    <row r="589" ht="12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8"/>
      <c r="M589" s="29"/>
    </row>
    <row r="590" ht="12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8"/>
      <c r="M590" s="29"/>
    </row>
    <row r="591" ht="12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8"/>
      <c r="M591" s="29"/>
    </row>
    <row r="592" ht="12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8"/>
      <c r="M592" s="29"/>
    </row>
    <row r="593" ht="12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8"/>
      <c r="M593" s="29"/>
    </row>
    <row r="594" ht="12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8"/>
      <c r="M594" s="29"/>
    </row>
    <row r="595" ht="12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8"/>
      <c r="M595" s="29"/>
    </row>
    <row r="596" ht="12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8"/>
      <c r="M596" s="29"/>
    </row>
    <row r="597" ht="12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8"/>
      <c r="M597" s="29"/>
    </row>
    <row r="598" ht="12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8"/>
      <c r="M598" s="29"/>
    </row>
    <row r="599" ht="12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8"/>
      <c r="M599" s="29"/>
    </row>
    <row r="600" ht="12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8"/>
      <c r="M600" s="29"/>
    </row>
    <row r="601" ht="12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8"/>
      <c r="M601" s="29"/>
    </row>
    <row r="602" ht="12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8"/>
      <c r="M602" s="29"/>
    </row>
    <row r="603" ht="12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8"/>
      <c r="M603" s="29"/>
    </row>
    <row r="604" ht="12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8"/>
      <c r="M604" s="29"/>
    </row>
    <row r="605" ht="12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8"/>
      <c r="M605" s="29"/>
    </row>
    <row r="606" ht="12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8"/>
      <c r="M606" s="29"/>
    </row>
    <row r="607" ht="12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8"/>
      <c r="M607" s="29"/>
    </row>
    <row r="608" ht="12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8"/>
      <c r="M608" s="29"/>
    </row>
    <row r="609" ht="12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8"/>
      <c r="M609" s="29"/>
    </row>
    <row r="610" ht="12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8"/>
      <c r="M610" s="29"/>
    </row>
    <row r="611" ht="12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8"/>
      <c r="M611" s="29"/>
    </row>
    <row r="612" ht="12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8"/>
      <c r="M612" s="29"/>
    </row>
    <row r="613" ht="12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8"/>
      <c r="M613" s="29"/>
    </row>
    <row r="614" ht="12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8"/>
      <c r="M614" s="29"/>
    </row>
    <row r="615" ht="12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8"/>
      <c r="M615" s="29"/>
    </row>
    <row r="616" ht="12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8"/>
      <c r="M616" s="29"/>
    </row>
    <row r="617" ht="12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8"/>
      <c r="M617" s="29"/>
    </row>
    <row r="618" ht="12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8"/>
      <c r="M618" s="29"/>
    </row>
    <row r="619" ht="12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8"/>
      <c r="M619" s="29"/>
    </row>
    <row r="620" ht="12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8"/>
      <c r="M620" s="29"/>
    </row>
    <row r="621" ht="12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8"/>
      <c r="M621" s="29"/>
    </row>
    <row r="622" ht="12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8"/>
      <c r="M622" s="29"/>
    </row>
    <row r="623" ht="12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8"/>
      <c r="M623" s="29"/>
    </row>
    <row r="624" ht="12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8"/>
      <c r="M624" s="29"/>
    </row>
    <row r="625" ht="12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8"/>
      <c r="M625" s="29"/>
    </row>
    <row r="626" ht="12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8"/>
      <c r="M626" s="29"/>
    </row>
    <row r="627" ht="12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8"/>
      <c r="M627" s="29"/>
    </row>
    <row r="628" ht="12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8"/>
      <c r="M628" s="29"/>
    </row>
    <row r="629" ht="12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8"/>
      <c r="M629" s="29"/>
    </row>
    <row r="630" ht="12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8"/>
      <c r="M630" s="29"/>
    </row>
    <row r="631" ht="12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8"/>
      <c r="M631" s="29"/>
    </row>
    <row r="632" ht="12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8"/>
      <c r="M632" s="29"/>
    </row>
    <row r="633" ht="12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8"/>
      <c r="M633" s="29"/>
    </row>
    <row r="634" ht="12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8"/>
      <c r="M634" s="29"/>
    </row>
    <row r="635" ht="12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8"/>
      <c r="M635" s="29"/>
    </row>
    <row r="636" ht="12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8"/>
      <c r="M636" s="29"/>
    </row>
    <row r="637" ht="12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8"/>
      <c r="M637" s="29"/>
    </row>
    <row r="638" ht="12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8"/>
      <c r="M638" s="29"/>
    </row>
    <row r="639" ht="12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8"/>
      <c r="M639" s="29"/>
    </row>
    <row r="640" ht="12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8"/>
      <c r="M640" s="29"/>
    </row>
    <row r="641" ht="12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8"/>
      <c r="M641" s="29"/>
    </row>
    <row r="642" ht="12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8"/>
      <c r="M642" s="29"/>
    </row>
    <row r="643" ht="12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8"/>
      <c r="M643" s="29"/>
    </row>
    <row r="644" ht="12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8"/>
      <c r="M644" s="29"/>
    </row>
    <row r="645" ht="12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8"/>
      <c r="M645" s="29"/>
    </row>
    <row r="646" ht="12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8"/>
      <c r="M646" s="29"/>
    </row>
    <row r="647" ht="12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8"/>
      <c r="M647" s="29"/>
    </row>
    <row r="648" ht="12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8"/>
      <c r="M648" s="29"/>
    </row>
    <row r="649" ht="12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8"/>
      <c r="M649" s="29"/>
    </row>
    <row r="650" ht="12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8"/>
      <c r="M650" s="29"/>
    </row>
    <row r="651" ht="12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8"/>
      <c r="M651" s="29"/>
    </row>
    <row r="652" ht="12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8"/>
      <c r="M652" s="29"/>
    </row>
    <row r="653" ht="12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8"/>
      <c r="M653" s="29"/>
    </row>
    <row r="654" ht="12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8"/>
      <c r="M654" s="29"/>
    </row>
    <row r="655" ht="12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8"/>
      <c r="M655" s="29"/>
    </row>
    <row r="656" ht="12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8"/>
      <c r="M656" s="29"/>
    </row>
    <row r="657" ht="12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8"/>
      <c r="M657" s="29"/>
    </row>
    <row r="658" ht="12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8"/>
      <c r="M658" s="29"/>
    </row>
    <row r="659" ht="12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8"/>
      <c r="M659" s="29"/>
    </row>
    <row r="660" ht="12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8"/>
      <c r="M660" s="29"/>
    </row>
    <row r="661" ht="12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8"/>
      <c r="M661" s="29"/>
    </row>
    <row r="662" ht="12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8"/>
      <c r="M662" s="29"/>
    </row>
    <row r="663" ht="12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8"/>
      <c r="M663" s="29"/>
    </row>
    <row r="664" ht="12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8"/>
      <c r="M664" s="29"/>
    </row>
    <row r="665" ht="12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8"/>
      <c r="M665" s="29"/>
    </row>
    <row r="666" ht="12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8"/>
      <c r="M666" s="29"/>
    </row>
    <row r="667" ht="12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8"/>
      <c r="M667" s="29"/>
    </row>
    <row r="668" ht="12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8"/>
      <c r="M668" s="29"/>
    </row>
    <row r="669" ht="12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8"/>
      <c r="M669" s="29"/>
    </row>
    <row r="670" ht="12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8"/>
      <c r="M670" s="29"/>
    </row>
    <row r="671" ht="12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8"/>
      <c r="M671" s="29"/>
    </row>
    <row r="672" ht="12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8"/>
      <c r="M672" s="29"/>
    </row>
    <row r="673" ht="12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8"/>
      <c r="M673" s="29"/>
    </row>
    <row r="674" ht="12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8"/>
      <c r="M674" s="29"/>
    </row>
    <row r="675" ht="12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8"/>
      <c r="M675" s="29"/>
    </row>
    <row r="676" ht="12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8"/>
      <c r="M676" s="29"/>
    </row>
    <row r="677" ht="12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8"/>
      <c r="M677" s="29"/>
    </row>
    <row r="678" ht="12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8"/>
      <c r="M678" s="29"/>
    </row>
    <row r="679" ht="12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8"/>
      <c r="M679" s="29"/>
    </row>
    <row r="680" ht="12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8"/>
      <c r="M680" s="29"/>
    </row>
    <row r="681" ht="12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8"/>
      <c r="M681" s="29"/>
    </row>
    <row r="682" ht="12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8"/>
      <c r="M682" s="29"/>
    </row>
    <row r="683" ht="12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8"/>
      <c r="M683" s="29"/>
    </row>
    <row r="684" ht="12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8"/>
      <c r="M684" s="29"/>
    </row>
    <row r="685" ht="12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8"/>
      <c r="M685" s="29"/>
    </row>
    <row r="686" ht="12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8"/>
      <c r="M686" s="29"/>
    </row>
    <row r="687" ht="12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8"/>
      <c r="M687" s="29"/>
    </row>
    <row r="688" ht="12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8"/>
      <c r="M688" s="29"/>
    </row>
    <row r="689" ht="12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8"/>
      <c r="M689" s="29"/>
    </row>
    <row r="690" ht="12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8"/>
      <c r="M690" s="29"/>
    </row>
    <row r="691" ht="12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8"/>
      <c r="M691" s="29"/>
    </row>
    <row r="692" ht="12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8"/>
      <c r="M692" s="29"/>
    </row>
    <row r="693" ht="12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8"/>
      <c r="M693" s="29"/>
    </row>
    <row r="694" ht="12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8"/>
      <c r="M694" s="29"/>
    </row>
    <row r="695" ht="12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8"/>
      <c r="M695" s="29"/>
    </row>
    <row r="696" ht="12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8"/>
      <c r="M696" s="29"/>
    </row>
    <row r="697" ht="12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8"/>
      <c r="M697" s="29"/>
    </row>
    <row r="698" ht="12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8"/>
      <c r="M698" s="29"/>
    </row>
    <row r="699" ht="12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8"/>
      <c r="M699" s="29"/>
    </row>
    <row r="700" ht="12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8"/>
      <c r="M700" s="29"/>
    </row>
    <row r="701" ht="12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8"/>
      <c r="M701" s="29"/>
    </row>
    <row r="702" ht="12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8"/>
      <c r="M702" s="29"/>
    </row>
    <row r="703" ht="12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8"/>
      <c r="M703" s="29"/>
    </row>
    <row r="704" ht="12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8"/>
      <c r="M704" s="29"/>
    </row>
    <row r="705" ht="12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8"/>
      <c r="M705" s="29"/>
    </row>
    <row r="706" ht="12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8"/>
      <c r="M706" s="29"/>
    </row>
    <row r="707" ht="12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8"/>
      <c r="M707" s="29"/>
    </row>
    <row r="708" ht="12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8"/>
      <c r="M708" s="29"/>
    </row>
    <row r="709" ht="12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8"/>
      <c r="M709" s="29"/>
    </row>
    <row r="710" ht="12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8"/>
      <c r="M710" s="29"/>
    </row>
    <row r="711" ht="12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8"/>
      <c r="M711" s="29"/>
    </row>
    <row r="712" ht="12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8"/>
      <c r="M712" s="29"/>
    </row>
    <row r="713" ht="12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8"/>
      <c r="M713" s="29"/>
    </row>
    <row r="714" ht="12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8"/>
      <c r="M714" s="29"/>
    </row>
    <row r="715" ht="12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8"/>
      <c r="M715" s="29"/>
    </row>
    <row r="716" ht="12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8"/>
      <c r="M716" s="29"/>
    </row>
    <row r="717" ht="12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8"/>
      <c r="M717" s="29"/>
    </row>
    <row r="718" ht="12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8"/>
      <c r="M718" s="29"/>
    </row>
    <row r="719" ht="12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8"/>
      <c r="M719" s="29"/>
    </row>
    <row r="720" ht="12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8"/>
      <c r="M720" s="29"/>
    </row>
    <row r="721" ht="12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8"/>
      <c r="M721" s="29"/>
    </row>
    <row r="722" ht="12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8"/>
      <c r="M722" s="29"/>
    </row>
    <row r="723" ht="12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8"/>
      <c r="M723" s="29"/>
    </row>
    <row r="724" ht="12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8"/>
      <c r="M724" s="29"/>
    </row>
    <row r="725" ht="12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8"/>
      <c r="M725" s="29"/>
    </row>
    <row r="726" ht="12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8"/>
      <c r="M726" s="29"/>
    </row>
    <row r="727" ht="12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8"/>
      <c r="M727" s="29"/>
    </row>
    <row r="728" ht="12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8"/>
      <c r="M728" s="29"/>
    </row>
    <row r="729" ht="12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8"/>
      <c r="M729" s="29"/>
    </row>
    <row r="730" ht="12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8"/>
      <c r="M730" s="29"/>
    </row>
    <row r="731" ht="12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8"/>
      <c r="M731" s="29"/>
    </row>
    <row r="732" ht="12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8"/>
      <c r="M732" s="29"/>
    </row>
    <row r="733" ht="12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8"/>
      <c r="M733" s="29"/>
    </row>
    <row r="734" ht="12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8"/>
      <c r="M734" s="29"/>
    </row>
    <row r="735" ht="12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8"/>
      <c r="M735" s="29"/>
    </row>
    <row r="736" ht="12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8"/>
      <c r="M736" s="29"/>
    </row>
    <row r="737" ht="12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8"/>
      <c r="M737" s="29"/>
    </row>
    <row r="738" ht="12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8"/>
      <c r="M738" s="29"/>
    </row>
    <row r="739" ht="12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8"/>
      <c r="M739" s="29"/>
    </row>
    <row r="740" ht="12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8"/>
      <c r="M740" s="29"/>
    </row>
    <row r="741" ht="12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8"/>
      <c r="M741" s="29"/>
    </row>
    <row r="742" ht="12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8"/>
      <c r="M742" s="29"/>
    </row>
    <row r="743" ht="12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8"/>
      <c r="M743" s="29"/>
    </row>
    <row r="744" ht="12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8"/>
      <c r="M744" s="29"/>
    </row>
    <row r="745" ht="12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8"/>
      <c r="M745" s="29"/>
    </row>
    <row r="746" ht="12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8"/>
      <c r="M746" s="29"/>
    </row>
    <row r="747" ht="12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8"/>
      <c r="M747" s="29"/>
    </row>
    <row r="748" ht="12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8"/>
      <c r="M748" s="29"/>
    </row>
    <row r="749" ht="12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8"/>
      <c r="M749" s="29"/>
    </row>
    <row r="750" ht="12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8"/>
      <c r="M750" s="29"/>
    </row>
    <row r="751" ht="12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8"/>
      <c r="M751" s="29"/>
    </row>
    <row r="752" ht="12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8"/>
      <c r="M752" s="29"/>
    </row>
    <row r="753" ht="12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8"/>
      <c r="M753" s="29"/>
    </row>
    <row r="754" ht="12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8"/>
      <c r="M754" s="29"/>
    </row>
    <row r="755" ht="12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8"/>
      <c r="M755" s="29"/>
    </row>
    <row r="756" ht="12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8"/>
      <c r="M756" s="29"/>
    </row>
    <row r="757" ht="12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8"/>
      <c r="M757" s="29"/>
    </row>
    <row r="758" ht="12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8"/>
      <c r="M758" s="29"/>
    </row>
    <row r="759" ht="12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8"/>
      <c r="M759" s="29"/>
    </row>
    <row r="760" ht="12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8"/>
      <c r="M760" s="29"/>
    </row>
    <row r="761" ht="12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8"/>
      <c r="M761" s="29"/>
    </row>
    <row r="762" ht="12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8"/>
      <c r="M762" s="29"/>
    </row>
    <row r="763" ht="12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8"/>
      <c r="M763" s="29"/>
    </row>
    <row r="764" ht="12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8"/>
      <c r="M764" s="29"/>
    </row>
    <row r="765" ht="12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8"/>
      <c r="M765" s="29"/>
    </row>
    <row r="766" ht="12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8"/>
      <c r="M766" s="29"/>
    </row>
    <row r="767" ht="12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8"/>
      <c r="M767" s="29"/>
    </row>
    <row r="768" ht="12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8"/>
      <c r="M768" s="29"/>
    </row>
    <row r="769" ht="12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8"/>
      <c r="M769" s="29"/>
    </row>
    <row r="770" ht="12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8"/>
      <c r="M770" s="29"/>
    </row>
    <row r="771" ht="12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8"/>
      <c r="M771" s="29"/>
    </row>
    <row r="772" ht="12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8"/>
      <c r="M772" s="29"/>
    </row>
    <row r="773" ht="12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8"/>
      <c r="M773" s="29"/>
    </row>
    <row r="774" ht="12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8"/>
      <c r="M774" s="29"/>
    </row>
    <row r="775" ht="12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8"/>
      <c r="M775" s="29"/>
    </row>
    <row r="776" ht="12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8"/>
      <c r="M776" s="29"/>
    </row>
    <row r="777" ht="12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8"/>
      <c r="M777" s="29"/>
    </row>
    <row r="778" ht="12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8"/>
      <c r="M778" s="29"/>
    </row>
    <row r="779" ht="12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8"/>
      <c r="M779" s="29"/>
    </row>
    <row r="780" ht="12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8"/>
      <c r="M780" s="29"/>
    </row>
    <row r="781" ht="12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8"/>
      <c r="M781" s="29"/>
    </row>
    <row r="782" ht="12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8"/>
      <c r="M782" s="29"/>
    </row>
    <row r="783" ht="12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8"/>
      <c r="M783" s="29"/>
    </row>
    <row r="784" ht="12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8"/>
      <c r="M784" s="29"/>
    </row>
    <row r="785" ht="12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8"/>
      <c r="M785" s="29"/>
    </row>
    <row r="786" ht="12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8"/>
      <c r="M786" s="29"/>
    </row>
    <row r="787" ht="12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8"/>
      <c r="M787" s="29"/>
    </row>
    <row r="788" ht="12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8"/>
      <c r="M788" s="29"/>
    </row>
    <row r="789" ht="12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8"/>
      <c r="M789" s="29"/>
    </row>
    <row r="790" ht="12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8"/>
      <c r="M790" s="29"/>
    </row>
    <row r="791" ht="12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8"/>
      <c r="M791" s="29"/>
    </row>
    <row r="792" ht="12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8"/>
      <c r="M792" s="29"/>
    </row>
    <row r="793" ht="12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8"/>
      <c r="M793" s="29"/>
    </row>
    <row r="794" ht="12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8"/>
      <c r="M794" s="29"/>
    </row>
    <row r="795" ht="12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8"/>
      <c r="M795" s="29"/>
    </row>
    <row r="796" ht="12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8"/>
      <c r="M796" s="29"/>
    </row>
    <row r="797" ht="12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8"/>
      <c r="M797" s="29"/>
    </row>
    <row r="798" ht="12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8"/>
      <c r="M798" s="29"/>
    </row>
    <row r="799" ht="12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8"/>
      <c r="M799" s="29"/>
    </row>
    <row r="800" ht="12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8"/>
      <c r="M800" s="29"/>
    </row>
    <row r="801" ht="12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8"/>
      <c r="M801" s="29"/>
    </row>
    <row r="802" ht="12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8"/>
      <c r="M802" s="29"/>
    </row>
    <row r="803" ht="12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8"/>
      <c r="M803" s="29"/>
    </row>
    <row r="804" ht="12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8"/>
      <c r="M804" s="29"/>
    </row>
    <row r="805" ht="12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8"/>
      <c r="M805" s="29"/>
    </row>
    <row r="806" ht="12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8"/>
      <c r="M806" s="29"/>
    </row>
    <row r="807" ht="12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8"/>
      <c r="M807" s="29"/>
    </row>
    <row r="808" ht="12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8"/>
      <c r="M808" s="29"/>
    </row>
    <row r="809" ht="12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8"/>
      <c r="M809" s="29"/>
    </row>
    <row r="810" ht="12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8"/>
      <c r="M810" s="29"/>
    </row>
    <row r="811" ht="12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8"/>
      <c r="M811" s="29"/>
    </row>
    <row r="812" ht="12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8"/>
      <c r="M812" s="29"/>
    </row>
    <row r="813" ht="12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8"/>
      <c r="M813" s="29"/>
    </row>
    <row r="814" ht="12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8"/>
      <c r="M814" s="29"/>
    </row>
    <row r="815" ht="12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8"/>
      <c r="M815" s="29"/>
    </row>
    <row r="816" ht="12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8"/>
      <c r="M816" s="29"/>
    </row>
    <row r="817" ht="12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8"/>
      <c r="M817" s="29"/>
    </row>
    <row r="818" ht="12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8"/>
      <c r="M818" s="29"/>
    </row>
    <row r="819" ht="12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8"/>
      <c r="M819" s="29"/>
    </row>
    <row r="820" ht="12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8"/>
      <c r="M820" s="29"/>
    </row>
    <row r="821" ht="12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8"/>
      <c r="M821" s="29"/>
    </row>
    <row r="822" ht="12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8"/>
      <c r="M822" s="29"/>
    </row>
    <row r="823" ht="12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8"/>
      <c r="M823" s="29"/>
    </row>
    <row r="824" ht="12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8"/>
      <c r="M824" s="29"/>
    </row>
    <row r="825" ht="12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8"/>
      <c r="M825" s="29"/>
    </row>
    <row r="826" ht="12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8"/>
      <c r="M826" s="29"/>
    </row>
    <row r="827" ht="12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8"/>
      <c r="M827" s="29"/>
    </row>
    <row r="828" ht="12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8"/>
      <c r="M828" s="29"/>
    </row>
    <row r="829" ht="12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8"/>
      <c r="M829" s="29"/>
    </row>
    <row r="830" ht="12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8"/>
      <c r="M830" s="29"/>
    </row>
    <row r="831" ht="12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8"/>
      <c r="M831" s="29"/>
    </row>
    <row r="832" ht="12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8"/>
      <c r="M832" s="29"/>
    </row>
    <row r="833" ht="12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8"/>
      <c r="M833" s="29"/>
    </row>
    <row r="834" ht="12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8"/>
      <c r="M834" s="29"/>
    </row>
    <row r="835" ht="12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8"/>
      <c r="M835" s="29"/>
    </row>
    <row r="836" ht="12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8"/>
      <c r="M836" s="29"/>
    </row>
    <row r="837" ht="12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8"/>
      <c r="M837" s="29"/>
    </row>
    <row r="838" ht="12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8"/>
      <c r="M838" s="29"/>
    </row>
    <row r="839" ht="12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8"/>
      <c r="M839" s="29"/>
    </row>
    <row r="840" ht="12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8"/>
      <c r="M840" s="29"/>
    </row>
    <row r="841" ht="12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8"/>
      <c r="M841" s="29"/>
    </row>
    <row r="842" ht="12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8"/>
      <c r="M842" s="29"/>
    </row>
    <row r="843" ht="12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8"/>
      <c r="M843" s="29"/>
    </row>
    <row r="844" ht="12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8"/>
      <c r="M844" s="29"/>
    </row>
    <row r="845" ht="12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8"/>
      <c r="M845" s="29"/>
    </row>
    <row r="846" ht="12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8"/>
      <c r="M846" s="29"/>
    </row>
    <row r="847" ht="12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8"/>
      <c r="M847" s="29"/>
    </row>
    <row r="848" ht="12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8"/>
      <c r="M848" s="29"/>
    </row>
    <row r="849" ht="12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8"/>
      <c r="M849" s="29"/>
    </row>
    <row r="850" ht="12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8"/>
      <c r="M850" s="29"/>
    </row>
    <row r="851" ht="12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8"/>
      <c r="M851" s="29"/>
    </row>
    <row r="852" ht="12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8"/>
      <c r="M852" s="29"/>
    </row>
    <row r="853" ht="12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8"/>
      <c r="M853" s="29"/>
    </row>
    <row r="854" ht="12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8"/>
      <c r="M854" s="29"/>
    </row>
    <row r="855" ht="12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8"/>
      <c r="M855" s="29"/>
    </row>
    <row r="856" ht="12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8"/>
      <c r="M856" s="29"/>
    </row>
    <row r="857" ht="12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8"/>
      <c r="M857" s="29"/>
    </row>
    <row r="858" ht="12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8"/>
      <c r="M858" s="29"/>
    </row>
    <row r="859" ht="12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8"/>
      <c r="M859" s="29"/>
    </row>
    <row r="860" ht="12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8"/>
      <c r="M860" s="29"/>
    </row>
    <row r="861" ht="12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8"/>
      <c r="M861" s="29"/>
    </row>
    <row r="862" ht="12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8"/>
      <c r="M862" s="29"/>
    </row>
    <row r="863" ht="12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8"/>
      <c r="M863" s="29"/>
    </row>
    <row r="864" ht="12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8"/>
      <c r="M864" s="29"/>
    </row>
    <row r="865" ht="12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8"/>
      <c r="M865" s="29"/>
    </row>
    <row r="866" ht="12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8"/>
      <c r="M866" s="29"/>
    </row>
    <row r="867" ht="12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8"/>
      <c r="M867" s="29"/>
    </row>
    <row r="868" ht="12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8"/>
      <c r="M868" s="29"/>
    </row>
    <row r="869" ht="12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8"/>
      <c r="M869" s="29"/>
    </row>
    <row r="870" ht="12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8"/>
      <c r="M870" s="29"/>
    </row>
    <row r="871" ht="12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8"/>
      <c r="M871" s="29"/>
    </row>
    <row r="872" ht="12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8"/>
      <c r="M872" s="29"/>
    </row>
    <row r="873" ht="12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8"/>
      <c r="M873" s="29"/>
    </row>
    <row r="874" ht="12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8"/>
      <c r="M874" s="29"/>
    </row>
    <row r="875" ht="12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8"/>
      <c r="M875" s="29"/>
    </row>
    <row r="876" ht="12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8"/>
      <c r="M876" s="29"/>
    </row>
    <row r="877" ht="12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8"/>
      <c r="M877" s="29"/>
    </row>
    <row r="878" ht="12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8"/>
      <c r="M878" s="29"/>
    </row>
    <row r="879" ht="12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8"/>
      <c r="M879" s="29"/>
    </row>
    <row r="880" ht="12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8"/>
      <c r="M880" s="29"/>
    </row>
    <row r="881" ht="12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8"/>
      <c r="M881" s="29"/>
    </row>
    <row r="882" ht="12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8"/>
      <c r="M882" s="29"/>
    </row>
    <row r="883" ht="12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8"/>
      <c r="M883" s="29"/>
    </row>
    <row r="884" ht="12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8"/>
      <c r="M884" s="29"/>
    </row>
    <row r="885" ht="12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8"/>
      <c r="M885" s="29"/>
    </row>
    <row r="886" ht="12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8"/>
      <c r="M886" s="29"/>
    </row>
    <row r="887" ht="12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8"/>
      <c r="M887" s="29"/>
    </row>
    <row r="888" ht="12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8"/>
      <c r="M888" s="29"/>
    </row>
    <row r="889" ht="12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8"/>
      <c r="M889" s="29"/>
    </row>
    <row r="890" ht="12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8"/>
      <c r="M890" s="29"/>
    </row>
    <row r="891" ht="12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8"/>
      <c r="M891" s="29"/>
    </row>
    <row r="892" ht="12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8"/>
      <c r="M892" s="29"/>
    </row>
    <row r="893" ht="12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8"/>
      <c r="M893" s="29"/>
    </row>
    <row r="894" ht="12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8"/>
      <c r="M894" s="29"/>
    </row>
    <row r="895" ht="12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8"/>
      <c r="M895" s="29"/>
    </row>
    <row r="896" ht="12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8"/>
      <c r="M896" s="29"/>
    </row>
    <row r="897" ht="12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8"/>
      <c r="M897" s="29"/>
    </row>
    <row r="898" ht="12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8"/>
      <c r="M898" s="29"/>
    </row>
    <row r="899" ht="12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8"/>
      <c r="M899" s="29"/>
    </row>
    <row r="900" ht="12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8"/>
      <c r="M900" s="29"/>
    </row>
    <row r="901" ht="12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8"/>
      <c r="M901" s="29"/>
    </row>
    <row r="902" ht="12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8"/>
      <c r="M902" s="29"/>
    </row>
    <row r="903" ht="12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8"/>
      <c r="M903" s="29"/>
    </row>
    <row r="904" ht="12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8"/>
      <c r="M904" s="29"/>
    </row>
    <row r="905" ht="12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8"/>
      <c r="M905" s="29"/>
    </row>
    <row r="906" ht="12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8"/>
      <c r="M906" s="29"/>
    </row>
    <row r="907" ht="12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8"/>
      <c r="M907" s="29"/>
    </row>
    <row r="908" ht="12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8"/>
      <c r="M908" s="29"/>
    </row>
    <row r="909" ht="12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8"/>
      <c r="M909" s="29"/>
    </row>
    <row r="910" ht="12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8"/>
      <c r="M910" s="29"/>
    </row>
    <row r="911" ht="12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8"/>
      <c r="M911" s="29"/>
    </row>
    <row r="912" ht="12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8"/>
      <c r="M912" s="29"/>
    </row>
    <row r="913" ht="12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8"/>
      <c r="M913" s="29"/>
    </row>
    <row r="914" ht="12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8"/>
      <c r="M914" s="29"/>
    </row>
    <row r="915" ht="12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8"/>
      <c r="M915" s="29"/>
    </row>
    <row r="916" ht="12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8"/>
      <c r="M916" s="29"/>
    </row>
    <row r="917" ht="12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8"/>
      <c r="M917" s="29"/>
    </row>
    <row r="918" ht="12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8"/>
      <c r="M918" s="29"/>
    </row>
    <row r="919" ht="12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8"/>
      <c r="M919" s="29"/>
    </row>
    <row r="920" ht="12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8"/>
      <c r="M920" s="29"/>
    </row>
    <row r="921" ht="12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8"/>
      <c r="M921" s="29"/>
    </row>
    <row r="922" ht="12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8"/>
      <c r="M922" s="29"/>
    </row>
    <row r="923" ht="12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8"/>
      <c r="M923" s="29"/>
    </row>
    <row r="924" ht="12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8"/>
      <c r="M924" s="29"/>
    </row>
    <row r="925" ht="12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8"/>
      <c r="M925" s="29"/>
    </row>
    <row r="926" ht="12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8"/>
      <c r="M926" s="29"/>
    </row>
    <row r="927" ht="12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8"/>
      <c r="M927" s="29"/>
    </row>
    <row r="928" ht="12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8"/>
      <c r="M928" s="29"/>
    </row>
    <row r="929" ht="12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8"/>
      <c r="M929" s="29"/>
    </row>
    <row r="930" ht="12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8"/>
      <c r="M930" s="29"/>
    </row>
    <row r="931" ht="12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8"/>
      <c r="M931" s="29"/>
    </row>
    <row r="932" ht="12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8"/>
      <c r="M932" s="29"/>
    </row>
    <row r="933" ht="12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8"/>
      <c r="M933" s="29"/>
    </row>
    <row r="934" ht="12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8"/>
      <c r="M934" s="29"/>
    </row>
    <row r="935" ht="12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8"/>
      <c r="M935" s="29"/>
    </row>
    <row r="936" ht="12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8"/>
      <c r="M936" s="29"/>
    </row>
    <row r="937" ht="12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8"/>
      <c r="M937" s="29"/>
    </row>
    <row r="938" ht="12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8"/>
      <c r="M938" s="29"/>
    </row>
    <row r="939" ht="12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8"/>
      <c r="M939" s="29"/>
    </row>
    <row r="940" ht="12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8"/>
      <c r="M940" s="29"/>
    </row>
    <row r="941" ht="12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8"/>
      <c r="M941" s="29"/>
    </row>
    <row r="942" ht="12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8"/>
      <c r="M942" s="29"/>
    </row>
    <row r="943" ht="12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8"/>
      <c r="M943" s="29"/>
    </row>
    <row r="944" ht="12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8"/>
      <c r="M944" s="29"/>
    </row>
    <row r="945" ht="12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8"/>
      <c r="M945" s="29"/>
    </row>
    <row r="946" ht="12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8"/>
      <c r="M946" s="29"/>
    </row>
    <row r="947" ht="12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8"/>
      <c r="M947" s="29"/>
    </row>
    <row r="948" ht="12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8"/>
      <c r="M948" s="29"/>
    </row>
    <row r="949" ht="12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8"/>
      <c r="M949" s="29"/>
    </row>
    <row r="950" ht="12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8"/>
      <c r="M950" s="29"/>
    </row>
    <row r="951" ht="12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8"/>
      <c r="M951" s="29"/>
    </row>
    <row r="952" ht="12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8"/>
      <c r="M952" s="29"/>
    </row>
    <row r="953" ht="12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8"/>
      <c r="M953" s="29"/>
    </row>
    <row r="954" ht="12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8"/>
      <c r="M954" s="29"/>
    </row>
    <row r="955" ht="12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8"/>
      <c r="M955" s="29"/>
    </row>
    <row r="956" ht="12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8"/>
      <c r="M956" s="29"/>
    </row>
    <row r="957" ht="12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8"/>
      <c r="M957" s="29"/>
    </row>
    <row r="958" ht="12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8"/>
      <c r="M958" s="29"/>
    </row>
    <row r="959" ht="12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8"/>
      <c r="M959" s="29"/>
    </row>
    <row r="960" ht="12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8"/>
      <c r="M960" s="29"/>
    </row>
    <row r="961" ht="12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8"/>
      <c r="M961" s="29"/>
    </row>
    <row r="962" ht="12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8"/>
      <c r="M962" s="29"/>
    </row>
    <row r="963" ht="12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8"/>
      <c r="M963" s="29"/>
    </row>
    <row r="964" ht="12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8"/>
      <c r="M964" s="29"/>
    </row>
    <row r="965" ht="12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8"/>
      <c r="M965" s="29"/>
    </row>
    <row r="966" ht="12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8"/>
      <c r="M966" s="29"/>
    </row>
    <row r="967" ht="12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8"/>
      <c r="M967" s="29"/>
    </row>
    <row r="968" ht="12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8"/>
      <c r="M968" s="29"/>
    </row>
    <row r="969" ht="12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8"/>
      <c r="M969" s="29"/>
    </row>
    <row r="970" ht="12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8"/>
      <c r="M970" s="29"/>
    </row>
    <row r="971" ht="12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8"/>
      <c r="M971" s="29"/>
    </row>
    <row r="972" ht="12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8"/>
      <c r="M972" s="29"/>
    </row>
    <row r="973" ht="12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8"/>
      <c r="M973" s="29"/>
    </row>
    <row r="974" ht="12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8"/>
      <c r="M974" s="29"/>
    </row>
    <row r="975" ht="12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8"/>
      <c r="M975" s="29"/>
    </row>
    <row r="976" ht="12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8"/>
      <c r="M976" s="29"/>
    </row>
    <row r="977" ht="12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8"/>
      <c r="M977" s="29"/>
    </row>
    <row r="978" ht="12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8"/>
      <c r="M978" s="29"/>
    </row>
    <row r="979" ht="12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8"/>
      <c r="M979" s="29"/>
    </row>
    <row r="980" ht="12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8"/>
      <c r="M980" s="29"/>
    </row>
    <row r="981" ht="12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8"/>
      <c r="M981" s="29"/>
    </row>
    <row r="982" ht="12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8"/>
      <c r="M982" s="29"/>
    </row>
    <row r="983" ht="12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8"/>
      <c r="M983" s="29"/>
    </row>
    <row r="984" ht="12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8"/>
      <c r="M984" s="29"/>
    </row>
    <row r="985" ht="12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8"/>
      <c r="M985" s="29"/>
    </row>
    <row r="986" ht="12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8"/>
      <c r="M986" s="29"/>
    </row>
    <row r="987" ht="12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8"/>
      <c r="M987" s="29"/>
    </row>
    <row r="988" ht="12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8"/>
      <c r="M988" s="29"/>
    </row>
    <row r="989" ht="12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8"/>
      <c r="M989" s="29"/>
    </row>
    <row r="990" ht="12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8"/>
      <c r="M990" s="29"/>
    </row>
    <row r="991" ht="12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8"/>
      <c r="M991" s="29"/>
    </row>
    <row r="992" ht="12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8"/>
      <c r="M992" s="29"/>
    </row>
    <row r="993" ht="12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8"/>
      <c r="M993" s="29"/>
    </row>
    <row r="994" ht="12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8"/>
      <c r="M994" s="29"/>
    </row>
    <row r="995" ht="12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8"/>
      <c r="M995" s="29"/>
    </row>
    <row r="996" ht="12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8"/>
      <c r="M996" s="29"/>
    </row>
    <row r="997" ht="12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8"/>
      <c r="M997" s="29"/>
    </row>
    <row r="998" ht="12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8"/>
      <c r="M998" s="29"/>
    </row>
    <row r="999" ht="12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8"/>
      <c r="M999" s="29"/>
    </row>
    <row r="1000" ht="12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8"/>
      <c r="M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