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<sst xmlns="http://schemas.openxmlformats.org/spreadsheetml/2006/main" count="258" uniqueCount="197">
  <si>
    <t>Symbol</t>
  </si>
  <si>
    <t>Name</t>
  </si>
  <si>
    <t>Sequence ID</t>
  </si>
  <si>
    <t>Mammary gland</t>
  </si>
  <si>
    <t>EST Normal</t>
  </si>
  <si>
    <t>EST Cancer</t>
  </si>
  <si>
    <t>Total Normal</t>
  </si>
  <si>
    <t>Total Cancer</t>
  </si>
  <si>
    <t>Normal Total -Seq</t>
  </si>
  <si>
    <t>Cancer Total -Seq</t>
  </si>
  <si>
    <t>Chi Square</t>
  </si>
  <si>
    <t>P-Value</t>
  </si>
  <si>
    <t>Normal/Cancer</t>
  </si>
  <si>
    <t>Cancer / Normal</t>
  </si>
  <si>
    <t>RPL8</t>
  </si>
  <si>
    <t>ribosomal protein L8</t>
  </si>
  <si>
    <t>NM_000973 NM_033301</t>
  </si>
  <si>
    <t>FLJ20897</t>
  </si>
  <si>
    <t>hypothetical protein FLJ20897</t>
  </si>
  <si>
    <t>NM_032378</t>
  </si>
  <si>
    <t>PLEC1</t>
  </si>
  <si>
    <t>plectin 1, intermediate filament binding protein, 500kD</t>
  </si>
  <si>
    <t>NM_000445</t>
  </si>
  <si>
    <t>KIAA0854</t>
  </si>
  <si>
    <t>KIAA0854 protein</t>
  </si>
  <si>
    <t>NM_014943</t>
  </si>
  <si>
    <t>LY6E</t>
  </si>
  <si>
    <t>lymphocyte antigen 6 complex, locus E</t>
  </si>
  <si>
    <t>NM_002346</t>
  </si>
  <si>
    <t>CYC1</t>
  </si>
  <si>
    <t>cytochrome c-1</t>
  </si>
  <si>
    <t>NM_001916</t>
  </si>
  <si>
    <t>TOP1MT</t>
  </si>
  <si>
    <t>mitochondrial topoisomerase I</t>
  </si>
  <si>
    <t>NM_052963</t>
  </si>
  <si>
    <t>KIAA0870</t>
  </si>
  <si>
    <t>KIAA0870 protein</t>
  </si>
  <si>
    <t>AB020677</t>
  </si>
  <si>
    <t>ZNF7</t>
  </si>
  <si>
    <t>zinc finger protein 7 (KOX 4, clone HF.16)</t>
  </si>
  <si>
    <t>NM_003416</t>
  </si>
  <si>
    <t>EIF3S3</t>
  </si>
  <si>
    <t>eukaryotic translation initiation factor 3, subunit 3 (gamma, 40kD)</t>
  </si>
  <si>
    <t>NM_003756</t>
  </si>
  <si>
    <t>RAD21</t>
  </si>
  <si>
    <t>RAD21 homolog (S. pombe)</t>
  </si>
  <si>
    <t>NM_006265</t>
  </si>
  <si>
    <t>TSTA3</t>
  </si>
  <si>
    <t>tissue specific transplantation antigen P35B</t>
  </si>
  <si>
    <t>NM_003313</t>
  </si>
  <si>
    <t>FLJ12150</t>
  </si>
  <si>
    <t>hypothetical protein FLJ12150</t>
  </si>
  <si>
    <t>NM_024736</t>
  </si>
  <si>
    <t>FLJ11856</t>
  </si>
  <si>
    <t>hypothetical protein FLJ11856</t>
  </si>
  <si>
    <t>NM_024531</t>
  </si>
  <si>
    <t>SQLE</t>
  </si>
  <si>
    <t>squalene epoxidase</t>
  </si>
  <si>
    <t>NM_003129</t>
  </si>
  <si>
    <t>CPSF1</t>
  </si>
  <si>
    <t>cleavage and polyadenylation specific factor 1, 160kD subunit</t>
  </si>
  <si>
    <t>NM_013291</t>
  </si>
  <si>
    <t>TSLRP</t>
  </si>
  <si>
    <t>testis specific leucine rich repeat protein</t>
  </si>
  <si>
    <t>NM_012472</t>
  </si>
  <si>
    <t>FLJ14129</t>
  </si>
  <si>
    <t>hypothetical protein FLJ14129</t>
  </si>
  <si>
    <t>NM_030895</t>
  </si>
  <si>
    <t>C8FW</t>
  </si>
  <si>
    <t>phosphoprotein regulated by mitogenic pathways</t>
  </si>
  <si>
    <t>NM_025195</t>
  </si>
  <si>
    <t>TG</t>
  </si>
  <si>
    <t>thyroglobulin</t>
  </si>
  <si>
    <t>NM_003235</t>
  </si>
  <si>
    <t>BM-009</t>
  </si>
  <si>
    <t>hypothetical protein</t>
  </si>
  <si>
    <t>NM_016623</t>
  </si>
  <si>
    <t>CHRAC1</t>
  </si>
  <si>
    <t>chromatin accessibility complex 1</t>
  </si>
  <si>
    <t>NM_017444</t>
  </si>
  <si>
    <t>FLJ21615</t>
  </si>
  <si>
    <t>hypothetical protein FLJ21615</t>
  </si>
  <si>
    <t>NM_032205</t>
  </si>
  <si>
    <t>PPP1R16A</t>
  </si>
  <si>
    <t>protein phosphatase 1, regulatory (inhibitor) subunit 16A</t>
  </si>
  <si>
    <t>NM_032902</t>
  </si>
  <si>
    <t>HSF1</t>
  </si>
  <si>
    <t>heat shock transcription factor 1</t>
  </si>
  <si>
    <t>NM_005526</t>
  </si>
  <si>
    <t>KIAA0143</t>
  </si>
  <si>
    <t>KIAA0143 protein</t>
  </si>
  <si>
    <t>D63477</t>
  </si>
  <si>
    <t>EXT1</t>
  </si>
  <si>
    <t>exostoses (multiple) 1</t>
  </si>
  <si>
    <t>NM_000127</t>
  </si>
  <si>
    <t>MGC4737</t>
  </si>
  <si>
    <t>KIAA1882 protein</t>
  </si>
  <si>
    <t>NM_031466</t>
  </si>
  <si>
    <t>JRK</t>
  </si>
  <si>
    <t>jerky homolog (mouse)</t>
  </si>
  <si>
    <t>AK025687</t>
  </si>
  <si>
    <t>T-STAR</t>
  </si>
  <si>
    <t>Sam68-like phosphotyrosine protein, T-STAR</t>
  </si>
  <si>
    <t>NM_006558</t>
  </si>
  <si>
    <t>TNFRSF11B</t>
  </si>
  <si>
    <t>tumor necrosis factor receptor superfamily, member 11b (osteoprotegerin)</t>
  </si>
  <si>
    <t>NM_002546</t>
  </si>
  <si>
    <t>EIF2C2</t>
  </si>
  <si>
    <t>eukaryotic translation initiation factor 2C, 2</t>
  </si>
  <si>
    <t>BC018727</t>
  </si>
  <si>
    <t>NOV</t>
  </si>
  <si>
    <t>nephroblastoma overexpressed gene</t>
  </si>
  <si>
    <t>NM_002514</t>
  </si>
  <si>
    <t>TAF2</t>
  </si>
  <si>
    <t>TAF2 RNA polymerase II, TATA box binding protein (TBP)-associated factor, 150 kD</t>
  </si>
  <si>
    <t>NM_003184</t>
  </si>
  <si>
    <t>PRO2577</t>
  </si>
  <si>
    <t>hypothetical protein PRO2577</t>
  </si>
  <si>
    <t>NM_018630</t>
  </si>
  <si>
    <t>NDRG1</t>
  </si>
  <si>
    <t>N-myc downstream regulated gene 1</t>
  </si>
  <si>
    <t>NM_006096</t>
  </si>
  <si>
    <t>GPAA1</t>
  </si>
  <si>
    <t>GPAA1P anchor attachment protein 1 homolog (yeast)</t>
  </si>
  <si>
    <t>NM_003801</t>
  </si>
  <si>
    <t>SIAHBP1</t>
  </si>
  <si>
    <t>fuse-binding protein-interacting repressor</t>
  </si>
  <si>
    <t>NM_014281 NM_078480</t>
  </si>
  <si>
    <t>KIAA1485</t>
  </si>
  <si>
    <t>KIAA1485 protein</t>
  </si>
  <si>
    <t>AB040918</t>
  </si>
  <si>
    <t>CGI-72</t>
  </si>
  <si>
    <t>CGI-72 protein</t>
  </si>
  <si>
    <t>NM_016018</t>
  </si>
  <si>
    <t>SNTB1</t>
  </si>
  <si>
    <t>syntrophin, beta 1 (dystrophin-associated protein A1, 59kD, basic component 1)</t>
  </si>
  <si>
    <t>NM_021021</t>
  </si>
  <si>
    <t>HT002</t>
  </si>
  <si>
    <t>HT002 protein; hypertension-related calcium-regulated gene</t>
  </si>
  <si>
    <t>NM_014066</t>
  </si>
  <si>
    <t>FLJ14825</t>
  </si>
  <si>
    <t>hypothetical protein FLJ14825</t>
  </si>
  <si>
    <t>NM_032847</t>
  </si>
  <si>
    <t>NFKBIL2</t>
  </si>
  <si>
    <t>nuclear factor of kappa light polypeptide gene enhancer in B-cells inhibitor-like 2</t>
  </si>
  <si>
    <t>NM_013432</t>
  </si>
  <si>
    <t>MGC14595</t>
  </si>
  <si>
    <t>hypothetical protein MGC14595</t>
  </si>
  <si>
    <t>NM_032334</t>
  </si>
  <si>
    <t>FLJ20772</t>
  </si>
  <si>
    <t>hypothetical protein FLJ20772</t>
  </si>
  <si>
    <t>NM_017956</t>
  </si>
  <si>
    <t>CDA11</t>
  </si>
  <si>
    <t>CDA11 protein</t>
  </si>
  <si>
    <t>NM_032026</t>
  </si>
  <si>
    <t>FBXL6</t>
  </si>
  <si>
    <t>F-box and leucine-rich repeat protein 6</t>
  </si>
  <si>
    <t>NM_012162 NM_024555</t>
  </si>
  <si>
    <t>MGC3067</t>
  </si>
  <si>
    <t>hypothetical protein MGC3067</t>
  </si>
  <si>
    <t>NM_024295</t>
  </si>
  <si>
    <t>DDEF1</t>
  </si>
  <si>
    <t>development and differentiation enhancing factor 1</t>
  </si>
  <si>
    <t>NM_018482</t>
  </si>
  <si>
    <t>MYC</t>
  </si>
  <si>
    <t>v-myc myelocytomatosis viral oncogene homolog (avian)</t>
  </si>
  <si>
    <t>NM_002467</t>
  </si>
  <si>
    <t>TRPS1</t>
  </si>
  <si>
    <t>trichorhinophalangeal syndrome I</t>
  </si>
  <si>
    <t>NM_014112</t>
  </si>
  <si>
    <t>FLJ13852</t>
  </si>
  <si>
    <t>hypothetical protein FLJ13852</t>
  </si>
  <si>
    <t>NM_023078</t>
  </si>
  <si>
    <t>KIAA0628</t>
  </si>
  <si>
    <t>KIAA0628 gene product</t>
  </si>
  <si>
    <t>NM_014789</t>
  </si>
  <si>
    <t>PTK2</t>
  </si>
  <si>
    <t>PTK2 protein tyrosine kinase 2</t>
  </si>
  <si>
    <t>NM_005607</t>
  </si>
  <si>
    <t>MGC9890</t>
  </si>
  <si>
    <t>similar to RIKEN cDNA 1810038N03 gene</t>
  </si>
  <si>
    <t>NM_080651</t>
  </si>
  <si>
    <t>PSCA</t>
  </si>
  <si>
    <t>prostate stem cell antigen</t>
  </si>
  <si>
    <t>NM_005672</t>
  </si>
  <si>
    <t>VPS28</t>
  </si>
  <si>
    <t>vacuolar protein sorting 28 (yeast)</t>
  </si>
  <si>
    <t>NM_016208</t>
  </si>
  <si>
    <t>FLJ12428</t>
  </si>
  <si>
    <t>hypothetical protein FLJ12428</t>
  </si>
  <si>
    <t>NM_022783</t>
  </si>
  <si>
    <t>PVT1</t>
  </si>
  <si>
    <t>Pvt1 oncogene homolog, MYC activator (mouse)</t>
  </si>
  <si>
    <t>M34428</t>
  </si>
  <si>
    <t>NBS1</t>
  </si>
  <si>
    <t>Nijmegen breakage syndrome 1 (nibrin)</t>
  </si>
  <si>
    <t>NM_002485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</si>
</sst>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2" xfId="0" applyAlignment="1" applyBorder="1" applyFont="1" applyNumberFormat="1">
      <alignment horizontal="center" shrinkToFit="0" wrapText="0"/>
    </xf>
    <xf borderId="1" fillId="0" fontId="1" numFmtId="164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35.71"/>
    <col customWidth="1" min="3" max="3" width="15.71"/>
    <col customWidth="1" min="4" max="4" width="13.71"/>
    <col customWidth="1" min="5" max="8" width="10.71"/>
    <col customWidth="1" min="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2.75" customHeight="1">
      <c r="A2" s="1" t="s">
        <v>14</v>
      </c>
      <c r="B2" s="1" t="s">
        <v>15</v>
      </c>
      <c r="C2" s="1" t="s">
        <v>16</v>
      </c>
      <c r="D2" s="1" t="s">
        <v>14</v>
      </c>
      <c r="E2" s="1">
        <v>4.0</v>
      </c>
      <c r="F2" s="1">
        <v>70.0</v>
      </c>
      <c r="G2" s="1">
        <v>36531.0</v>
      </c>
      <c r="H2" s="1">
        <v>62309.0</v>
      </c>
      <c r="I2" s="2">
        <f t="shared" ref="I2:J2" si="1">G2-E2</f>
        <v>36527</v>
      </c>
      <c r="J2" s="2">
        <f t="shared" si="1"/>
        <v>62239</v>
      </c>
      <c r="K2" s="3">
        <f t="shared" ref="K2:K62" si="3">(E2+I2+F2+J2)*(E2*J2-I2*F2)*(E2*J2-I2*F2)/((E2+I2)*(F2+J2)*(E2+F2)*(I2+J2))</f>
        <v>31.6466672</v>
      </c>
      <c r="L2" s="4">
        <f t="shared" ref="L2:L62" si="4">CHIDIST(K2,1)</f>
        <v>0.00000001849316977</v>
      </c>
      <c r="M2" s="3">
        <f t="shared" ref="M2:M62" si="5">(E2/I2)/(F2/J2)</f>
        <v>0.09736672285</v>
      </c>
      <c r="N2" s="3">
        <f t="shared" ref="N2:N62" si="6">1/M2</f>
        <v>10.2704494</v>
      </c>
    </row>
    <row r="3" ht="12.75" customHeight="1">
      <c r="A3" s="1" t="s">
        <v>17</v>
      </c>
      <c r="B3" s="1" t="s">
        <v>18</v>
      </c>
      <c r="C3" s="1" t="s">
        <v>19</v>
      </c>
      <c r="D3" s="1" t="s">
        <v>17</v>
      </c>
      <c r="E3" s="1">
        <v>0.0</v>
      </c>
      <c r="F3" s="1">
        <v>20.0</v>
      </c>
      <c r="G3" s="1">
        <v>36531.0</v>
      </c>
      <c r="H3" s="1">
        <v>62309.0</v>
      </c>
      <c r="I3" s="2">
        <f t="shared" ref="I3:J3" si="2">G3-E3</f>
        <v>36531</v>
      </c>
      <c r="J3" s="2">
        <f t="shared" si="2"/>
        <v>62289</v>
      </c>
      <c r="K3" s="3">
        <f t="shared" si="3"/>
        <v>11.72812706</v>
      </c>
      <c r="L3" s="4">
        <f t="shared" si="4"/>
        <v>0.0006156251797</v>
      </c>
      <c r="M3" s="3">
        <f t="shared" si="5"/>
        <v>0</v>
      </c>
      <c r="N3" s="3" t="str">
        <f t="shared" si="6"/>
        <v>#DIV/0!</v>
      </c>
    </row>
    <row r="4" ht="12.75" customHeight="1">
      <c r="A4" s="1" t="s">
        <v>20</v>
      </c>
      <c r="B4" s="1" t="s">
        <v>21</v>
      </c>
      <c r="C4" s="1" t="s">
        <v>22</v>
      </c>
      <c r="D4" s="1" t="s">
        <v>20</v>
      </c>
      <c r="E4" s="1">
        <v>15.0</v>
      </c>
      <c r="F4" s="1">
        <v>7.0</v>
      </c>
      <c r="G4" s="1">
        <v>36531.0</v>
      </c>
      <c r="H4" s="1">
        <v>62309.0</v>
      </c>
      <c r="I4" s="2">
        <f t="shared" ref="I4:J4" si="7">G4-E4</f>
        <v>36516</v>
      </c>
      <c r="J4" s="2">
        <f t="shared" si="7"/>
        <v>62302</v>
      </c>
      <c r="K4" s="3">
        <f t="shared" si="3"/>
        <v>9.206536946</v>
      </c>
      <c r="L4" s="4">
        <f t="shared" si="4"/>
        <v>0.00241152447</v>
      </c>
      <c r="M4" s="3">
        <f t="shared" si="5"/>
        <v>3.656049012</v>
      </c>
      <c r="N4" s="3">
        <f t="shared" si="6"/>
        <v>0.2735193092</v>
      </c>
    </row>
    <row r="5" ht="12.75" customHeight="1">
      <c r="A5" s="1" t="s">
        <v>23</v>
      </c>
      <c r="B5" s="1" t="s">
        <v>24</v>
      </c>
      <c r="C5" s="1" t="s">
        <v>25</v>
      </c>
      <c r="D5" s="1" t="s">
        <v>23</v>
      </c>
      <c r="E5" s="1">
        <v>7.0</v>
      </c>
      <c r="F5" s="1">
        <v>1.0</v>
      </c>
      <c r="G5" s="1">
        <v>36531.0</v>
      </c>
      <c r="H5" s="1">
        <v>62309.0</v>
      </c>
      <c r="I5" s="2">
        <f t="shared" ref="I5:J5" si="8">G5-E5</f>
        <v>36524</v>
      </c>
      <c r="J5" s="2">
        <f t="shared" si="8"/>
        <v>62308</v>
      </c>
      <c r="K5" s="3">
        <f t="shared" si="3"/>
        <v>8.771085342</v>
      </c>
      <c r="L5" s="4">
        <f t="shared" si="4"/>
        <v>0.003060432836</v>
      </c>
      <c r="M5" s="3">
        <f t="shared" si="5"/>
        <v>11.94162742</v>
      </c>
      <c r="N5" s="3">
        <f t="shared" si="6"/>
        <v>0.08374067994</v>
      </c>
    </row>
    <row r="6" ht="12.75" customHeight="1">
      <c r="A6" s="1" t="s">
        <v>26</v>
      </c>
      <c r="B6" s="1" t="s">
        <v>27</v>
      </c>
      <c r="C6" s="1" t="s">
        <v>28</v>
      </c>
      <c r="D6" s="1" t="s">
        <v>26</v>
      </c>
      <c r="E6" s="1">
        <v>20.0</v>
      </c>
      <c r="F6" s="1">
        <v>13.0</v>
      </c>
      <c r="G6" s="1">
        <v>36531.0</v>
      </c>
      <c r="H6" s="1">
        <v>62309.0</v>
      </c>
      <c r="I6" s="2">
        <f t="shared" ref="I6:J6" si="9">G6-E6</f>
        <v>36511</v>
      </c>
      <c r="J6" s="2">
        <f t="shared" si="9"/>
        <v>62296</v>
      </c>
      <c r="K6" s="3">
        <f t="shared" si="3"/>
        <v>7.922085087</v>
      </c>
      <c r="L6" s="4">
        <f t="shared" si="4"/>
        <v>0.004883495914</v>
      </c>
      <c r="M6" s="3">
        <f t="shared" si="5"/>
        <v>2.62496234</v>
      </c>
      <c r="N6" s="3">
        <f t="shared" si="6"/>
        <v>0.3809578464</v>
      </c>
    </row>
    <row r="7" ht="12.75" customHeight="1">
      <c r="A7" s="1" t="s">
        <v>29</v>
      </c>
      <c r="B7" s="1" t="s">
        <v>30</v>
      </c>
      <c r="C7" s="1" t="s">
        <v>31</v>
      </c>
      <c r="D7" s="1" t="s">
        <v>29</v>
      </c>
      <c r="E7" s="1">
        <v>0.0</v>
      </c>
      <c r="F7" s="1">
        <v>13.0</v>
      </c>
      <c r="G7" s="1">
        <v>36531.0</v>
      </c>
      <c r="H7" s="1">
        <v>62309.0</v>
      </c>
      <c r="I7" s="2">
        <f t="shared" ref="I7:J7" si="10">G7-E7</f>
        <v>36531</v>
      </c>
      <c r="J7" s="2">
        <f t="shared" si="10"/>
        <v>62296</v>
      </c>
      <c r="K7" s="3">
        <f t="shared" si="3"/>
        <v>7.622742624</v>
      </c>
      <c r="L7" s="4">
        <f t="shared" si="4"/>
        <v>0.005763676773</v>
      </c>
      <c r="M7" s="3">
        <f t="shared" si="5"/>
        <v>0</v>
      </c>
      <c r="N7" s="3" t="str">
        <f t="shared" si="6"/>
        <v>#DIV/0!</v>
      </c>
    </row>
    <row r="8" ht="12.75" customHeight="1">
      <c r="A8" s="1" t="s">
        <v>32</v>
      </c>
      <c r="B8" s="1" t="s">
        <v>33</v>
      </c>
      <c r="C8" s="1" t="s">
        <v>34</v>
      </c>
      <c r="D8" s="1" t="s">
        <v>32</v>
      </c>
      <c r="E8" s="1">
        <v>0.0</v>
      </c>
      <c r="F8" s="1">
        <v>12.0</v>
      </c>
      <c r="G8" s="1">
        <v>36531.0</v>
      </c>
      <c r="H8" s="1">
        <v>62309.0</v>
      </c>
      <c r="I8" s="2">
        <f t="shared" ref="I8:J8" si="11">G8-E8</f>
        <v>36531</v>
      </c>
      <c r="J8" s="2">
        <f t="shared" si="11"/>
        <v>62297</v>
      </c>
      <c r="K8" s="3">
        <f t="shared" si="3"/>
        <v>7.036306609</v>
      </c>
      <c r="L8" s="4">
        <f t="shared" si="4"/>
        <v>0.007987357872</v>
      </c>
      <c r="M8" s="3">
        <f t="shared" si="5"/>
        <v>0</v>
      </c>
      <c r="N8" s="3" t="str">
        <f t="shared" si="6"/>
        <v>#DIV/0!</v>
      </c>
    </row>
    <row r="9" ht="12.75" customHeight="1">
      <c r="A9" s="1" t="s">
        <v>35</v>
      </c>
      <c r="B9" s="1" t="s">
        <v>36</v>
      </c>
      <c r="C9" s="1" t="s">
        <v>37</v>
      </c>
      <c r="D9" s="1" t="s">
        <v>35</v>
      </c>
      <c r="E9" s="1">
        <v>7.0</v>
      </c>
      <c r="F9" s="1">
        <v>2.0</v>
      </c>
      <c r="G9" s="1">
        <v>36531.0</v>
      </c>
      <c r="H9" s="1">
        <v>62309.0</v>
      </c>
      <c r="I9" s="2">
        <f t="shared" ref="I9:J9" si="12">G9-E9</f>
        <v>36524</v>
      </c>
      <c r="J9" s="2">
        <f t="shared" si="12"/>
        <v>62307</v>
      </c>
      <c r="K9" s="3">
        <f t="shared" si="3"/>
        <v>6.436349008</v>
      </c>
      <c r="L9" s="4">
        <f t="shared" si="4"/>
        <v>0.01118082125</v>
      </c>
      <c r="M9" s="3">
        <f t="shared" si="5"/>
        <v>5.970717884</v>
      </c>
      <c r="N9" s="3">
        <f t="shared" si="6"/>
        <v>0.1674840479</v>
      </c>
    </row>
    <row r="10" ht="12.75" customHeight="1">
      <c r="A10" s="1" t="s">
        <v>38</v>
      </c>
      <c r="B10" s="1" t="s">
        <v>39</v>
      </c>
      <c r="C10" s="1" t="s">
        <v>40</v>
      </c>
      <c r="D10" s="1" t="s">
        <v>38</v>
      </c>
      <c r="E10" s="1">
        <v>3.0</v>
      </c>
      <c r="F10" s="1">
        <v>0.0</v>
      </c>
      <c r="G10" s="1">
        <v>36531.0</v>
      </c>
      <c r="H10" s="1">
        <v>62309.0</v>
      </c>
      <c r="I10" s="2">
        <f t="shared" ref="I10:J10" si="13">G10-E10</f>
        <v>36528</v>
      </c>
      <c r="J10" s="2">
        <f t="shared" si="13"/>
        <v>62309</v>
      </c>
      <c r="K10" s="3">
        <f t="shared" si="3"/>
        <v>5.11709709</v>
      </c>
      <c r="L10" s="4">
        <f t="shared" si="4"/>
        <v>0.02369121633</v>
      </c>
      <c r="M10" s="3" t="str">
        <f t="shared" si="5"/>
        <v>#DIV/0!</v>
      </c>
      <c r="N10" s="3" t="str">
        <f t="shared" si="6"/>
        <v>#DIV/0!</v>
      </c>
    </row>
    <row r="11" ht="12.75" customHeight="1">
      <c r="A11" s="1" t="s">
        <v>41</v>
      </c>
      <c r="B11" s="1" t="s">
        <v>42</v>
      </c>
      <c r="C11" s="1" t="s">
        <v>43</v>
      </c>
      <c r="D11" s="1" t="s">
        <v>41</v>
      </c>
      <c r="E11" s="1">
        <v>8.0</v>
      </c>
      <c r="F11" s="1">
        <v>32.0</v>
      </c>
      <c r="G11" s="1">
        <v>36531.0</v>
      </c>
      <c r="H11" s="1">
        <v>62309.0</v>
      </c>
      <c r="I11" s="2">
        <f t="shared" ref="I11:J11" si="14">G11-E11</f>
        <v>36523</v>
      </c>
      <c r="J11" s="2">
        <f t="shared" si="14"/>
        <v>62277</v>
      </c>
      <c r="K11" s="3">
        <f t="shared" si="3"/>
        <v>4.939999801</v>
      </c>
      <c r="L11" s="4">
        <f t="shared" si="4"/>
        <v>0.02624203965</v>
      </c>
      <c r="M11" s="3">
        <f t="shared" si="5"/>
        <v>0.4262861758</v>
      </c>
      <c r="N11" s="3">
        <f t="shared" si="6"/>
        <v>2.345841964</v>
      </c>
    </row>
    <row r="12" ht="12.75" customHeight="1">
      <c r="A12" s="1" t="s">
        <v>44</v>
      </c>
      <c r="B12" s="1" t="s">
        <v>45</v>
      </c>
      <c r="C12" s="1" t="s">
        <v>46</v>
      </c>
      <c r="D12" s="1" t="s">
        <v>44</v>
      </c>
      <c r="E12" s="1">
        <v>8.0</v>
      </c>
      <c r="F12" s="1">
        <v>32.0</v>
      </c>
      <c r="G12" s="1">
        <v>36531.0</v>
      </c>
      <c r="H12" s="1">
        <v>62309.0</v>
      </c>
      <c r="I12" s="2">
        <f t="shared" ref="I12:J12" si="15">G12-E12</f>
        <v>36523</v>
      </c>
      <c r="J12" s="2">
        <f t="shared" si="15"/>
        <v>62277</v>
      </c>
      <c r="K12" s="3">
        <f t="shared" si="3"/>
        <v>4.939999801</v>
      </c>
      <c r="L12" s="4">
        <f t="shared" si="4"/>
        <v>0.02624203965</v>
      </c>
      <c r="M12" s="3">
        <f t="shared" si="5"/>
        <v>0.4262861758</v>
      </c>
      <c r="N12" s="3">
        <f t="shared" si="6"/>
        <v>2.345841964</v>
      </c>
    </row>
    <row r="13" ht="12.75" customHeight="1">
      <c r="A13" s="1" t="s">
        <v>47</v>
      </c>
      <c r="B13" s="1" t="s">
        <v>48</v>
      </c>
      <c r="C13" s="1" t="s">
        <v>49</v>
      </c>
      <c r="D13" s="1" t="s">
        <v>47</v>
      </c>
      <c r="E13" s="1">
        <v>0.0</v>
      </c>
      <c r="F13" s="1">
        <v>7.0</v>
      </c>
      <c r="G13" s="1">
        <v>36531.0</v>
      </c>
      <c r="H13" s="1">
        <v>62309.0</v>
      </c>
      <c r="I13" s="2">
        <f t="shared" ref="I13:J13" si="16">G13-E13</f>
        <v>36531</v>
      </c>
      <c r="J13" s="2">
        <f t="shared" si="16"/>
        <v>62302</v>
      </c>
      <c r="K13" s="3">
        <f t="shared" si="3"/>
        <v>4.10430454</v>
      </c>
      <c r="L13" s="4">
        <f t="shared" si="4"/>
        <v>0.04277418002</v>
      </c>
      <c r="M13" s="3">
        <f t="shared" si="5"/>
        <v>0</v>
      </c>
      <c r="N13" s="3" t="str">
        <f t="shared" si="6"/>
        <v>#DIV/0!</v>
      </c>
    </row>
    <row r="14" ht="12.75" customHeight="1">
      <c r="A14" s="1" t="s">
        <v>50</v>
      </c>
      <c r="B14" s="1" t="s">
        <v>51</v>
      </c>
      <c r="C14" s="1" t="s">
        <v>52</v>
      </c>
      <c r="D14" s="1" t="s">
        <v>50</v>
      </c>
      <c r="E14" s="1">
        <v>5.0</v>
      </c>
      <c r="F14" s="1">
        <v>2.0</v>
      </c>
      <c r="G14" s="1">
        <v>36531.0</v>
      </c>
      <c r="H14" s="1">
        <v>62309.0</v>
      </c>
      <c r="I14" s="2">
        <f t="shared" ref="I14:J14" si="17">G14-E14</f>
        <v>36526</v>
      </c>
      <c r="J14" s="2">
        <f t="shared" si="17"/>
        <v>62307</v>
      </c>
      <c r="K14" s="3">
        <f t="shared" si="3"/>
        <v>3.569728848</v>
      </c>
      <c r="L14" s="4">
        <f t="shared" si="4"/>
        <v>0.05884191874</v>
      </c>
      <c r="M14" s="3">
        <f t="shared" si="5"/>
        <v>4.264564967</v>
      </c>
      <c r="N14" s="3">
        <f t="shared" si="6"/>
        <v>0.2344905067</v>
      </c>
    </row>
    <row r="15" ht="12.75" customHeight="1">
      <c r="A15" s="1" t="s">
        <v>53</v>
      </c>
      <c r="B15" s="1" t="s">
        <v>54</v>
      </c>
      <c r="C15" s="1" t="s">
        <v>55</v>
      </c>
      <c r="D15" s="1" t="s">
        <v>53</v>
      </c>
      <c r="E15" s="1">
        <v>0.0</v>
      </c>
      <c r="F15" s="1">
        <v>6.0</v>
      </c>
      <c r="G15" s="1">
        <v>36531.0</v>
      </c>
      <c r="H15" s="1">
        <v>62309.0</v>
      </c>
      <c r="I15" s="2">
        <f t="shared" ref="I15:J15" si="18">G15-E15</f>
        <v>36531</v>
      </c>
      <c r="J15" s="2">
        <f t="shared" si="18"/>
        <v>62303</v>
      </c>
      <c r="K15" s="3">
        <f t="shared" si="3"/>
        <v>3.517939725</v>
      </c>
      <c r="L15" s="4">
        <f t="shared" si="4"/>
        <v>0.06070786859</v>
      </c>
      <c r="M15" s="3">
        <f t="shared" si="5"/>
        <v>0</v>
      </c>
      <c r="N15" s="3" t="str">
        <f t="shared" si="6"/>
        <v>#DIV/0!</v>
      </c>
    </row>
    <row r="16" ht="12.75" customHeight="1">
      <c r="A16" s="1" t="s">
        <v>56</v>
      </c>
      <c r="B16" s="1" t="s">
        <v>57</v>
      </c>
      <c r="C16" s="1" t="s">
        <v>58</v>
      </c>
      <c r="D16" s="1" t="s">
        <v>56</v>
      </c>
      <c r="E16" s="1">
        <v>0.0</v>
      </c>
      <c r="F16" s="1">
        <v>6.0</v>
      </c>
      <c r="G16" s="1">
        <v>36531.0</v>
      </c>
      <c r="H16" s="1">
        <v>62309.0</v>
      </c>
      <c r="I16" s="2">
        <f t="shared" ref="I16:J16" si="19">G16-E16</f>
        <v>36531</v>
      </c>
      <c r="J16" s="2">
        <f t="shared" si="19"/>
        <v>62303</v>
      </c>
      <c r="K16" s="3">
        <f t="shared" si="3"/>
        <v>3.517939725</v>
      </c>
      <c r="L16" s="4">
        <f t="shared" si="4"/>
        <v>0.06070786859</v>
      </c>
      <c r="M16" s="3">
        <f t="shared" si="5"/>
        <v>0</v>
      </c>
      <c r="N16" s="3" t="str">
        <f t="shared" si="6"/>
        <v>#DIV/0!</v>
      </c>
    </row>
    <row r="17" ht="12.75" customHeight="1">
      <c r="A17" s="1" t="s">
        <v>59</v>
      </c>
      <c r="B17" s="1" t="s">
        <v>60</v>
      </c>
      <c r="C17" s="1" t="s">
        <v>61</v>
      </c>
      <c r="D17" s="1" t="s">
        <v>59</v>
      </c>
      <c r="E17" s="1">
        <v>0.0</v>
      </c>
      <c r="F17" s="1">
        <v>6.0</v>
      </c>
      <c r="G17" s="1">
        <v>36531.0</v>
      </c>
      <c r="H17" s="1">
        <v>62309.0</v>
      </c>
      <c r="I17" s="2">
        <f t="shared" ref="I17:J17" si="20">G17-E17</f>
        <v>36531</v>
      </c>
      <c r="J17" s="2">
        <f t="shared" si="20"/>
        <v>62303</v>
      </c>
      <c r="K17" s="3">
        <f t="shared" si="3"/>
        <v>3.517939725</v>
      </c>
      <c r="L17" s="4">
        <f t="shared" si="4"/>
        <v>0.06070786859</v>
      </c>
      <c r="M17" s="3">
        <f t="shared" si="5"/>
        <v>0</v>
      </c>
      <c r="N17" s="3" t="str">
        <f t="shared" si="6"/>
        <v>#DIV/0!</v>
      </c>
    </row>
    <row r="18" ht="12.75" customHeight="1">
      <c r="A18" s="1" t="s">
        <v>62</v>
      </c>
      <c r="B18" s="1" t="s">
        <v>63</v>
      </c>
      <c r="C18" s="1" t="s">
        <v>64</v>
      </c>
      <c r="D18" s="1" t="s">
        <v>62</v>
      </c>
      <c r="E18" s="1">
        <v>2.0</v>
      </c>
      <c r="F18" s="1">
        <v>0.0</v>
      </c>
      <c r="G18" s="1">
        <v>36531.0</v>
      </c>
      <c r="H18" s="1">
        <v>62309.0</v>
      </c>
      <c r="I18" s="2">
        <f t="shared" ref="I18:J18" si="21">G18-E18</f>
        <v>36529</v>
      </c>
      <c r="J18" s="2">
        <f t="shared" si="21"/>
        <v>62309</v>
      </c>
      <c r="K18" s="3">
        <f t="shared" si="3"/>
        <v>3.411363545</v>
      </c>
      <c r="L18" s="4">
        <f t="shared" si="4"/>
        <v>0.06474892371</v>
      </c>
      <c r="M18" s="3" t="str">
        <f t="shared" si="5"/>
        <v>#DIV/0!</v>
      </c>
      <c r="N18" s="3" t="str">
        <f t="shared" si="6"/>
        <v>#DIV/0!</v>
      </c>
    </row>
    <row r="19" ht="12.75" customHeight="1">
      <c r="A19" s="1" t="s">
        <v>65</v>
      </c>
      <c r="B19" s="1" t="s">
        <v>66</v>
      </c>
      <c r="C19" s="1" t="s">
        <v>67</v>
      </c>
      <c r="D19" s="1" t="s">
        <v>65</v>
      </c>
      <c r="E19" s="1">
        <v>2.0</v>
      </c>
      <c r="F19" s="1">
        <v>0.0</v>
      </c>
      <c r="G19" s="1">
        <v>36531.0</v>
      </c>
      <c r="H19" s="1">
        <v>62309.0</v>
      </c>
      <c r="I19" s="2">
        <f t="shared" ref="I19:J19" si="22">G19-E19</f>
        <v>36529</v>
      </c>
      <c r="J19" s="2">
        <f t="shared" si="22"/>
        <v>62309</v>
      </c>
      <c r="K19" s="3">
        <f t="shared" si="3"/>
        <v>3.411363545</v>
      </c>
      <c r="L19" s="4">
        <f t="shared" si="4"/>
        <v>0.06474892371</v>
      </c>
      <c r="M19" s="3" t="str">
        <f t="shared" si="5"/>
        <v>#DIV/0!</v>
      </c>
      <c r="N19" s="3" t="str">
        <f t="shared" si="6"/>
        <v>#DIV/0!</v>
      </c>
    </row>
    <row r="20" ht="12.75" customHeight="1">
      <c r="A20" s="1" t="s">
        <v>68</v>
      </c>
      <c r="B20" s="1" t="s">
        <v>69</v>
      </c>
      <c r="C20" s="1" t="s">
        <v>70</v>
      </c>
      <c r="D20" s="1" t="s">
        <v>68</v>
      </c>
      <c r="E20" s="1">
        <v>1.0</v>
      </c>
      <c r="F20" s="1">
        <v>9.0</v>
      </c>
      <c r="G20" s="1">
        <v>36531.0</v>
      </c>
      <c r="H20" s="1">
        <v>62309.0</v>
      </c>
      <c r="I20" s="2">
        <f t="shared" ref="I20:J20" si="23">G20-E20</f>
        <v>36530</v>
      </c>
      <c r="J20" s="2">
        <f t="shared" si="23"/>
        <v>62300</v>
      </c>
      <c r="K20" s="3">
        <f t="shared" si="3"/>
        <v>3.119810699</v>
      </c>
      <c r="L20" s="4">
        <f t="shared" si="4"/>
        <v>0.07734576849</v>
      </c>
      <c r="M20" s="3">
        <f t="shared" si="5"/>
        <v>0.1894941753</v>
      </c>
      <c r="N20" s="3">
        <f t="shared" si="6"/>
        <v>5.277207063</v>
      </c>
    </row>
    <row r="21" ht="12.75" customHeight="1">
      <c r="A21" s="1" t="s">
        <v>71</v>
      </c>
      <c r="B21" s="1" t="s">
        <v>72</v>
      </c>
      <c r="C21" s="1" t="s">
        <v>73</v>
      </c>
      <c r="D21" s="1" t="s">
        <v>71</v>
      </c>
      <c r="E21" s="1">
        <v>0.0</v>
      </c>
      <c r="F21" s="1">
        <v>5.0</v>
      </c>
      <c r="G21" s="1">
        <v>36531.0</v>
      </c>
      <c r="H21" s="1">
        <v>62309.0</v>
      </c>
      <c r="I21" s="2">
        <f t="shared" ref="I21:J21" si="24">G21-E21</f>
        <v>36531</v>
      </c>
      <c r="J21" s="2">
        <f t="shared" si="24"/>
        <v>62304</v>
      </c>
      <c r="K21" s="3">
        <f t="shared" si="3"/>
        <v>2.931586776</v>
      </c>
      <c r="L21" s="4">
        <f t="shared" si="4"/>
        <v>0.08686208044</v>
      </c>
      <c r="M21" s="3">
        <f t="shared" si="5"/>
        <v>0</v>
      </c>
      <c r="N21" s="3" t="str">
        <f t="shared" si="6"/>
        <v>#DIV/0!</v>
      </c>
    </row>
    <row r="22" ht="12.75" customHeight="1">
      <c r="A22" s="1" t="s">
        <v>74</v>
      </c>
      <c r="B22" s="1" t="s">
        <v>75</v>
      </c>
      <c r="C22" s="1" t="s">
        <v>76</v>
      </c>
      <c r="D22" s="1" t="s">
        <v>74</v>
      </c>
      <c r="E22" s="1">
        <v>0.0</v>
      </c>
      <c r="F22" s="1">
        <v>5.0</v>
      </c>
      <c r="G22" s="1">
        <v>36531.0</v>
      </c>
      <c r="H22" s="1">
        <v>62309.0</v>
      </c>
      <c r="I22" s="2">
        <f t="shared" ref="I22:J22" si="25">G22-E22</f>
        <v>36531</v>
      </c>
      <c r="J22" s="2">
        <f t="shared" si="25"/>
        <v>62304</v>
      </c>
      <c r="K22" s="3">
        <f t="shared" si="3"/>
        <v>2.931586776</v>
      </c>
      <c r="L22" s="4">
        <f t="shared" si="4"/>
        <v>0.08686208044</v>
      </c>
      <c r="M22" s="3">
        <f t="shared" si="5"/>
        <v>0</v>
      </c>
      <c r="N22" s="3" t="str">
        <f t="shared" si="6"/>
        <v>#DIV/0!</v>
      </c>
    </row>
    <row r="23" ht="12.75" customHeight="1">
      <c r="A23" s="1" t="s">
        <v>77</v>
      </c>
      <c r="B23" s="1" t="s">
        <v>78</v>
      </c>
      <c r="C23" s="1" t="s">
        <v>79</v>
      </c>
      <c r="D23" s="1" t="s">
        <v>77</v>
      </c>
      <c r="E23" s="1">
        <v>0.0</v>
      </c>
      <c r="F23" s="1">
        <v>5.0</v>
      </c>
      <c r="G23" s="1">
        <v>36531.0</v>
      </c>
      <c r="H23" s="1">
        <v>62309.0</v>
      </c>
      <c r="I23" s="2">
        <f t="shared" ref="I23:J23" si="26">G23-E23</f>
        <v>36531</v>
      </c>
      <c r="J23" s="2">
        <f t="shared" si="26"/>
        <v>62304</v>
      </c>
      <c r="K23" s="3">
        <f t="shared" si="3"/>
        <v>2.931586776</v>
      </c>
      <c r="L23" s="4">
        <f t="shared" si="4"/>
        <v>0.08686208044</v>
      </c>
      <c r="M23" s="3">
        <f t="shared" si="5"/>
        <v>0</v>
      </c>
      <c r="N23" s="3" t="str">
        <f t="shared" si="6"/>
        <v>#DIV/0!</v>
      </c>
    </row>
    <row r="24" ht="12.75" customHeight="1">
      <c r="A24" s="1" t="s">
        <v>80</v>
      </c>
      <c r="B24" s="1" t="s">
        <v>81</v>
      </c>
      <c r="C24" s="1" t="s">
        <v>82</v>
      </c>
      <c r="D24" s="1" t="s">
        <v>80</v>
      </c>
      <c r="E24" s="1">
        <v>3.0</v>
      </c>
      <c r="F24" s="1">
        <v>1.0</v>
      </c>
      <c r="G24" s="1">
        <v>36531.0</v>
      </c>
      <c r="H24" s="1">
        <v>62309.0</v>
      </c>
      <c r="I24" s="2">
        <f t="shared" ref="I24:J24" si="27">G24-E24</f>
        <v>36528</v>
      </c>
      <c r="J24" s="2">
        <f t="shared" si="27"/>
        <v>62308</v>
      </c>
      <c r="K24" s="3">
        <f t="shared" si="3"/>
        <v>2.484378797</v>
      </c>
      <c r="L24" s="4">
        <f t="shared" si="4"/>
        <v>0.1149817388</v>
      </c>
      <c r="M24" s="3">
        <f t="shared" si="5"/>
        <v>5.117279895</v>
      </c>
      <c r="N24" s="3">
        <f t="shared" si="6"/>
        <v>0.1954163189</v>
      </c>
    </row>
    <row r="25" ht="12.75" customHeight="1">
      <c r="A25" s="1" t="s">
        <v>83</v>
      </c>
      <c r="B25" s="1" t="s">
        <v>84</v>
      </c>
      <c r="C25" s="1" t="s">
        <v>85</v>
      </c>
      <c r="D25" s="1" t="s">
        <v>83</v>
      </c>
      <c r="E25" s="1">
        <v>0.0</v>
      </c>
      <c r="F25" s="1">
        <v>4.0</v>
      </c>
      <c r="G25" s="1">
        <v>36531.0</v>
      </c>
      <c r="H25" s="1">
        <v>62309.0</v>
      </c>
      <c r="I25" s="2">
        <f t="shared" ref="I25:J25" si="28">G25-E25</f>
        <v>36531</v>
      </c>
      <c r="J25" s="2">
        <f t="shared" si="28"/>
        <v>62305</v>
      </c>
      <c r="K25" s="3">
        <f t="shared" si="3"/>
        <v>2.345245692</v>
      </c>
      <c r="L25" s="4">
        <f t="shared" si="4"/>
        <v>0.1256657472</v>
      </c>
      <c r="M25" s="3">
        <f t="shared" si="5"/>
        <v>0</v>
      </c>
      <c r="N25" s="3" t="str">
        <f t="shared" si="6"/>
        <v>#DIV/0!</v>
      </c>
    </row>
    <row r="26" ht="12.75" customHeight="1">
      <c r="A26" s="1" t="s">
        <v>86</v>
      </c>
      <c r="B26" s="1" t="s">
        <v>87</v>
      </c>
      <c r="C26" s="1" t="s">
        <v>88</v>
      </c>
      <c r="D26" s="1" t="s">
        <v>86</v>
      </c>
      <c r="E26" s="1">
        <v>6.0</v>
      </c>
      <c r="F26" s="1">
        <v>4.0</v>
      </c>
      <c r="G26" s="1">
        <v>36531.0</v>
      </c>
      <c r="H26" s="1">
        <v>62309.0</v>
      </c>
      <c r="I26" s="2">
        <f t="shared" ref="I26:J26" si="29">G26-E26</f>
        <v>36525</v>
      </c>
      <c r="J26" s="2">
        <f t="shared" si="29"/>
        <v>62305</v>
      </c>
      <c r="K26" s="3">
        <f t="shared" si="3"/>
        <v>2.278620979</v>
      </c>
      <c r="L26" s="4">
        <f t="shared" si="4"/>
        <v>0.1311684561</v>
      </c>
      <c r="M26" s="3">
        <f t="shared" si="5"/>
        <v>2.558726899</v>
      </c>
      <c r="N26" s="3">
        <f t="shared" si="6"/>
        <v>0.3908193564</v>
      </c>
    </row>
    <row r="27" ht="12.75" customHeight="1">
      <c r="A27" s="1" t="s">
        <v>89</v>
      </c>
      <c r="B27" s="1" t="s">
        <v>90</v>
      </c>
      <c r="C27" s="1" t="s">
        <v>91</v>
      </c>
      <c r="D27" s="1" t="s">
        <v>89</v>
      </c>
      <c r="E27" s="1">
        <v>5.0</v>
      </c>
      <c r="F27" s="1">
        <v>3.0</v>
      </c>
      <c r="G27" s="1">
        <v>36531.0</v>
      </c>
      <c r="H27" s="1">
        <v>62309.0</v>
      </c>
      <c r="I27" s="2">
        <f t="shared" ref="I27:J27" si="30">G27-E27</f>
        <v>36526</v>
      </c>
      <c r="J27" s="2">
        <f t="shared" si="30"/>
        <v>62306</v>
      </c>
      <c r="K27" s="3">
        <f t="shared" si="3"/>
        <v>2.239902635</v>
      </c>
      <c r="L27" s="4">
        <f t="shared" si="4"/>
        <v>0.1344894484</v>
      </c>
      <c r="M27" s="3">
        <f t="shared" si="5"/>
        <v>2.842997682</v>
      </c>
      <c r="N27" s="3">
        <f t="shared" si="6"/>
        <v>0.3517414053</v>
      </c>
    </row>
    <row r="28" ht="12.75" customHeight="1">
      <c r="A28" s="1" t="s">
        <v>92</v>
      </c>
      <c r="B28" s="1" t="s">
        <v>93</v>
      </c>
      <c r="C28" s="1" t="s">
        <v>94</v>
      </c>
      <c r="D28" s="1" t="s">
        <v>92</v>
      </c>
      <c r="E28" s="1">
        <v>0.0</v>
      </c>
      <c r="F28" s="1">
        <v>3.0</v>
      </c>
      <c r="G28" s="1">
        <v>36531.0</v>
      </c>
      <c r="H28" s="1">
        <v>62309.0</v>
      </c>
      <c r="I28" s="2">
        <f t="shared" ref="I28:J28" si="31">G28-E28</f>
        <v>36531</v>
      </c>
      <c r="J28" s="2">
        <f t="shared" si="31"/>
        <v>62306</v>
      </c>
      <c r="K28" s="3">
        <f t="shared" si="3"/>
        <v>1.758916472</v>
      </c>
      <c r="L28" s="4">
        <f t="shared" si="4"/>
        <v>0.1847597226</v>
      </c>
      <c r="M28" s="3">
        <f t="shared" si="5"/>
        <v>0</v>
      </c>
      <c r="N28" s="3" t="str">
        <f t="shared" si="6"/>
        <v>#DIV/0!</v>
      </c>
    </row>
    <row r="29" ht="12.75" customHeight="1">
      <c r="A29" s="1" t="s">
        <v>95</v>
      </c>
      <c r="B29" s="1" t="s">
        <v>96</v>
      </c>
      <c r="C29" s="1" t="s">
        <v>97</v>
      </c>
      <c r="D29" s="1" t="s">
        <v>95</v>
      </c>
      <c r="E29" s="1">
        <v>0.0</v>
      </c>
      <c r="F29" s="1">
        <v>3.0</v>
      </c>
      <c r="G29" s="1">
        <v>36531.0</v>
      </c>
      <c r="H29" s="1">
        <v>62309.0</v>
      </c>
      <c r="I29" s="2">
        <f t="shared" ref="I29:J29" si="32">G29-E29</f>
        <v>36531</v>
      </c>
      <c r="J29" s="2">
        <f t="shared" si="32"/>
        <v>62306</v>
      </c>
      <c r="K29" s="3">
        <f t="shared" si="3"/>
        <v>1.758916472</v>
      </c>
      <c r="L29" s="4">
        <f t="shared" si="4"/>
        <v>0.1847597226</v>
      </c>
      <c r="M29" s="3">
        <f t="shared" si="5"/>
        <v>0</v>
      </c>
      <c r="N29" s="3" t="str">
        <f t="shared" si="6"/>
        <v>#DIV/0!</v>
      </c>
    </row>
    <row r="30" ht="12.75" customHeight="1">
      <c r="A30" s="1" t="s">
        <v>98</v>
      </c>
      <c r="B30" s="1" t="s">
        <v>99</v>
      </c>
      <c r="C30" s="1" t="s">
        <v>100</v>
      </c>
      <c r="D30" s="1" t="s">
        <v>98</v>
      </c>
      <c r="E30" s="1">
        <v>0.0</v>
      </c>
      <c r="F30" s="1">
        <v>3.0</v>
      </c>
      <c r="G30" s="1">
        <v>36531.0</v>
      </c>
      <c r="H30" s="1">
        <v>62309.0</v>
      </c>
      <c r="I30" s="2">
        <f t="shared" ref="I30:J30" si="33">G30-E30</f>
        <v>36531</v>
      </c>
      <c r="J30" s="2">
        <f t="shared" si="33"/>
        <v>62306</v>
      </c>
      <c r="K30" s="3">
        <f t="shared" si="3"/>
        <v>1.758916472</v>
      </c>
      <c r="L30" s="4">
        <f t="shared" si="4"/>
        <v>0.1847597226</v>
      </c>
      <c r="M30" s="3">
        <f t="shared" si="5"/>
        <v>0</v>
      </c>
      <c r="N30" s="3" t="str">
        <f t="shared" si="6"/>
        <v>#DIV/0!</v>
      </c>
    </row>
    <row r="31" ht="12.75" customHeight="1">
      <c r="A31" s="1" t="s">
        <v>101</v>
      </c>
      <c r="B31" s="1" t="s">
        <v>102</v>
      </c>
      <c r="C31" s="1" t="s">
        <v>103</v>
      </c>
      <c r="D31" s="1" t="s">
        <v>101</v>
      </c>
      <c r="E31" s="1">
        <v>1.0</v>
      </c>
      <c r="F31" s="1">
        <v>0.0</v>
      </c>
      <c r="G31" s="1">
        <v>36531.0</v>
      </c>
      <c r="H31" s="1">
        <v>62309.0</v>
      </c>
      <c r="I31" s="2">
        <f t="shared" ref="I31:J31" si="34">G31-E31</f>
        <v>36530</v>
      </c>
      <c r="J31" s="2">
        <f t="shared" si="34"/>
        <v>62309</v>
      </c>
      <c r="K31" s="3">
        <f t="shared" si="3"/>
        <v>1.705664515</v>
      </c>
      <c r="L31" s="4">
        <f t="shared" si="4"/>
        <v>0.1915488451</v>
      </c>
      <c r="M31" s="3" t="str">
        <f t="shared" si="5"/>
        <v>#DIV/0!</v>
      </c>
      <c r="N31" s="3" t="str">
        <f t="shared" si="6"/>
        <v>#DIV/0!</v>
      </c>
    </row>
    <row r="32" ht="12.75" customHeight="1">
      <c r="A32" s="1" t="s">
        <v>104</v>
      </c>
      <c r="B32" s="1" t="s">
        <v>105</v>
      </c>
      <c r="C32" s="1" t="s">
        <v>106</v>
      </c>
      <c r="D32" s="1" t="s">
        <v>104</v>
      </c>
      <c r="E32" s="1">
        <v>1.0</v>
      </c>
      <c r="F32" s="1">
        <v>0.0</v>
      </c>
      <c r="G32" s="1">
        <v>36531.0</v>
      </c>
      <c r="H32" s="1">
        <v>62309.0</v>
      </c>
      <c r="I32" s="2">
        <f t="shared" ref="I32:J32" si="35">G32-E32</f>
        <v>36530</v>
      </c>
      <c r="J32" s="2">
        <f t="shared" si="35"/>
        <v>62309</v>
      </c>
      <c r="K32" s="3">
        <f t="shared" si="3"/>
        <v>1.705664515</v>
      </c>
      <c r="L32" s="4">
        <f t="shared" si="4"/>
        <v>0.1915488451</v>
      </c>
      <c r="M32" s="3" t="str">
        <f t="shared" si="5"/>
        <v>#DIV/0!</v>
      </c>
      <c r="N32" s="3" t="str">
        <f t="shared" si="6"/>
        <v>#DIV/0!</v>
      </c>
    </row>
    <row r="33" ht="12.75" customHeight="1">
      <c r="A33" s="1" t="s">
        <v>107</v>
      </c>
      <c r="B33" s="1" t="s">
        <v>108</v>
      </c>
      <c r="C33" s="1" t="s">
        <v>109</v>
      </c>
      <c r="D33" s="1" t="s">
        <v>107</v>
      </c>
      <c r="E33" s="1">
        <v>1.0</v>
      </c>
      <c r="F33" s="1">
        <v>0.0</v>
      </c>
      <c r="G33" s="1">
        <v>36531.0</v>
      </c>
      <c r="H33" s="1">
        <v>62309.0</v>
      </c>
      <c r="I33" s="2">
        <f t="shared" ref="I33:J33" si="36">G33-E33</f>
        <v>36530</v>
      </c>
      <c r="J33" s="2">
        <f t="shared" si="36"/>
        <v>62309</v>
      </c>
      <c r="K33" s="3">
        <f t="shared" si="3"/>
        <v>1.705664515</v>
      </c>
      <c r="L33" s="4">
        <f t="shared" si="4"/>
        <v>0.1915488451</v>
      </c>
      <c r="M33" s="3" t="str">
        <f t="shared" si="5"/>
        <v>#DIV/0!</v>
      </c>
      <c r="N33" s="3" t="str">
        <f t="shared" si="6"/>
        <v>#DIV/0!</v>
      </c>
    </row>
    <row r="34" ht="12.75" customHeight="1">
      <c r="A34" s="1" t="s">
        <v>110</v>
      </c>
      <c r="B34" s="1" t="s">
        <v>111</v>
      </c>
      <c r="C34" s="1" t="s">
        <v>112</v>
      </c>
      <c r="D34" s="1" t="s">
        <v>110</v>
      </c>
      <c r="E34" s="1">
        <v>1.0</v>
      </c>
      <c r="F34" s="1">
        <v>0.0</v>
      </c>
      <c r="G34" s="1">
        <v>36531.0</v>
      </c>
      <c r="H34" s="1">
        <v>62309.0</v>
      </c>
      <c r="I34" s="2">
        <f t="shared" ref="I34:J34" si="37">G34-E34</f>
        <v>36530</v>
      </c>
      <c r="J34" s="2">
        <f t="shared" si="37"/>
        <v>62309</v>
      </c>
      <c r="K34" s="3">
        <f t="shared" si="3"/>
        <v>1.705664515</v>
      </c>
      <c r="L34" s="4">
        <f t="shared" si="4"/>
        <v>0.1915488451</v>
      </c>
      <c r="M34" s="3" t="str">
        <f t="shared" si="5"/>
        <v>#DIV/0!</v>
      </c>
      <c r="N34" s="3" t="str">
        <f t="shared" si="6"/>
        <v>#DIV/0!</v>
      </c>
    </row>
    <row r="35" ht="12.75" customHeight="1">
      <c r="A35" s="1" t="s">
        <v>113</v>
      </c>
      <c r="B35" s="1" t="s">
        <v>114</v>
      </c>
      <c r="C35" s="1" t="s">
        <v>115</v>
      </c>
      <c r="D35" s="1" t="s">
        <v>113</v>
      </c>
      <c r="E35" s="1">
        <v>1.0</v>
      </c>
      <c r="F35" s="1">
        <v>6.0</v>
      </c>
      <c r="G35" s="1">
        <v>36531.0</v>
      </c>
      <c r="H35" s="1">
        <v>62309.0</v>
      </c>
      <c r="I35" s="2">
        <f t="shared" ref="I35:J35" si="38">G35-E35</f>
        <v>36530</v>
      </c>
      <c r="J35" s="2">
        <f t="shared" si="38"/>
        <v>62303</v>
      </c>
      <c r="K35" s="3">
        <f t="shared" si="3"/>
        <v>1.544681437</v>
      </c>
      <c r="L35" s="4">
        <f t="shared" si="4"/>
        <v>0.2139223255</v>
      </c>
      <c r="M35" s="3">
        <f t="shared" si="5"/>
        <v>0.2842549503</v>
      </c>
      <c r="N35" s="3">
        <f t="shared" si="6"/>
        <v>3.517968637</v>
      </c>
    </row>
    <row r="36" ht="12.75" customHeight="1">
      <c r="A36" s="1" t="s">
        <v>116</v>
      </c>
      <c r="B36" s="1" t="s">
        <v>117</v>
      </c>
      <c r="C36" s="1" t="s">
        <v>118</v>
      </c>
      <c r="D36" s="1" t="s">
        <v>116</v>
      </c>
      <c r="E36" s="1">
        <v>5.0</v>
      </c>
      <c r="F36" s="1">
        <v>4.0</v>
      </c>
      <c r="G36" s="1">
        <v>36531.0</v>
      </c>
      <c r="H36" s="1">
        <v>62309.0</v>
      </c>
      <c r="I36" s="2">
        <f t="shared" ref="I36:J36" si="39">G36-E36</f>
        <v>36526</v>
      </c>
      <c r="J36" s="2">
        <f t="shared" si="39"/>
        <v>62305</v>
      </c>
      <c r="K36" s="3">
        <f t="shared" si="3"/>
        <v>1.335875483</v>
      </c>
      <c r="L36" s="4">
        <f t="shared" si="4"/>
        <v>0.2477626469</v>
      </c>
      <c r="M36" s="3">
        <f t="shared" si="5"/>
        <v>2.132214039</v>
      </c>
      <c r="N36" s="3">
        <f t="shared" si="6"/>
        <v>0.4689960677</v>
      </c>
    </row>
    <row r="37" ht="12.75" customHeight="1">
      <c r="A37" s="1" t="s">
        <v>119</v>
      </c>
      <c r="B37" s="1" t="s">
        <v>120</v>
      </c>
      <c r="C37" s="1" t="s">
        <v>121</v>
      </c>
      <c r="D37" s="1" t="s">
        <v>119</v>
      </c>
      <c r="E37" s="1">
        <v>12.0</v>
      </c>
      <c r="F37" s="1">
        <v>13.0</v>
      </c>
      <c r="G37" s="1">
        <v>36531.0</v>
      </c>
      <c r="H37" s="1">
        <v>62309.0</v>
      </c>
      <c r="I37" s="2">
        <f t="shared" ref="I37:J37" si="40">G37-E37</f>
        <v>36519</v>
      </c>
      <c r="J37" s="2">
        <f t="shared" si="40"/>
        <v>62296</v>
      </c>
      <c r="K37" s="3">
        <f t="shared" si="3"/>
        <v>1.308163908</v>
      </c>
      <c r="L37" s="4">
        <f t="shared" si="4"/>
        <v>0.2527273591</v>
      </c>
      <c r="M37" s="3">
        <f t="shared" si="5"/>
        <v>1.574632383</v>
      </c>
      <c r="N37" s="3">
        <f t="shared" si="6"/>
        <v>0.6350688648</v>
      </c>
    </row>
    <row r="38" ht="12.75" customHeight="1">
      <c r="A38" s="1" t="s">
        <v>122</v>
      </c>
      <c r="B38" s="1" t="s">
        <v>123</v>
      </c>
      <c r="C38" s="1" t="s">
        <v>124</v>
      </c>
      <c r="D38" s="1" t="s">
        <v>122</v>
      </c>
      <c r="E38" s="1">
        <v>2.0</v>
      </c>
      <c r="F38" s="1">
        <v>8.0</v>
      </c>
      <c r="G38" s="1">
        <v>36531.0</v>
      </c>
      <c r="H38" s="1">
        <v>62309.0</v>
      </c>
      <c r="I38" s="2">
        <f t="shared" ref="I38:J38" si="41">G38-E38</f>
        <v>36529</v>
      </c>
      <c r="J38" s="2">
        <f t="shared" si="41"/>
        <v>62301</v>
      </c>
      <c r="K38" s="3">
        <f t="shared" si="3"/>
        <v>1.234625064</v>
      </c>
      <c r="L38" s="4">
        <f t="shared" si="4"/>
        <v>0.2665094552</v>
      </c>
      <c r="M38" s="3">
        <f t="shared" si="5"/>
        <v>0.4263804101</v>
      </c>
      <c r="N38" s="3">
        <f t="shared" si="6"/>
        <v>2.34532351</v>
      </c>
    </row>
    <row r="39" ht="12.75" customHeight="1">
      <c r="A39" s="1" t="s">
        <v>125</v>
      </c>
      <c r="B39" s="1" t="s">
        <v>126</v>
      </c>
      <c r="C39" s="1" t="s">
        <v>127</v>
      </c>
      <c r="D39" s="1" t="s">
        <v>125</v>
      </c>
      <c r="E39" s="1">
        <v>2.0</v>
      </c>
      <c r="F39" s="1">
        <v>8.0</v>
      </c>
      <c r="G39" s="1">
        <v>36531.0</v>
      </c>
      <c r="H39" s="1">
        <v>62309.0</v>
      </c>
      <c r="I39" s="2">
        <f t="shared" ref="I39:J39" si="42">G39-E39</f>
        <v>36529</v>
      </c>
      <c r="J39" s="2">
        <f t="shared" si="42"/>
        <v>62301</v>
      </c>
      <c r="K39" s="3">
        <f t="shared" si="3"/>
        <v>1.234625064</v>
      </c>
      <c r="L39" s="4">
        <f t="shared" si="4"/>
        <v>0.2665094552</v>
      </c>
      <c r="M39" s="3">
        <f t="shared" si="5"/>
        <v>0.4263804101</v>
      </c>
      <c r="N39" s="3">
        <f t="shared" si="6"/>
        <v>2.34532351</v>
      </c>
    </row>
    <row r="40" ht="12.75" customHeight="1">
      <c r="A40" s="1" t="s">
        <v>128</v>
      </c>
      <c r="B40" s="1" t="s">
        <v>129</v>
      </c>
      <c r="C40" s="1" t="s">
        <v>130</v>
      </c>
      <c r="D40" s="1" t="s">
        <v>128</v>
      </c>
      <c r="E40" s="1">
        <v>0.0</v>
      </c>
      <c r="F40" s="1">
        <v>2.0</v>
      </c>
      <c r="G40" s="1">
        <v>36531.0</v>
      </c>
      <c r="H40" s="1">
        <v>62309.0</v>
      </c>
      <c r="I40" s="2">
        <f t="shared" ref="I40:J40" si="43">G40-E40</f>
        <v>36531</v>
      </c>
      <c r="J40" s="2">
        <f t="shared" si="43"/>
        <v>62307</v>
      </c>
      <c r="K40" s="3">
        <f t="shared" si="3"/>
        <v>1.172599118</v>
      </c>
      <c r="L40" s="4">
        <f t="shared" si="4"/>
        <v>0.2788678348</v>
      </c>
      <c r="M40" s="3">
        <f t="shared" si="5"/>
        <v>0</v>
      </c>
      <c r="N40" s="3" t="str">
        <f t="shared" si="6"/>
        <v>#DIV/0!</v>
      </c>
    </row>
    <row r="41" ht="12.75" customHeight="1">
      <c r="A41" s="1" t="s">
        <v>131</v>
      </c>
      <c r="B41" s="1" t="s">
        <v>132</v>
      </c>
      <c r="C41" s="1" t="s">
        <v>133</v>
      </c>
      <c r="D41" s="1" t="s">
        <v>131</v>
      </c>
      <c r="E41" s="1">
        <v>0.0</v>
      </c>
      <c r="F41" s="1">
        <v>2.0</v>
      </c>
      <c r="G41" s="1">
        <v>36531.0</v>
      </c>
      <c r="H41" s="1">
        <v>62309.0</v>
      </c>
      <c r="I41" s="2">
        <f t="shared" ref="I41:J41" si="44">G41-E41</f>
        <v>36531</v>
      </c>
      <c r="J41" s="2">
        <f t="shared" si="44"/>
        <v>62307</v>
      </c>
      <c r="K41" s="3">
        <f t="shared" si="3"/>
        <v>1.172599118</v>
      </c>
      <c r="L41" s="4">
        <f t="shared" si="4"/>
        <v>0.2788678348</v>
      </c>
      <c r="M41" s="3">
        <f t="shared" si="5"/>
        <v>0</v>
      </c>
      <c r="N41" s="3" t="str">
        <f t="shared" si="6"/>
        <v>#DIV/0!</v>
      </c>
    </row>
    <row r="42" ht="12.75" customHeight="1">
      <c r="A42" s="1" t="s">
        <v>134</v>
      </c>
      <c r="B42" s="1" t="s">
        <v>135</v>
      </c>
      <c r="C42" s="1" t="s">
        <v>136</v>
      </c>
      <c r="D42" s="1" t="s">
        <v>134</v>
      </c>
      <c r="E42" s="1">
        <v>0.0</v>
      </c>
      <c r="F42" s="1">
        <v>2.0</v>
      </c>
      <c r="G42" s="1">
        <v>36531.0</v>
      </c>
      <c r="H42" s="1">
        <v>62309.0</v>
      </c>
      <c r="I42" s="2">
        <f t="shared" ref="I42:J42" si="45">G42-E42</f>
        <v>36531</v>
      </c>
      <c r="J42" s="2">
        <f t="shared" si="45"/>
        <v>62307</v>
      </c>
      <c r="K42" s="3">
        <f t="shared" si="3"/>
        <v>1.172599118</v>
      </c>
      <c r="L42" s="4">
        <f t="shared" si="4"/>
        <v>0.2788678348</v>
      </c>
      <c r="M42" s="3">
        <f t="shared" si="5"/>
        <v>0</v>
      </c>
      <c r="N42" s="3" t="str">
        <f t="shared" si="6"/>
        <v>#DIV/0!</v>
      </c>
    </row>
    <row r="43" ht="12.75" customHeight="1">
      <c r="A43" s="1" t="s">
        <v>137</v>
      </c>
      <c r="B43" s="1" t="s">
        <v>138</v>
      </c>
      <c r="C43" s="1" t="s">
        <v>139</v>
      </c>
      <c r="D43" s="1" t="s">
        <v>137</v>
      </c>
      <c r="E43" s="1">
        <v>0.0</v>
      </c>
      <c r="F43" s="1">
        <v>2.0</v>
      </c>
      <c r="G43" s="1">
        <v>36531.0</v>
      </c>
      <c r="H43" s="1">
        <v>62309.0</v>
      </c>
      <c r="I43" s="2">
        <f t="shared" ref="I43:J43" si="46">G43-E43</f>
        <v>36531</v>
      </c>
      <c r="J43" s="2">
        <f t="shared" si="46"/>
        <v>62307</v>
      </c>
      <c r="K43" s="3">
        <f t="shared" si="3"/>
        <v>1.172599118</v>
      </c>
      <c r="L43" s="4">
        <f t="shared" si="4"/>
        <v>0.2788678348</v>
      </c>
      <c r="M43" s="3">
        <f t="shared" si="5"/>
        <v>0</v>
      </c>
      <c r="N43" s="3" t="str">
        <f t="shared" si="6"/>
        <v>#DIV/0!</v>
      </c>
    </row>
    <row r="44" ht="12.75" customHeight="1">
      <c r="A44" s="1" t="s">
        <v>140</v>
      </c>
      <c r="B44" s="1" t="s">
        <v>141</v>
      </c>
      <c r="C44" s="1" t="s">
        <v>142</v>
      </c>
      <c r="D44" s="1" t="s">
        <v>140</v>
      </c>
      <c r="E44" s="1">
        <v>0.0</v>
      </c>
      <c r="F44" s="1">
        <v>2.0</v>
      </c>
      <c r="G44" s="1">
        <v>36531.0</v>
      </c>
      <c r="H44" s="1">
        <v>62309.0</v>
      </c>
      <c r="I44" s="2">
        <f t="shared" ref="I44:J44" si="47">G44-E44</f>
        <v>36531</v>
      </c>
      <c r="J44" s="2">
        <f t="shared" si="47"/>
        <v>62307</v>
      </c>
      <c r="K44" s="3">
        <f t="shared" si="3"/>
        <v>1.172599118</v>
      </c>
      <c r="L44" s="4">
        <f t="shared" si="4"/>
        <v>0.2788678348</v>
      </c>
      <c r="M44" s="3">
        <f t="shared" si="5"/>
        <v>0</v>
      </c>
      <c r="N44" s="3" t="str">
        <f t="shared" si="6"/>
        <v>#DIV/0!</v>
      </c>
    </row>
    <row r="45" ht="12.75" customHeight="1">
      <c r="A45" s="1" t="s">
        <v>143</v>
      </c>
      <c r="B45" s="1" t="s">
        <v>144</v>
      </c>
      <c r="C45" s="1" t="s">
        <v>145</v>
      </c>
      <c r="D45" s="1" t="s">
        <v>143</v>
      </c>
      <c r="E45" s="1">
        <v>0.0</v>
      </c>
      <c r="F45" s="1">
        <v>2.0</v>
      </c>
      <c r="G45" s="1">
        <v>36531.0</v>
      </c>
      <c r="H45" s="1">
        <v>62309.0</v>
      </c>
      <c r="I45" s="2">
        <f t="shared" ref="I45:J45" si="48">G45-E45</f>
        <v>36531</v>
      </c>
      <c r="J45" s="2">
        <f t="shared" si="48"/>
        <v>62307</v>
      </c>
      <c r="K45" s="3">
        <f t="shared" si="3"/>
        <v>1.172599118</v>
      </c>
      <c r="L45" s="4">
        <f t="shared" si="4"/>
        <v>0.2788678348</v>
      </c>
      <c r="M45" s="3">
        <f t="shared" si="5"/>
        <v>0</v>
      </c>
      <c r="N45" s="3" t="str">
        <f t="shared" si="6"/>
        <v>#DIV/0!</v>
      </c>
    </row>
    <row r="46" ht="12.75" customHeight="1">
      <c r="A46" s="1" t="s">
        <v>146</v>
      </c>
      <c r="B46" s="1" t="s">
        <v>147</v>
      </c>
      <c r="C46" s="1" t="s">
        <v>148</v>
      </c>
      <c r="D46" s="1" t="s">
        <v>146</v>
      </c>
      <c r="E46" s="1">
        <v>0.0</v>
      </c>
      <c r="F46" s="1">
        <v>2.0</v>
      </c>
      <c r="G46" s="1">
        <v>36531.0</v>
      </c>
      <c r="H46" s="1">
        <v>62309.0</v>
      </c>
      <c r="I46" s="2">
        <f t="shared" ref="I46:J46" si="49">G46-E46</f>
        <v>36531</v>
      </c>
      <c r="J46" s="2">
        <f t="shared" si="49"/>
        <v>62307</v>
      </c>
      <c r="K46" s="3">
        <f t="shared" si="3"/>
        <v>1.172599118</v>
      </c>
      <c r="L46" s="4">
        <f t="shared" si="4"/>
        <v>0.2788678348</v>
      </c>
      <c r="M46" s="3">
        <f t="shared" si="5"/>
        <v>0</v>
      </c>
      <c r="N46" s="3" t="str">
        <f t="shared" si="6"/>
        <v>#DIV/0!</v>
      </c>
    </row>
    <row r="47" ht="12.75" customHeight="1">
      <c r="A47" s="1" t="s">
        <v>149</v>
      </c>
      <c r="B47" s="1" t="s">
        <v>150</v>
      </c>
      <c r="C47" s="1" t="s">
        <v>151</v>
      </c>
      <c r="D47" s="1" t="s">
        <v>149</v>
      </c>
      <c r="E47" s="1">
        <v>0.0</v>
      </c>
      <c r="F47" s="1">
        <v>2.0</v>
      </c>
      <c r="G47" s="1">
        <v>36531.0</v>
      </c>
      <c r="H47" s="1">
        <v>62309.0</v>
      </c>
      <c r="I47" s="2">
        <f t="shared" ref="I47:J47" si="50">G47-E47</f>
        <v>36531</v>
      </c>
      <c r="J47" s="2">
        <f t="shared" si="50"/>
        <v>62307</v>
      </c>
      <c r="K47" s="3">
        <f t="shared" si="3"/>
        <v>1.172599118</v>
      </c>
      <c r="L47" s="4">
        <f t="shared" si="4"/>
        <v>0.2788678348</v>
      </c>
      <c r="M47" s="3">
        <f t="shared" si="5"/>
        <v>0</v>
      </c>
      <c r="N47" s="3" t="str">
        <f t="shared" si="6"/>
        <v>#DIV/0!</v>
      </c>
    </row>
    <row r="48" ht="12.75" customHeight="1">
      <c r="A48" s="1" t="s">
        <v>152</v>
      </c>
      <c r="B48" s="1" t="s">
        <v>153</v>
      </c>
      <c r="C48" s="1" t="s">
        <v>154</v>
      </c>
      <c r="D48" s="1" t="s">
        <v>152</v>
      </c>
      <c r="E48" s="1">
        <v>2.0</v>
      </c>
      <c r="F48" s="1">
        <v>1.0</v>
      </c>
      <c r="G48" s="1">
        <v>36531.0</v>
      </c>
      <c r="H48" s="1">
        <v>62309.0</v>
      </c>
      <c r="I48" s="2">
        <f t="shared" ref="I48:J48" si="51">G48-E48</f>
        <v>36529</v>
      </c>
      <c r="J48" s="2">
        <f t="shared" si="51"/>
        <v>62308</v>
      </c>
      <c r="K48" s="3">
        <f t="shared" si="3"/>
        <v>1.136326733</v>
      </c>
      <c r="L48" s="4">
        <f t="shared" si="4"/>
        <v>0.2864298475</v>
      </c>
      <c r="M48" s="3">
        <f t="shared" si="5"/>
        <v>3.411426538</v>
      </c>
      <c r="N48" s="3">
        <f t="shared" si="6"/>
        <v>0.293132503</v>
      </c>
    </row>
    <row r="49" ht="12.75" customHeight="1">
      <c r="A49" s="1" t="s">
        <v>155</v>
      </c>
      <c r="B49" s="1" t="s">
        <v>156</v>
      </c>
      <c r="C49" s="1" t="s">
        <v>157</v>
      </c>
      <c r="D49" s="1" t="s">
        <v>155</v>
      </c>
      <c r="E49" s="1">
        <v>2.0</v>
      </c>
      <c r="F49" s="1">
        <v>1.0</v>
      </c>
      <c r="G49" s="1">
        <v>36531.0</v>
      </c>
      <c r="H49" s="1">
        <v>62309.0</v>
      </c>
      <c r="I49" s="2">
        <f t="shared" ref="I49:J49" si="52">G49-E49</f>
        <v>36529</v>
      </c>
      <c r="J49" s="2">
        <f t="shared" si="52"/>
        <v>62308</v>
      </c>
      <c r="K49" s="3">
        <f t="shared" si="3"/>
        <v>1.136326733</v>
      </c>
      <c r="L49" s="4">
        <f t="shared" si="4"/>
        <v>0.2864298475</v>
      </c>
      <c r="M49" s="3">
        <f t="shared" si="5"/>
        <v>3.411426538</v>
      </c>
      <c r="N49" s="3">
        <f t="shared" si="6"/>
        <v>0.293132503</v>
      </c>
    </row>
    <row r="50" ht="12.75" customHeight="1">
      <c r="A50" s="1" t="s">
        <v>158</v>
      </c>
      <c r="B50" s="1" t="s">
        <v>159</v>
      </c>
      <c r="C50" s="1" t="s">
        <v>160</v>
      </c>
      <c r="D50" s="1" t="s">
        <v>158</v>
      </c>
      <c r="E50" s="1">
        <v>1.0</v>
      </c>
      <c r="F50" s="1">
        <v>4.0</v>
      </c>
      <c r="G50" s="1">
        <v>36531.0</v>
      </c>
      <c r="H50" s="1">
        <v>62309.0</v>
      </c>
      <c r="I50" s="2">
        <f t="shared" ref="I50:J50" si="53">G50-E50</f>
        <v>36530</v>
      </c>
      <c r="J50" s="2">
        <f t="shared" si="53"/>
        <v>62305</v>
      </c>
      <c r="K50" s="3">
        <f t="shared" si="3"/>
        <v>0.6172813026</v>
      </c>
      <c r="L50" s="4">
        <f t="shared" si="4"/>
        <v>0.4320593687</v>
      </c>
      <c r="M50" s="3">
        <f t="shared" si="5"/>
        <v>0.4263961128</v>
      </c>
      <c r="N50" s="3">
        <f t="shared" si="6"/>
        <v>2.34523714</v>
      </c>
    </row>
    <row r="51" ht="12.75" customHeight="1">
      <c r="A51" s="1" t="s">
        <v>161</v>
      </c>
      <c r="B51" s="1" t="s">
        <v>162</v>
      </c>
      <c r="C51" s="1" t="s">
        <v>163</v>
      </c>
      <c r="D51" s="1" t="s">
        <v>161</v>
      </c>
      <c r="E51" s="1">
        <v>2.0</v>
      </c>
      <c r="F51" s="1">
        <v>6.0</v>
      </c>
      <c r="G51" s="1">
        <v>36531.0</v>
      </c>
      <c r="H51" s="1">
        <v>62309.0</v>
      </c>
      <c r="I51" s="2">
        <f t="shared" ref="I51:J51" si="54">G51-E51</f>
        <v>36529</v>
      </c>
      <c r="J51" s="2">
        <f t="shared" si="54"/>
        <v>62303</v>
      </c>
      <c r="K51" s="3">
        <f t="shared" si="3"/>
        <v>0.4911580114</v>
      </c>
      <c r="L51" s="4">
        <f t="shared" si="4"/>
        <v>0.4834111964</v>
      </c>
      <c r="M51" s="3">
        <f t="shared" si="5"/>
        <v>0.5685254638</v>
      </c>
      <c r="N51" s="3">
        <f t="shared" si="6"/>
        <v>1.758936167</v>
      </c>
    </row>
    <row r="52" ht="12.75" customHeight="1">
      <c r="A52" s="1" t="s">
        <v>164</v>
      </c>
      <c r="B52" s="1" t="s">
        <v>165</v>
      </c>
      <c r="C52" s="1" t="s">
        <v>166</v>
      </c>
      <c r="D52" s="1" t="s">
        <v>164</v>
      </c>
      <c r="E52" s="1">
        <v>5.0</v>
      </c>
      <c r="F52" s="1">
        <v>6.0</v>
      </c>
      <c r="G52" s="1">
        <v>36531.0</v>
      </c>
      <c r="H52" s="1">
        <v>62309.0</v>
      </c>
      <c r="I52" s="2">
        <f t="shared" ref="I52:J52" si="55">G52-E52</f>
        <v>36526</v>
      </c>
      <c r="J52" s="2">
        <f t="shared" si="55"/>
        <v>62303</v>
      </c>
      <c r="K52" s="3">
        <f t="shared" si="3"/>
        <v>0.3407232366</v>
      </c>
      <c r="L52" s="4">
        <f t="shared" si="4"/>
        <v>0.5594120532</v>
      </c>
      <c r="M52" s="3">
        <f t="shared" si="5"/>
        <v>1.421430397</v>
      </c>
      <c r="N52" s="3">
        <f t="shared" si="6"/>
        <v>0.7035166846</v>
      </c>
    </row>
    <row r="53" ht="12.75" customHeight="1">
      <c r="A53" s="1" t="s">
        <v>167</v>
      </c>
      <c r="B53" s="1" t="s">
        <v>168</v>
      </c>
      <c r="C53" s="1" t="s">
        <v>169</v>
      </c>
      <c r="D53" s="1" t="s">
        <v>167</v>
      </c>
      <c r="E53" s="1">
        <v>13.0</v>
      </c>
      <c r="F53" s="1">
        <v>18.0</v>
      </c>
      <c r="G53" s="1">
        <v>36531.0</v>
      </c>
      <c r="H53" s="1">
        <v>62309.0</v>
      </c>
      <c r="I53" s="2">
        <f t="shared" ref="I53:J53" si="56">G53-E53</f>
        <v>36518</v>
      </c>
      <c r="J53" s="2">
        <f t="shared" si="56"/>
        <v>62291</v>
      </c>
      <c r="K53" s="3">
        <f t="shared" si="3"/>
        <v>0.3295097962</v>
      </c>
      <c r="L53" s="4">
        <f t="shared" si="4"/>
        <v>0.5659478805</v>
      </c>
      <c r="M53" s="3">
        <f t="shared" si="5"/>
        <v>1.231938892</v>
      </c>
      <c r="N53" s="3">
        <f t="shared" si="6"/>
        <v>0.8117285742</v>
      </c>
    </row>
    <row r="54" ht="12.75" customHeight="1">
      <c r="A54" s="1" t="s">
        <v>170</v>
      </c>
      <c r="B54" s="1" t="s">
        <v>171</v>
      </c>
      <c r="C54" s="1" t="s">
        <v>172</v>
      </c>
      <c r="D54" s="1" t="s">
        <v>170</v>
      </c>
      <c r="E54" s="1">
        <v>2.0</v>
      </c>
      <c r="F54" s="1">
        <v>2.0</v>
      </c>
      <c r="G54" s="1">
        <v>36531.0</v>
      </c>
      <c r="H54" s="1">
        <v>62309.0</v>
      </c>
      <c r="I54" s="2">
        <f t="shared" ref="I54:J54" si="57">G54-E54</f>
        <v>36529</v>
      </c>
      <c r="J54" s="2">
        <f t="shared" si="57"/>
        <v>62307</v>
      </c>
      <c r="K54" s="3">
        <f t="shared" si="3"/>
        <v>0.2919467686</v>
      </c>
      <c r="L54" s="4">
        <f t="shared" si="4"/>
        <v>0.5889756877</v>
      </c>
      <c r="M54" s="3">
        <f t="shared" si="5"/>
        <v>1.705685893</v>
      </c>
      <c r="N54" s="3">
        <f t="shared" si="6"/>
        <v>0.5862744154</v>
      </c>
    </row>
    <row r="55" ht="12.75" customHeight="1">
      <c r="A55" s="1" t="s">
        <v>173</v>
      </c>
      <c r="B55" s="1" t="s">
        <v>174</v>
      </c>
      <c r="C55" s="1" t="s">
        <v>175</v>
      </c>
      <c r="D55" s="1" t="s">
        <v>173</v>
      </c>
      <c r="E55" s="1">
        <v>2.0</v>
      </c>
      <c r="F55" s="1">
        <v>2.0</v>
      </c>
      <c r="G55" s="1">
        <v>36531.0</v>
      </c>
      <c r="H55" s="1">
        <v>62309.0</v>
      </c>
      <c r="I55" s="2">
        <f t="shared" ref="I55:J55" si="58">G55-E55</f>
        <v>36529</v>
      </c>
      <c r="J55" s="2">
        <f t="shared" si="58"/>
        <v>62307</v>
      </c>
      <c r="K55" s="3">
        <f t="shared" si="3"/>
        <v>0.2919467686</v>
      </c>
      <c r="L55" s="4">
        <f t="shared" si="4"/>
        <v>0.5889756877</v>
      </c>
      <c r="M55" s="3">
        <f t="shared" si="5"/>
        <v>1.705685893</v>
      </c>
      <c r="N55" s="3">
        <f t="shared" si="6"/>
        <v>0.5862744154</v>
      </c>
    </row>
    <row r="56" ht="12.75" customHeight="1">
      <c r="A56" s="1" t="s">
        <v>176</v>
      </c>
      <c r="B56" s="1" t="s">
        <v>177</v>
      </c>
      <c r="C56" s="1" t="s">
        <v>178</v>
      </c>
      <c r="D56" s="1" t="s">
        <v>176</v>
      </c>
      <c r="E56" s="1">
        <v>2.0</v>
      </c>
      <c r="F56" s="1">
        <v>5.0</v>
      </c>
      <c r="G56" s="1">
        <v>36531.0</v>
      </c>
      <c r="H56" s="1">
        <v>62309.0</v>
      </c>
      <c r="I56" s="2">
        <f t="shared" ref="I56:J56" si="59">G56-E56</f>
        <v>36529</v>
      </c>
      <c r="J56" s="2">
        <f t="shared" si="59"/>
        <v>62304</v>
      </c>
      <c r="K56" s="3">
        <f t="shared" si="3"/>
        <v>0.2114123174</v>
      </c>
      <c r="L56" s="4">
        <f t="shared" si="4"/>
        <v>0.6456626891</v>
      </c>
      <c r="M56" s="3">
        <f t="shared" si="5"/>
        <v>0.6822415067</v>
      </c>
      <c r="N56" s="3">
        <f t="shared" si="6"/>
        <v>1.465756613</v>
      </c>
    </row>
    <row r="57" ht="12.75" customHeight="1">
      <c r="A57" s="1" t="s">
        <v>179</v>
      </c>
      <c r="B57" s="1" t="s">
        <v>180</v>
      </c>
      <c r="C57" s="1" t="s">
        <v>181</v>
      </c>
      <c r="D57" s="1" t="s">
        <v>179</v>
      </c>
      <c r="E57" s="1">
        <v>1.0</v>
      </c>
      <c r="F57" s="1">
        <v>1.0</v>
      </c>
      <c r="G57" s="1">
        <v>36531.0</v>
      </c>
      <c r="H57" s="1">
        <v>62309.0</v>
      </c>
      <c r="I57" s="2">
        <f t="shared" ref="I57:J57" si="60">G57-E57</f>
        <v>36530</v>
      </c>
      <c r="J57" s="2">
        <f t="shared" si="60"/>
        <v>62308</v>
      </c>
      <c r="K57" s="3">
        <f t="shared" si="3"/>
        <v>0.1459704305</v>
      </c>
      <c r="L57" s="4">
        <f t="shared" si="4"/>
        <v>0.7024162909</v>
      </c>
      <c r="M57" s="3">
        <f t="shared" si="5"/>
        <v>1.705666575</v>
      </c>
      <c r="N57" s="3">
        <f t="shared" si="6"/>
        <v>0.5862810554</v>
      </c>
    </row>
    <row r="58" ht="12.75" customHeight="1">
      <c r="A58" s="1" t="s">
        <v>182</v>
      </c>
      <c r="B58" s="1" t="s">
        <v>183</v>
      </c>
      <c r="C58" s="1" t="s">
        <v>184</v>
      </c>
      <c r="D58" s="1" t="s">
        <v>182</v>
      </c>
      <c r="E58" s="1">
        <v>1.0</v>
      </c>
      <c r="F58" s="1">
        <v>1.0</v>
      </c>
      <c r="G58" s="1">
        <v>36531.0</v>
      </c>
      <c r="H58" s="1">
        <v>62309.0</v>
      </c>
      <c r="I58" s="2">
        <f t="shared" ref="I58:J58" si="61">G58-E58</f>
        <v>36530</v>
      </c>
      <c r="J58" s="2">
        <f t="shared" si="61"/>
        <v>62308</v>
      </c>
      <c r="K58" s="3">
        <f t="shared" si="3"/>
        <v>0.1459704305</v>
      </c>
      <c r="L58" s="4">
        <f t="shared" si="4"/>
        <v>0.7024162909</v>
      </c>
      <c r="M58" s="3">
        <f t="shared" si="5"/>
        <v>1.705666575</v>
      </c>
      <c r="N58" s="3">
        <f t="shared" si="6"/>
        <v>0.5862810554</v>
      </c>
    </row>
    <row r="59" ht="12.75" customHeight="1">
      <c r="A59" s="1" t="s">
        <v>185</v>
      </c>
      <c r="B59" s="1" t="s">
        <v>186</v>
      </c>
      <c r="C59" s="1" t="s">
        <v>187</v>
      </c>
      <c r="D59" s="1" t="s">
        <v>185</v>
      </c>
      <c r="E59" s="1">
        <v>6.0</v>
      </c>
      <c r="F59" s="1">
        <v>9.0</v>
      </c>
      <c r="G59" s="1">
        <v>36531.0</v>
      </c>
      <c r="H59" s="1">
        <v>62309.0</v>
      </c>
      <c r="I59" s="2">
        <f t="shared" ref="I59:J59" si="62">G59-E59</f>
        <v>36525</v>
      </c>
      <c r="J59" s="2">
        <f t="shared" si="62"/>
        <v>62300</v>
      </c>
      <c r="K59" s="3">
        <f t="shared" si="3"/>
        <v>0.05951600662</v>
      </c>
      <c r="L59" s="4">
        <f t="shared" si="4"/>
        <v>0.8072625534</v>
      </c>
      <c r="M59" s="3">
        <f t="shared" si="5"/>
        <v>1.137120694</v>
      </c>
      <c r="N59" s="3">
        <f t="shared" si="6"/>
        <v>0.8794141252</v>
      </c>
    </row>
    <row r="60" ht="12.75" customHeight="1">
      <c r="A60" s="1" t="s">
        <v>188</v>
      </c>
      <c r="B60" s="1" t="s">
        <v>189</v>
      </c>
      <c r="C60" s="1" t="s">
        <v>190</v>
      </c>
      <c r="D60" s="1" t="s">
        <v>188</v>
      </c>
      <c r="E60" s="1">
        <v>2.0</v>
      </c>
      <c r="F60" s="1">
        <v>4.0</v>
      </c>
      <c r="G60" s="1">
        <v>36531.0</v>
      </c>
      <c r="H60" s="1">
        <v>62309.0</v>
      </c>
      <c r="I60" s="2">
        <f t="shared" ref="I60:J60" si="63">G60-E60</f>
        <v>36529</v>
      </c>
      <c r="J60" s="2">
        <f t="shared" si="63"/>
        <v>62305</v>
      </c>
      <c r="K60" s="3">
        <f t="shared" si="3"/>
        <v>0.03386741541</v>
      </c>
      <c r="L60" s="4">
        <f t="shared" si="4"/>
        <v>0.853989122</v>
      </c>
      <c r="M60" s="3">
        <f t="shared" si="5"/>
        <v>0.8528155712</v>
      </c>
      <c r="N60" s="3">
        <f t="shared" si="6"/>
        <v>1.17258647</v>
      </c>
    </row>
    <row r="61" ht="12.75" customHeight="1">
      <c r="A61" s="1" t="s">
        <v>191</v>
      </c>
      <c r="B61" s="1" t="s">
        <v>192</v>
      </c>
      <c r="C61" s="1" t="s">
        <v>193</v>
      </c>
      <c r="D61" s="1" t="s">
        <v>191</v>
      </c>
      <c r="E61" s="1">
        <v>2.0</v>
      </c>
      <c r="F61" s="1">
        <v>3.0</v>
      </c>
      <c r="G61" s="1">
        <v>36531.0</v>
      </c>
      <c r="H61" s="1">
        <v>62309.0</v>
      </c>
      <c r="I61" s="2">
        <f t="shared" ref="I61:J61" si="64">G61-E61</f>
        <v>36529</v>
      </c>
      <c r="J61" s="2">
        <f t="shared" si="64"/>
        <v>62306</v>
      </c>
      <c r="K61" s="3">
        <f t="shared" si="3"/>
        <v>0.01983666162</v>
      </c>
      <c r="L61" s="4">
        <f t="shared" si="4"/>
        <v>0.8879942222</v>
      </c>
      <c r="M61" s="3">
        <f t="shared" si="5"/>
        <v>1.137105679</v>
      </c>
      <c r="N61" s="3">
        <f t="shared" si="6"/>
        <v>0.8794257375</v>
      </c>
    </row>
    <row r="62" ht="12.75" customHeight="1">
      <c r="A62" s="1" t="s">
        <v>194</v>
      </c>
      <c r="B62" s="1" t="s">
        <v>195</v>
      </c>
      <c r="C62" s="1" t="s">
        <v>196</v>
      </c>
      <c r="D62" s="1" t="s">
        <v>194</v>
      </c>
      <c r="E62" s="1">
        <v>6.0</v>
      </c>
      <c r="F62" s="1">
        <v>10.0</v>
      </c>
      <c r="G62" s="1">
        <v>36531.0</v>
      </c>
      <c r="H62" s="1">
        <v>62309.0</v>
      </c>
      <c r="I62" s="2">
        <f t="shared" ref="I62:J62" si="65">G62-E62</f>
        <v>36525</v>
      </c>
      <c r="J62" s="2">
        <f t="shared" si="65"/>
        <v>62299</v>
      </c>
      <c r="K62" s="3">
        <f t="shared" si="3"/>
        <v>0.002004751112</v>
      </c>
      <c r="L62" s="4">
        <f t="shared" si="4"/>
        <v>0.9642870929</v>
      </c>
      <c r="M62" s="3">
        <f t="shared" si="5"/>
        <v>1.023392197</v>
      </c>
      <c r="N62" s="3">
        <f t="shared" si="6"/>
        <v>0.9771424902</v>
      </c>
    </row>
    <row r="63" ht="12.75" customHeight="1">
      <c r="A63" s="1"/>
      <c r="B63" s="1"/>
      <c r="C63" s="1"/>
      <c r="D63" s="1"/>
      <c r="E63" s="1"/>
      <c r="F63" s="1"/>
      <c r="G63" s="1"/>
      <c r="H63" s="1"/>
    </row>
    <row r="64" ht="12.75" customHeight="1">
      <c r="A64" s="1"/>
      <c r="B64" s="1"/>
      <c r="C64" s="1"/>
      <c r="D64" s="1"/>
      <c r="E64" s="1"/>
      <c r="F64" s="1"/>
      <c r="G64" s="1"/>
      <c r="H64" s="1"/>
    </row>
    <row r="65" ht="12.75" customHeight="1">
      <c r="A65" s="1"/>
      <c r="B65" s="1"/>
      <c r="C65" s="1"/>
      <c r="D65" s="1"/>
      <c r="E65" s="1"/>
      <c r="F65" s="1"/>
      <c r="G65" s="1"/>
      <c r="H65" s="1"/>
    </row>
    <row r="66" ht="12.75" customHeight="1">
      <c r="A66" s="1"/>
      <c r="B66" s="1"/>
      <c r="C66" s="1"/>
      <c r="D66" s="1"/>
      <c r="E66" s="1"/>
      <c r="F66" s="1"/>
      <c r="G66" s="1"/>
      <c r="H66" s="1"/>
    </row>
    <row r="67" ht="12.75" customHeight="1">
      <c r="A67" s="1"/>
      <c r="B67" s="1"/>
      <c r="C67" s="1"/>
      <c r="D67" s="1"/>
      <c r="E67" s="1"/>
      <c r="F67" s="1"/>
      <c r="G67" s="1"/>
      <c r="H67" s="1"/>
    </row>
    <row r="68" ht="12.75" customHeight="1">
      <c r="A68" s="1"/>
      <c r="B68" s="1"/>
      <c r="C68" s="1"/>
      <c r="D68" s="1"/>
      <c r="E68" s="1"/>
      <c r="F68" s="1"/>
      <c r="G68" s="1"/>
      <c r="H68" s="1"/>
    </row>
    <row r="69" ht="12.75" customHeight="1">
      <c r="A69" s="1"/>
      <c r="B69" s="1"/>
      <c r="C69" s="1"/>
      <c r="D69" s="1"/>
      <c r="E69" s="1"/>
      <c r="F69" s="1"/>
      <c r="G69" s="1"/>
      <c r="H69" s="1"/>
    </row>
    <row r="70" ht="12.75" customHeight="1">
      <c r="A70" s="1"/>
      <c r="B70" s="1"/>
      <c r="C70" s="1"/>
      <c r="D70" s="1"/>
      <c r="E70" s="1"/>
      <c r="F70" s="1"/>
      <c r="G70" s="1"/>
      <c r="H70" s="1"/>
    </row>
    <row r="71" ht="12.75" customHeight="1">
      <c r="A71" s="1"/>
      <c r="B71" s="1"/>
      <c r="C71" s="1"/>
      <c r="D71" s="1"/>
      <c r="E71" s="1"/>
      <c r="F71" s="1"/>
      <c r="G71" s="1"/>
      <c r="H71" s="1"/>
    </row>
    <row r="72" ht="12.75" customHeight="1">
      <c r="A72" s="1"/>
      <c r="B72" s="1"/>
      <c r="C72" s="1"/>
      <c r="D72" s="1"/>
      <c r="E72" s="1"/>
      <c r="F72" s="1"/>
      <c r="G72" s="1"/>
      <c r="H72" s="1"/>
    </row>
    <row r="73" ht="12.75" customHeight="1">
      <c r="A73" s="1"/>
      <c r="B73" s="1"/>
      <c r="C73" s="1"/>
      <c r="D73" s="1"/>
      <c r="E73" s="1"/>
      <c r="F73" s="1"/>
      <c r="G73" s="1"/>
      <c r="H73" s="1"/>
    </row>
    <row r="74" ht="12.75" customHeight="1">
      <c r="A74" s="1"/>
      <c r="B74" s="1"/>
      <c r="C74" s="1"/>
      <c r="D74" s="1"/>
      <c r="E74" s="1"/>
      <c r="F74" s="1"/>
      <c r="G74" s="1"/>
      <c r="H74" s="1"/>
    </row>
    <row r="75" ht="12.75" customHeight="1">
      <c r="A75" s="1"/>
      <c r="B75" s="1"/>
      <c r="C75" s="1"/>
      <c r="D75" s="1"/>
      <c r="E75" s="1"/>
      <c r="F75" s="1"/>
      <c r="G75" s="1"/>
      <c r="H75" s="1"/>
    </row>
    <row r="76" ht="12.75" customHeight="1">
      <c r="A76" s="1"/>
      <c r="B76" s="1"/>
      <c r="C76" s="1"/>
      <c r="D76" s="1"/>
      <c r="E76" s="1"/>
      <c r="F76" s="1"/>
      <c r="G76" s="1"/>
      <c r="H76" s="1"/>
    </row>
    <row r="77" ht="12.75" customHeight="1">
      <c r="A77" s="1"/>
      <c r="B77" s="1"/>
      <c r="C77" s="1"/>
      <c r="D77" s="1"/>
      <c r="E77" s="1"/>
      <c r="F77" s="1"/>
      <c r="G77" s="1"/>
      <c r="H77" s="1"/>
    </row>
    <row r="78" ht="12.75" customHeight="1">
      <c r="A78" s="1"/>
      <c r="B78" s="1"/>
      <c r="C78" s="1"/>
      <c r="D78" s="1"/>
      <c r="E78" s="1"/>
      <c r="F78" s="1"/>
      <c r="G78" s="1"/>
      <c r="H78" s="1"/>
    </row>
    <row r="79" ht="12.75" customHeight="1">
      <c r="A79" s="1"/>
      <c r="B79" s="1"/>
      <c r="C79" s="1"/>
      <c r="D79" s="1"/>
      <c r="E79" s="1"/>
      <c r="F79" s="1"/>
      <c r="G79" s="1"/>
      <c r="H79" s="1"/>
    </row>
    <row r="80" ht="12.75" customHeight="1">
      <c r="A80" s="1"/>
      <c r="B80" s="1"/>
      <c r="C80" s="1"/>
      <c r="D80" s="1"/>
      <c r="E80" s="1"/>
      <c r="F80" s="1"/>
      <c r="G80" s="1"/>
      <c r="H80" s="1"/>
    </row>
    <row r="81" ht="12.75" customHeight="1">
      <c r="A81" s="1"/>
      <c r="B81" s="1"/>
      <c r="C81" s="1"/>
      <c r="D81" s="1"/>
      <c r="E81" s="1"/>
      <c r="F81" s="1"/>
      <c r="G81" s="1"/>
      <c r="H81" s="1"/>
    </row>
    <row r="82" ht="12.75" customHeight="1">
      <c r="A82" s="1"/>
      <c r="B82" s="1"/>
      <c r="C82" s="1"/>
      <c r="D82" s="1"/>
      <c r="E82" s="1"/>
      <c r="F82" s="1"/>
      <c r="G82" s="1"/>
      <c r="H82" s="1"/>
    </row>
    <row r="83" ht="12.75" customHeight="1">
      <c r="A83" s="1"/>
      <c r="B83" s="1"/>
      <c r="C83" s="1"/>
      <c r="D83" s="1"/>
      <c r="E83" s="1"/>
      <c r="F83" s="1"/>
      <c r="G83" s="1"/>
      <c r="H83" s="1"/>
    </row>
    <row r="84" ht="12.75" customHeight="1">
      <c r="A84" s="1"/>
      <c r="B84" s="1"/>
      <c r="C84" s="1"/>
      <c r="D84" s="1"/>
      <c r="E84" s="1"/>
      <c r="F84" s="1"/>
      <c r="G84" s="1"/>
      <c r="H84" s="1"/>
    </row>
    <row r="85" ht="12.75" customHeight="1">
      <c r="A85" s="1"/>
      <c r="B85" s="1"/>
      <c r="C85" s="1"/>
      <c r="D85" s="1"/>
      <c r="E85" s="1"/>
      <c r="F85" s="1"/>
      <c r="G85" s="1"/>
      <c r="H85" s="1"/>
    </row>
    <row r="86" ht="12.75" customHeight="1">
      <c r="A86" s="1"/>
      <c r="B86" s="1"/>
      <c r="C86" s="1"/>
      <c r="D86" s="1"/>
      <c r="E86" s="1"/>
      <c r="F86" s="1"/>
      <c r="G86" s="1"/>
      <c r="H86" s="1"/>
    </row>
    <row r="87" ht="12.75" customHeight="1">
      <c r="A87" s="1"/>
      <c r="B87" s="1"/>
      <c r="C87" s="1"/>
      <c r="D87" s="1"/>
      <c r="E87" s="1"/>
      <c r="F87" s="1"/>
      <c r="G87" s="1"/>
      <c r="H87" s="1"/>
    </row>
    <row r="88" ht="12.75" customHeight="1">
      <c r="A88" s="1"/>
      <c r="B88" s="1"/>
      <c r="C88" s="1"/>
      <c r="D88" s="1"/>
      <c r="E88" s="1"/>
      <c r="F88" s="1"/>
      <c r="G88" s="1"/>
      <c r="H88" s="1"/>
    </row>
    <row r="89" ht="12.75" customHeight="1">
      <c r="A89" s="1"/>
      <c r="B89" s="1"/>
      <c r="C89" s="1"/>
      <c r="D89" s="1"/>
      <c r="E89" s="1"/>
      <c r="F89" s="1"/>
      <c r="G89" s="1"/>
      <c r="H89" s="1"/>
    </row>
    <row r="90" ht="12.75" customHeight="1">
      <c r="A90" s="1"/>
      <c r="B90" s="1"/>
      <c r="C90" s="1"/>
      <c r="D90" s="1"/>
      <c r="E90" s="1"/>
      <c r="F90" s="1"/>
      <c r="G90" s="1"/>
      <c r="H90" s="1"/>
    </row>
    <row r="91" ht="12.75" customHeight="1">
      <c r="A91" s="1"/>
      <c r="B91" s="1"/>
      <c r="C91" s="1"/>
      <c r="D91" s="1"/>
      <c r="E91" s="1"/>
      <c r="F91" s="1"/>
      <c r="G91" s="1"/>
      <c r="H91" s="1"/>
    </row>
    <row r="92" ht="12.75" customHeight="1">
      <c r="A92" s="1"/>
      <c r="B92" s="1"/>
      <c r="C92" s="1"/>
      <c r="D92" s="1"/>
      <c r="E92" s="1"/>
      <c r="F92" s="1"/>
      <c r="G92" s="1"/>
      <c r="H92" s="1"/>
    </row>
    <row r="93" ht="12.75" customHeight="1">
      <c r="A93" s="1"/>
      <c r="B93" s="1"/>
      <c r="C93" s="1"/>
      <c r="D93" s="1"/>
      <c r="E93" s="1"/>
      <c r="F93" s="1"/>
      <c r="G93" s="1"/>
      <c r="H93" s="1"/>
    </row>
    <row r="94" ht="12.75" customHeight="1">
      <c r="A94" s="1"/>
      <c r="B94" s="1"/>
      <c r="C94" s="1"/>
      <c r="D94" s="1"/>
      <c r="E94" s="1"/>
      <c r="F94" s="1"/>
      <c r="G94" s="1"/>
      <c r="H94" s="1"/>
    </row>
    <row r="95" ht="12.75" customHeight="1">
      <c r="A95" s="1"/>
      <c r="B95" s="1"/>
      <c r="C95" s="1"/>
      <c r="D95" s="1"/>
      <c r="E95" s="1"/>
      <c r="F95" s="1"/>
      <c r="G95" s="1"/>
      <c r="H95" s="1"/>
    </row>
    <row r="96" ht="12.75" customHeight="1">
      <c r="A96" s="1"/>
      <c r="B96" s="1"/>
      <c r="C96" s="1"/>
      <c r="D96" s="1"/>
      <c r="E96" s="1"/>
      <c r="F96" s="1"/>
      <c r="G96" s="1"/>
      <c r="H96" s="1"/>
    </row>
    <row r="97" ht="12.75" customHeight="1">
      <c r="A97" s="1"/>
      <c r="B97" s="1"/>
      <c r="C97" s="1"/>
      <c r="D97" s="1"/>
      <c r="E97" s="1"/>
      <c r="F97" s="1"/>
      <c r="G97" s="1"/>
      <c r="H97" s="1"/>
    </row>
    <row r="98" ht="12.75" customHeight="1">
      <c r="A98" s="1"/>
      <c r="B98" s="1"/>
      <c r="C98" s="1"/>
      <c r="D98" s="1"/>
      <c r="E98" s="1"/>
      <c r="F98" s="1"/>
      <c r="G98" s="1"/>
      <c r="H98" s="1"/>
    </row>
    <row r="99" ht="12.75" customHeight="1">
      <c r="A99" s="1"/>
      <c r="B99" s="1"/>
      <c r="C99" s="1"/>
      <c r="D99" s="1"/>
      <c r="E99" s="1"/>
      <c r="F99" s="1"/>
      <c r="G99" s="1"/>
      <c r="H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