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versity\11sem\Курсовой\"/>
    </mc:Choice>
  </mc:AlternateContent>
  <xr:revisionPtr revIDLastSave="0" documentId="13_ncr:1_{6D71D918-2501-4324-91B2-A0865326B4DF}" xr6:coauthVersionLast="45" xr6:coauthVersionMax="45" xr10:uidLastSave="{00000000-0000-0000-0000-000000000000}"/>
  <bookViews>
    <workbookView minimized="1" xWindow="14670" yWindow="-195" windowWidth="25965" windowHeight="6495" tabRatio="332" firstSheet="1" activeTab="1" xr2:uid="{00000000-000D-0000-FFFF-FFFF00000000}"/>
  </bookViews>
  <sheets>
    <sheet name="GG Сила (X) 1" sheetId="2" r:id="rId1"/>
    <sheet name="Параметрическое исследование" sheetId="1" r:id="rId2"/>
  </sheets>
  <calcPr calcId="181029"/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2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0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8" i="1"/>
  <c r="X7" i="1"/>
  <c r="Y7" i="1"/>
  <c r="Z7" i="1"/>
  <c r="AA7" i="1"/>
  <c r="AB7" i="1"/>
  <c r="S7" i="1"/>
  <c r="T7" i="1"/>
  <c r="U7" i="1"/>
  <c r="V7" i="1"/>
  <c r="W7" i="1"/>
  <c r="O7" i="1"/>
  <c r="P7" i="1"/>
  <c r="Q7" i="1"/>
  <c r="R7" i="1"/>
  <c r="L7" i="1"/>
  <c r="M7" i="1"/>
  <c r="N7" i="1"/>
  <c r="G7" i="1"/>
  <c r="H7" i="1"/>
  <c r="I7" i="1"/>
  <c r="J7" i="1"/>
  <c r="K7" i="1"/>
  <c r="D7" i="1"/>
  <c r="E7" i="1"/>
  <c r="F7" i="1"/>
  <c r="C7" i="1"/>
</calcChain>
</file>

<file path=xl/sharedStrings.xml><?xml version="1.0" encoding="utf-8"?>
<sst xmlns="http://schemas.openxmlformats.org/spreadsheetml/2006/main" count="32" uniqueCount="32">
  <si>
    <t>Скорость в направлении X (Начальные и внешние условия) [m/s]</t>
  </si>
  <si>
    <t>GG Сила (X) 1 [N]</t>
  </si>
  <si>
    <t>Расчетная точка 1</t>
  </si>
  <si>
    <t>Расчетная точка 2</t>
  </si>
  <si>
    <t>Расчетная точка 3</t>
  </si>
  <si>
    <t>Расчетная точка 4</t>
  </si>
  <si>
    <t>Расчетная точка 5</t>
  </si>
  <si>
    <t>Расчетная точка 6</t>
  </si>
  <si>
    <t>Расчетная точка 7</t>
  </si>
  <si>
    <t>Расчетная точка 8</t>
  </si>
  <si>
    <t>Расчетная точка 9</t>
  </si>
  <si>
    <t>Расчетная точка 10</t>
  </si>
  <si>
    <t>Расчетная точка 11</t>
  </si>
  <si>
    <t>Расчетная точка 12</t>
  </si>
  <si>
    <t>Расчетная точка 13</t>
  </si>
  <si>
    <t>Расчетная точка 14</t>
  </si>
  <si>
    <t>Расчетная точка 15</t>
  </si>
  <si>
    <t>Расчетная точка 16</t>
  </si>
  <si>
    <t>Расчетная точка 17</t>
  </si>
  <si>
    <t>Расчетная точка 18</t>
  </si>
  <si>
    <t>Расчетная точка 19</t>
  </si>
  <si>
    <t>Расчетная точка 20</t>
  </si>
  <si>
    <t>Расчетная точка 21</t>
  </si>
  <si>
    <t>Расчетная точка 22</t>
  </si>
  <si>
    <t>Расчетная точка 23</t>
  </si>
  <si>
    <t>Расчетная точка 24</t>
  </si>
  <si>
    <t>Расчетная точка 25</t>
  </si>
  <si>
    <t>Расчетная точка 26</t>
  </si>
  <si>
    <r>
      <t>y = 1,8353x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- 3,5105x + 1,3875</t>
    </r>
  </si>
  <si>
    <r>
      <t>y = 1,8287x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- 3,3012x</t>
    </r>
  </si>
  <si>
    <t>y = 1,8287x2 - 3,3012x</t>
  </si>
  <si>
    <t>y = 182,87x2 - 33,012x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</si>
</sst>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4F5DE"/>
        <bgColor indexed="64"/>
      </patternFill>
    </fill>
    <fill>
      <patternFill patternType="solid">
        <fgColor rgb="FFDEEF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Сила (X) 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'Параметрическое исследование'!$C$4:$AB$4</c:f>
              <c:numCache>
                <c:formatCode>General</c:formatCode>
                <c:ptCount val="26"/>
                <c:pt idx="0">
                  <c:v>0</c:v>
                </c:pt>
                <c:pt idx="1">
                  <c:v>1.85441411056367</c:v>
                </c:pt>
                <c:pt idx="2">
                  <c:v>7.4449306251544103</c:v>
                </c:pt>
                <c:pt idx="3">
                  <c:v>16.6647190270577</c:v>
                </c:pt>
                <c:pt idx="4">
                  <c:v>29.652660797711501</c:v>
                </c:pt>
                <c:pt idx="5">
                  <c:v>46.311170344457899</c:v>
                </c:pt>
                <c:pt idx="6">
                  <c:v>66.506710521049698</c:v>
                </c:pt>
                <c:pt idx="7">
                  <c:v>90.717090110093807</c:v>
                </c:pt>
                <c:pt idx="8">
                  <c:v>118.35831369384699</c:v>
                </c:pt>
                <c:pt idx="9">
                  <c:v>149.508747663625</c:v>
                </c:pt>
                <c:pt idx="10">
                  <c:v>184.64559827093399</c:v>
                </c:pt>
                <c:pt idx="11">
                  <c:v>223.35946957834801</c:v>
                </c:pt>
                <c:pt idx="12">
                  <c:v>265.92905485071202</c:v>
                </c:pt>
                <c:pt idx="13">
                  <c:v>311.90438322640102</c:v>
                </c:pt>
                <c:pt idx="14">
                  <c:v>361.86782253312799</c:v>
                </c:pt>
                <c:pt idx="15">
                  <c:v>415.38902613827901</c:v>
                </c:pt>
                <c:pt idx="16">
                  <c:v>471.84768567056398</c:v>
                </c:pt>
                <c:pt idx="17">
                  <c:v>532.75247607444805</c:v>
                </c:pt>
                <c:pt idx="18">
                  <c:v>597.73696526046194</c:v>
                </c:pt>
                <c:pt idx="19">
                  <c:v>665.54130453501602</c:v>
                </c:pt>
                <c:pt idx="20">
                  <c:v>736.86172441568101</c:v>
                </c:pt>
                <c:pt idx="21">
                  <c:v>812.96267973199895</c:v>
                </c:pt>
                <c:pt idx="22">
                  <c:v>891.65783761114096</c:v>
                </c:pt>
                <c:pt idx="23">
                  <c:v>974.17235154017601</c:v>
                </c:pt>
                <c:pt idx="24">
                  <c:v>1060.8251884582401</c:v>
                </c:pt>
                <c:pt idx="25">
                  <c:v>1150.03041491318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F-49AF-A155-E2DD24CE2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110024431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Расчетная точка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24431"/>
        <c:crosses val="autoZero"/>
        <c:auto val="1"/>
        <c:lblAlgn val="ctr"/>
        <c:lblOffset val="100"/>
        <c:noMultiLvlLbl val="1"/>
      </c:catAx>
      <c:valAx>
        <c:axId val="1100244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Сила (X) 1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Гидродинамическая сила сопротивления по оси ОХ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268371573984113E-2"/>
          <c:y val="9.3263702859657849E-2"/>
          <c:w val="0.90510221299443006"/>
          <c:h val="0.79759887237111293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53975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2340054660578022E-2"/>
                  <c:y val="-4.2000060362259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1,8353x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- 3,5105x + 1,3875</a:t>
                    </a:r>
                    <a:br>
                      <a:rPr lang="en-US" sz="1400" baseline="0"/>
                    </a:b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'Параметрическое исследование'!$C$3:$AB$3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</c:numCache>
            </c:numRef>
          </c:cat>
          <c:val>
            <c:numRef>
              <c:f>'Параметрическое исследование'!$C$4:$AB$4</c:f>
              <c:numCache>
                <c:formatCode>General</c:formatCode>
                <c:ptCount val="26"/>
                <c:pt idx="0">
                  <c:v>0</c:v>
                </c:pt>
                <c:pt idx="1">
                  <c:v>1.85441411056367</c:v>
                </c:pt>
                <c:pt idx="2">
                  <c:v>7.4449306251544103</c:v>
                </c:pt>
                <c:pt idx="3">
                  <c:v>16.6647190270577</c:v>
                </c:pt>
                <c:pt idx="4">
                  <c:v>29.652660797711501</c:v>
                </c:pt>
                <c:pt idx="5">
                  <c:v>46.311170344457899</c:v>
                </c:pt>
                <c:pt idx="6">
                  <c:v>66.506710521049698</c:v>
                </c:pt>
                <c:pt idx="7">
                  <c:v>90.717090110093807</c:v>
                </c:pt>
                <c:pt idx="8">
                  <c:v>118.35831369384699</c:v>
                </c:pt>
                <c:pt idx="9">
                  <c:v>149.508747663625</c:v>
                </c:pt>
                <c:pt idx="10">
                  <c:v>184.64559827093399</c:v>
                </c:pt>
                <c:pt idx="11">
                  <c:v>223.35946957834801</c:v>
                </c:pt>
                <c:pt idx="12">
                  <c:v>265.92905485071202</c:v>
                </c:pt>
                <c:pt idx="13">
                  <c:v>311.90438322640102</c:v>
                </c:pt>
                <c:pt idx="14">
                  <c:v>361.86782253312799</c:v>
                </c:pt>
                <c:pt idx="15">
                  <c:v>415.38902613827901</c:v>
                </c:pt>
                <c:pt idx="16">
                  <c:v>471.84768567056398</c:v>
                </c:pt>
                <c:pt idx="17">
                  <c:v>532.75247607444805</c:v>
                </c:pt>
                <c:pt idx="18">
                  <c:v>597.73696526046194</c:v>
                </c:pt>
                <c:pt idx="19">
                  <c:v>665.54130453501602</c:v>
                </c:pt>
                <c:pt idx="20">
                  <c:v>736.86172441568101</c:v>
                </c:pt>
                <c:pt idx="21">
                  <c:v>812.96267973199895</c:v>
                </c:pt>
                <c:pt idx="22">
                  <c:v>891.65783761114096</c:v>
                </c:pt>
                <c:pt idx="23">
                  <c:v>974.17235154017601</c:v>
                </c:pt>
                <c:pt idx="24">
                  <c:v>1060.8251884582401</c:v>
                </c:pt>
                <c:pt idx="25">
                  <c:v>1150.03041491318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8-4D86-98AB-41A958E0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0351"/>
        <c:axId val="116565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'Параметрическое исследование'!$C$3:$AB$3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'Параметрическое исследование'!$C$3:$AB$3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38-4D86-98AB-41A958E07AA6}"/>
                  </c:ext>
                </c:extLst>
              </c15:ser>
            </c15:filteredLineSeries>
          </c:ext>
        </c:extLst>
      </c:lineChart>
      <c:catAx>
        <c:axId val="18701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Скорость набегающего потока,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565599"/>
        <c:crosses val="autoZero"/>
        <c:auto val="1"/>
        <c:lblAlgn val="ctr"/>
        <c:lblOffset val="100"/>
        <c:noMultiLvlLbl val="0"/>
      </c:catAx>
      <c:valAx>
        <c:axId val="1165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Сила сопротивления,</a:t>
                </a:r>
                <a:r>
                  <a:rPr lang="ru-RU" sz="1400" baseline="0"/>
                  <a:t> 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01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Гидродинамическая сила сопротивления по оси ОХ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9114640354669252"/>
          <c:y val="1.762426985732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942844456936199E-2"/>
          <c:y val="9.3656967037353475E-2"/>
          <c:w val="0.93265008165966501"/>
          <c:h val="0.83075904619696839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53971296760099652"/>
                  <c:y val="3.02013381549498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Fx</a:t>
                    </a:r>
                    <a:r>
                      <a:rPr lang="ru-RU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182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,</a:t>
                    </a:r>
                    <a:r>
                      <a:rPr lang="ru-RU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87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*(V</a:t>
                    </a:r>
                    <a:r>
                      <a:rPr lang="ru-RU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)</a:t>
                    </a:r>
                    <a:r>
                      <a:rPr lang="ru-RU" sz="14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ru-RU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- 33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,</a:t>
                    </a:r>
                    <a:r>
                      <a:rPr lang="ru-RU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012</a:t>
                    </a:r>
                    <a:r>
                      <a:rPr lang="en-US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*V</a:t>
                    </a:r>
                    <a:r>
                      <a:rPr lang="ru-RU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br>
                      <a:rPr lang="ru-RU" sz="14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endParaRPr lang="ru-RU" sz="14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'Параметрическое исследование'!$C$3:$AB$3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</c:numCache>
            </c:numRef>
          </c:cat>
          <c:val>
            <c:numRef>
              <c:f>'Параметрическое исследование'!$C$4:$AB$4</c:f>
              <c:numCache>
                <c:formatCode>General</c:formatCode>
                <c:ptCount val="26"/>
                <c:pt idx="0">
                  <c:v>0</c:v>
                </c:pt>
                <c:pt idx="1">
                  <c:v>1.85441411056367</c:v>
                </c:pt>
                <c:pt idx="2">
                  <c:v>7.4449306251544103</c:v>
                </c:pt>
                <c:pt idx="3">
                  <c:v>16.6647190270577</c:v>
                </c:pt>
                <c:pt idx="4">
                  <c:v>29.652660797711501</c:v>
                </c:pt>
                <c:pt idx="5">
                  <c:v>46.311170344457899</c:v>
                </c:pt>
                <c:pt idx="6">
                  <c:v>66.506710521049698</c:v>
                </c:pt>
                <c:pt idx="7">
                  <c:v>90.717090110093807</c:v>
                </c:pt>
                <c:pt idx="8">
                  <c:v>118.35831369384699</c:v>
                </c:pt>
                <c:pt idx="9">
                  <c:v>149.508747663625</c:v>
                </c:pt>
                <c:pt idx="10">
                  <c:v>184.64559827093399</c:v>
                </c:pt>
                <c:pt idx="11">
                  <c:v>223.35946957834801</c:v>
                </c:pt>
                <c:pt idx="12">
                  <c:v>265.92905485071202</c:v>
                </c:pt>
                <c:pt idx="13">
                  <c:v>311.90438322640102</c:v>
                </c:pt>
                <c:pt idx="14">
                  <c:v>361.86782253312799</c:v>
                </c:pt>
                <c:pt idx="15">
                  <c:v>415.38902613827901</c:v>
                </c:pt>
                <c:pt idx="16">
                  <c:v>471.84768567056398</c:v>
                </c:pt>
                <c:pt idx="17">
                  <c:v>532.75247607444805</c:v>
                </c:pt>
                <c:pt idx="18">
                  <c:v>597.73696526046194</c:v>
                </c:pt>
                <c:pt idx="19">
                  <c:v>665.54130453501602</c:v>
                </c:pt>
                <c:pt idx="20">
                  <c:v>736.86172441568101</c:v>
                </c:pt>
                <c:pt idx="21">
                  <c:v>812.96267973199895</c:v>
                </c:pt>
                <c:pt idx="22">
                  <c:v>891.65783761114096</c:v>
                </c:pt>
                <c:pt idx="23">
                  <c:v>974.17235154017601</c:v>
                </c:pt>
                <c:pt idx="24">
                  <c:v>1060.8251884582401</c:v>
                </c:pt>
                <c:pt idx="25">
                  <c:v>1150.03041491318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3-4C90-B1D1-0B883B71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775504"/>
        <c:axId val="1402456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'Параметрическое исследование'!$C$3:$AB$3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'Параметрическое исследование'!$C$3:$AB$3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C3-4C90-B1D1-0B883B719C7E}"/>
                  </c:ext>
                </c:extLst>
              </c15:ser>
            </c15:filteredLineSeries>
          </c:ext>
        </c:extLst>
      </c:lineChart>
      <c:catAx>
        <c:axId val="14957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Скорость набегающего потока, м/с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0.32252815893989972"/>
              <c:y val="0.86640341385348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456224"/>
        <c:crosses val="autoZero"/>
        <c:auto val="1"/>
        <c:lblAlgn val="ctr"/>
        <c:lblOffset val="100"/>
        <c:noMultiLvlLbl val="0"/>
      </c:catAx>
      <c:valAx>
        <c:axId val="14024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Сила сопротивления, Н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7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270954</xdr:colOff>
      <xdr:row>24</xdr:row>
      <xdr:rowOff>153153</xdr:rowOff>
    </xdr:from>
    <xdr:to>
      <xdr:col>9</xdr:col>
      <xdr:colOff>767408</xdr:colOff>
      <xdr:row>49</xdr:row>
      <xdr:rowOff>89362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E880FC-DF3D-41AE-A059-6BA72B979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21</xdr:row>
      <xdr:rowOff>86591</xdr:rowOff>
    </xdr:from>
    <xdr:to>
      <xdr:col>17</xdr:col>
      <xdr:colOff>676274</xdr:colOff>
      <xdr:row>51</xdr:row>
      <xdr:rowOff>63458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F1CBC0-9092-4AA8-A6F2-98A33E288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13"/>
  <sheetViews>
    <sheetView tabSelected="1" topLeftCell="B2" zoomScale="115" zoomScaleNormal="115" workbookViewId="0">
      <selection activeCell="S39" sqref="S39"/>
    </sheetView>
  </sheetViews>
  <sheetFormatPr defaultRowHeight="15" x14ac:dyDescent="0.25"/>
  <cols>
    <col min="2" max="2" width="61" customWidth="1"/>
    <col min="3" max="10" width="18" customWidth="1"/>
    <col min="11" max="11" width="11.85546875" customWidth="1"/>
    <col min="12" max="28" width="19" customWidth="1"/>
  </cols>
  <sheetData>
    <row r="2" spans="2:28" x14ac:dyDescent="0.25">
      <c r="B2" s="1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</row>
    <row r="3" spans="2:28" x14ac:dyDescent="0.25">
      <c r="B3" s="3" t="s">
        <v>0</v>
      </c>
      <c r="C3" s="3">
        <v>0</v>
      </c>
      <c r="D3" s="3">
        <v>0.1</v>
      </c>
      <c r="E3" s="3">
        <v>0.2</v>
      </c>
      <c r="F3" s="3">
        <v>0.3</v>
      </c>
      <c r="G3" s="3">
        <v>0.4</v>
      </c>
      <c r="H3" s="3">
        <v>0.5</v>
      </c>
      <c r="I3" s="3">
        <v>0.6</v>
      </c>
      <c r="J3" s="3">
        <v>0.7</v>
      </c>
      <c r="K3" s="3">
        <v>0.8</v>
      </c>
      <c r="L3" s="3">
        <v>0.9</v>
      </c>
      <c r="M3" s="3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1.5</v>
      </c>
      <c r="S3" s="3">
        <v>1.6</v>
      </c>
      <c r="T3" s="3">
        <v>1.7</v>
      </c>
      <c r="U3" s="3">
        <v>1.8</v>
      </c>
      <c r="V3" s="3">
        <v>1.9</v>
      </c>
      <c r="W3" s="3">
        <v>2</v>
      </c>
      <c r="X3" s="3">
        <v>2.1</v>
      </c>
      <c r="Y3" s="3">
        <v>2.2000000000000002</v>
      </c>
      <c r="Z3" s="3">
        <v>2.2999999999999998</v>
      </c>
      <c r="AA3" s="3">
        <v>2.4</v>
      </c>
      <c r="AB3" s="3">
        <v>2.5</v>
      </c>
    </row>
    <row r="4" spans="2:28" x14ac:dyDescent="0.25">
      <c r="B4" s="2" t="s">
        <v>1</v>
      </c>
      <c r="C4" s="2">
        <v>0</v>
      </c>
      <c r="D4" s="2">
        <v>1.85441411056367</v>
      </c>
      <c r="E4" s="2">
        <v>7.4449306251544103</v>
      </c>
      <c r="F4" s="2">
        <v>16.6647190270577</v>
      </c>
      <c r="G4" s="2">
        <v>29.652660797711501</v>
      </c>
      <c r="H4" s="2">
        <v>46.311170344457899</v>
      </c>
      <c r="I4" s="2">
        <v>66.506710521049698</v>
      </c>
      <c r="J4" s="2">
        <v>90.717090110093807</v>
      </c>
      <c r="K4" s="2">
        <v>118.35831369384699</v>
      </c>
      <c r="L4" s="2">
        <v>149.508747663625</v>
      </c>
      <c r="M4" s="2">
        <v>184.64559827093399</v>
      </c>
      <c r="N4" s="2">
        <v>223.35946957834801</v>
      </c>
      <c r="O4" s="2">
        <v>265.92905485071202</v>
      </c>
      <c r="P4" s="2">
        <v>311.90438322640102</v>
      </c>
      <c r="Q4" s="2">
        <v>361.86782253312799</v>
      </c>
      <c r="R4" s="2">
        <v>415.38902613827901</v>
      </c>
      <c r="S4" s="2">
        <v>471.84768567056398</v>
      </c>
      <c r="T4" s="2">
        <v>532.75247607444805</v>
      </c>
      <c r="U4" s="2">
        <v>597.73696526046194</v>
      </c>
      <c r="V4" s="2">
        <v>665.54130453501602</v>
      </c>
      <c r="W4" s="2">
        <v>736.86172441568101</v>
      </c>
      <c r="X4" s="2">
        <v>812.96267973199895</v>
      </c>
      <c r="Y4" s="2">
        <v>891.65783761114096</v>
      </c>
      <c r="Z4" s="2">
        <v>974.17235154017601</v>
      </c>
      <c r="AA4" s="2">
        <v>1060.8251884582401</v>
      </c>
      <c r="AB4" s="2">
        <v>1150.03041491318</v>
      </c>
    </row>
    <row r="6" spans="2:28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</row>
    <row r="7" spans="2:28" ht="17.25" x14ac:dyDescent="0.25">
      <c r="B7" t="s">
        <v>28</v>
      </c>
      <c r="C7">
        <f>1.8353*C$3^2 - 3.5105 *C$3 + 1.3875</f>
        <v>1.3875</v>
      </c>
      <c r="D7">
        <f>1.8353*D$3^2 - 3.5105 *D$3 + 1.3875</f>
        <v>1.0548029999999999</v>
      </c>
      <c r="E7">
        <f>1.8353*E$3^2 - 3.5105 *E$3 + 1.3875</f>
        <v>0.75881199999999993</v>
      </c>
      <c r="F7">
        <f>1.8353*F$3^2 - 3.5105 *F$3 + 1.3875</f>
        <v>0.49952699999999994</v>
      </c>
      <c r="G7">
        <f t="shared" ref="G7:AB7" si="0">1.8353*G$3^2 - 3.5105 *G$3 + 1.3875</f>
        <v>0.27694799999999975</v>
      </c>
      <c r="H7">
        <f t="shared" si="0"/>
        <v>9.1075000000000017E-2</v>
      </c>
      <c r="I7">
        <f t="shared" si="0"/>
        <v>-5.8092000000000033E-2</v>
      </c>
      <c r="J7">
        <f t="shared" si="0"/>
        <v>-0.17055300000000018</v>
      </c>
      <c r="K7">
        <f t="shared" si="0"/>
        <v>-0.24630800000000019</v>
      </c>
      <c r="L7">
        <f t="shared" si="0"/>
        <v>-0.28535700000000008</v>
      </c>
      <c r="M7">
        <f t="shared" si="0"/>
        <v>-0.28770000000000007</v>
      </c>
      <c r="N7">
        <f t="shared" si="0"/>
        <v>-0.25333699999999992</v>
      </c>
      <c r="O7">
        <f t="shared" si="0"/>
        <v>-0.18226800000000032</v>
      </c>
      <c r="P7">
        <f t="shared" si="0"/>
        <v>-7.4492999999999698E-2</v>
      </c>
      <c r="Q7">
        <f t="shared" si="0"/>
        <v>6.9987999999999717E-2</v>
      </c>
      <c r="R7">
        <f t="shared" si="0"/>
        <v>0.2511749999999997</v>
      </c>
      <c r="S7">
        <f t="shared" si="0"/>
        <v>0.46906799999999982</v>
      </c>
      <c r="T7">
        <f t="shared" si="0"/>
        <v>0.72366699999999962</v>
      </c>
      <c r="U7">
        <f t="shared" si="0"/>
        <v>1.014972</v>
      </c>
      <c r="V7">
        <f t="shared" si="0"/>
        <v>1.342983</v>
      </c>
      <c r="W7">
        <f t="shared" si="0"/>
        <v>1.7076999999999998</v>
      </c>
      <c r="X7">
        <f t="shared" si="0"/>
        <v>2.1091230000000003</v>
      </c>
      <c r="Y7">
        <f t="shared" si="0"/>
        <v>2.5472520000000012</v>
      </c>
      <c r="Z7">
        <f t="shared" si="0"/>
        <v>3.0220869999999982</v>
      </c>
      <c r="AA7">
        <f t="shared" si="0"/>
        <v>3.5336279999999993</v>
      </c>
      <c r="AB7">
        <f t="shared" si="0"/>
        <v>4.081875000000001</v>
      </c>
    </row>
    <row r="8" spans="2:28" x14ac:dyDescent="0.25">
      <c r="C8">
        <f>1.8353*C$6^2 - 3.5105 *C$6 + 1.3875</f>
        <v>1.3875</v>
      </c>
      <c r="D8">
        <f t="shared" ref="D8:AB8" si="1">1.8353*D$6^2 - 3.5105 *D$6 + 1.3875</f>
        <v>-0.28770000000000007</v>
      </c>
      <c r="E8">
        <f t="shared" si="1"/>
        <v>1.7076999999999998</v>
      </c>
      <c r="F8">
        <f t="shared" si="1"/>
        <v>7.3736999999999986</v>
      </c>
      <c r="G8">
        <f t="shared" si="1"/>
        <v>16.7103</v>
      </c>
      <c r="H8">
        <f t="shared" si="1"/>
        <v>29.717500000000001</v>
      </c>
      <c r="I8">
        <f t="shared" si="1"/>
        <v>46.395299999999992</v>
      </c>
      <c r="J8">
        <f t="shared" si="1"/>
        <v>66.743700000000004</v>
      </c>
      <c r="K8">
        <f t="shared" si="1"/>
        <v>90.762699999999995</v>
      </c>
      <c r="L8">
        <f t="shared" si="1"/>
        <v>118.45230000000001</v>
      </c>
      <c r="M8">
        <f t="shared" si="1"/>
        <v>149.8125</v>
      </c>
      <c r="N8">
        <f t="shared" si="1"/>
        <v>184.84329999999997</v>
      </c>
      <c r="O8">
        <f t="shared" si="1"/>
        <v>223.54469999999995</v>
      </c>
      <c r="P8">
        <f t="shared" si="1"/>
        <v>265.91669999999999</v>
      </c>
      <c r="Q8">
        <f t="shared" si="1"/>
        <v>311.95929999999998</v>
      </c>
      <c r="R8">
        <f t="shared" si="1"/>
        <v>361.67249999999996</v>
      </c>
      <c r="S8">
        <f t="shared" si="1"/>
        <v>415.05629999999996</v>
      </c>
      <c r="T8">
        <f t="shared" si="1"/>
        <v>472.11070000000001</v>
      </c>
      <c r="U8">
        <f t="shared" si="1"/>
        <v>532.83570000000009</v>
      </c>
      <c r="V8">
        <f t="shared" si="1"/>
        <v>597.23129999999992</v>
      </c>
      <c r="W8">
        <f t="shared" si="1"/>
        <v>665.29750000000001</v>
      </c>
      <c r="X8">
        <f t="shared" si="1"/>
        <v>737.03430000000003</v>
      </c>
      <c r="Y8">
        <f t="shared" si="1"/>
        <v>812.44169999999997</v>
      </c>
      <c r="Z8">
        <f t="shared" si="1"/>
        <v>891.51970000000006</v>
      </c>
      <c r="AA8">
        <f t="shared" si="1"/>
        <v>974.26829999999995</v>
      </c>
      <c r="AB8">
        <f t="shared" si="1"/>
        <v>1060.6875</v>
      </c>
    </row>
    <row r="10" spans="2:28" ht="17.25" x14ac:dyDescent="0.25">
      <c r="B10" t="s">
        <v>29</v>
      </c>
      <c r="C10">
        <f>1.8287*(C6)^2 - 3.3012*C6</f>
        <v>0</v>
      </c>
      <c r="D10">
        <f t="shared" ref="D10:AB10" si="2">1.8287*(D6)^2 - 3.3012*D6</f>
        <v>-1.4725000000000001</v>
      </c>
      <c r="E10">
        <f t="shared" si="2"/>
        <v>0.7123999999999997</v>
      </c>
      <c r="F10">
        <f t="shared" si="2"/>
        <v>6.5547000000000004</v>
      </c>
      <c r="G10">
        <f t="shared" si="2"/>
        <v>16.054400000000001</v>
      </c>
      <c r="H10">
        <f t="shared" si="2"/>
        <v>29.211500000000001</v>
      </c>
      <c r="I10">
        <f t="shared" si="2"/>
        <v>46.026000000000003</v>
      </c>
      <c r="J10">
        <f t="shared" si="2"/>
        <v>66.497900000000001</v>
      </c>
      <c r="K10">
        <f t="shared" si="2"/>
        <v>90.627200000000002</v>
      </c>
      <c r="L10">
        <f t="shared" si="2"/>
        <v>118.41389999999998</v>
      </c>
      <c r="M10">
        <f t="shared" si="2"/>
        <v>149.858</v>
      </c>
      <c r="N10">
        <f t="shared" si="2"/>
        <v>184.95949999999999</v>
      </c>
      <c r="O10">
        <f t="shared" si="2"/>
        <v>223.71840000000003</v>
      </c>
      <c r="P10">
        <f t="shared" si="2"/>
        <v>266.13470000000001</v>
      </c>
      <c r="Q10">
        <f t="shared" si="2"/>
        <v>312.20840000000004</v>
      </c>
      <c r="R10">
        <f t="shared" si="2"/>
        <v>361.93949999999995</v>
      </c>
      <c r="S10">
        <f t="shared" si="2"/>
        <v>415.32799999999997</v>
      </c>
      <c r="T10">
        <f t="shared" si="2"/>
        <v>472.37389999999994</v>
      </c>
      <c r="U10">
        <f t="shared" si="2"/>
        <v>533.07719999999995</v>
      </c>
      <c r="V10">
        <f t="shared" si="2"/>
        <v>597.43790000000001</v>
      </c>
      <c r="W10">
        <f t="shared" si="2"/>
        <v>665.45600000000002</v>
      </c>
      <c r="X10">
        <f t="shared" si="2"/>
        <v>737.13149999999996</v>
      </c>
      <c r="Y10">
        <f t="shared" si="2"/>
        <v>812.46439999999996</v>
      </c>
      <c r="Z10">
        <f t="shared" si="2"/>
        <v>891.4547</v>
      </c>
      <c r="AA10">
        <f t="shared" si="2"/>
        <v>974.1024000000001</v>
      </c>
      <c r="AB10">
        <f t="shared" si="2"/>
        <v>1060.4075</v>
      </c>
    </row>
    <row r="12" spans="2:28" x14ac:dyDescent="0.25">
      <c r="B12" t="s">
        <v>30</v>
      </c>
      <c r="C12">
        <f t="shared" ref="C12:AB12" si="3" xml:space="preserve"> 1.8287*(C3)^2 - 3.3012*C3</f>
        <v>0</v>
      </c>
      <c r="D12">
        <f t="shared" si="3"/>
        <v>-0.31183300000000003</v>
      </c>
      <c r="E12">
        <f t="shared" si="3"/>
        <v>-0.58709200000000006</v>
      </c>
      <c r="F12">
        <f t="shared" si="3"/>
        <v>-0.82577699999999998</v>
      </c>
      <c r="G12">
        <f t="shared" si="3"/>
        <v>-1.0278879999999999</v>
      </c>
      <c r="H12">
        <f t="shared" si="3"/>
        <v>-1.193425</v>
      </c>
      <c r="I12">
        <f t="shared" si="3"/>
        <v>-1.3223880000000001</v>
      </c>
      <c r="J12">
        <f t="shared" si="3"/>
        <v>-1.414777</v>
      </c>
      <c r="K12">
        <f t="shared" si="3"/>
        <v>-1.4705919999999999</v>
      </c>
      <c r="L12">
        <f t="shared" si="3"/>
        <v>-1.4898330000000002</v>
      </c>
      <c r="M12">
        <f t="shared" si="3"/>
        <v>-1.4725000000000001</v>
      </c>
      <c r="N12">
        <f t="shared" si="3"/>
        <v>-1.4185930000000004</v>
      </c>
      <c r="O12">
        <f t="shared" si="3"/>
        <v>-1.328112</v>
      </c>
      <c r="P12">
        <f t="shared" si="3"/>
        <v>-1.201057</v>
      </c>
      <c r="Q12">
        <f t="shared" si="3"/>
        <v>-1.0374280000000002</v>
      </c>
      <c r="R12">
        <f t="shared" si="3"/>
        <v>-0.83722500000000011</v>
      </c>
      <c r="S12">
        <f t="shared" si="3"/>
        <v>-0.6004479999999992</v>
      </c>
      <c r="T12">
        <f t="shared" si="3"/>
        <v>-0.32709700000000108</v>
      </c>
      <c r="U12">
        <f t="shared" si="3"/>
        <v>-1.7172000000000409E-2</v>
      </c>
      <c r="V12">
        <f t="shared" si="3"/>
        <v>0.32932699999999926</v>
      </c>
      <c r="W12">
        <f t="shared" si="3"/>
        <v>0.7123999999999997</v>
      </c>
      <c r="X12">
        <f t="shared" si="3"/>
        <v>1.132047</v>
      </c>
      <c r="Y12">
        <f t="shared" si="3"/>
        <v>1.5882679999999993</v>
      </c>
      <c r="Z12">
        <f t="shared" si="3"/>
        <v>2.0810629999999994</v>
      </c>
      <c r="AA12">
        <f t="shared" si="3"/>
        <v>2.6104320000000003</v>
      </c>
      <c r="AB12">
        <f t="shared" si="3"/>
        <v>3.1763750000000002</v>
      </c>
    </row>
    <row r="13" spans="2:28" ht="21" x14ac:dyDescent="0.35">
      <c r="B13" s="4" t="s">
        <v>31</v>
      </c>
      <c r="C13">
        <f xml:space="preserve"> 182.87*(C$3)^2 - 33.012*C$3</f>
        <v>0</v>
      </c>
      <c r="D13">
        <f t="shared" ref="D13:AB13" si="4" xml:space="preserve"> 182.87*(D$3)^2 - 33.012*D$3</f>
        <v>-1.4724999999999997</v>
      </c>
      <c r="E13">
        <f t="shared" si="4"/>
        <v>0.71240000000000148</v>
      </c>
      <c r="F13">
        <f t="shared" si="4"/>
        <v>6.5547000000000022</v>
      </c>
      <c r="G13">
        <f t="shared" si="4"/>
        <v>16.054400000000008</v>
      </c>
      <c r="H13">
        <f t="shared" si="4"/>
        <v>29.211500000000001</v>
      </c>
      <c r="I13">
        <f t="shared" si="4"/>
        <v>46.02600000000001</v>
      </c>
      <c r="J13">
        <f t="shared" si="4"/>
        <v>66.497899999999987</v>
      </c>
      <c r="K13">
        <f t="shared" si="4"/>
        <v>90.62720000000003</v>
      </c>
      <c r="L13">
        <f t="shared" si="4"/>
        <v>118.41390000000001</v>
      </c>
      <c r="M13">
        <f t="shared" si="4"/>
        <v>149.858</v>
      </c>
      <c r="N13">
        <f t="shared" si="4"/>
        <v>184.95950000000005</v>
      </c>
      <c r="O13">
        <f t="shared" si="4"/>
        <v>223.71840000000003</v>
      </c>
      <c r="P13">
        <f t="shared" si="4"/>
        <v>266.13470000000007</v>
      </c>
      <c r="Q13">
        <f t="shared" si="4"/>
        <v>312.20839999999998</v>
      </c>
      <c r="R13">
        <f t="shared" si="4"/>
        <v>361.93949999999995</v>
      </c>
      <c r="S13">
        <f t="shared" si="4"/>
        <v>415.32800000000009</v>
      </c>
      <c r="T13">
        <f t="shared" si="4"/>
        <v>472.37389999999994</v>
      </c>
      <c r="U13">
        <f t="shared" si="4"/>
        <v>533.07720000000006</v>
      </c>
      <c r="V13">
        <f t="shared" si="4"/>
        <v>597.43790000000001</v>
      </c>
      <c r="W13">
        <f t="shared" si="4"/>
        <v>665.45600000000002</v>
      </c>
      <c r="X13">
        <f t="shared" si="4"/>
        <v>737.13150000000007</v>
      </c>
      <c r="Y13">
        <f t="shared" si="4"/>
        <v>812.46440000000018</v>
      </c>
      <c r="Z13">
        <f t="shared" si="4"/>
        <v>891.45469999999989</v>
      </c>
      <c r="AA13">
        <f t="shared" si="4"/>
        <v>974.1024000000001</v>
      </c>
      <c r="AB13">
        <f t="shared" si="4"/>
        <v>1060.4075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Параметрическое исследование</vt:lpstr>
      <vt:lpstr>GG Сила (X)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corsair</cp:lastModifiedBy>
  <dcterms:created xsi:type="dcterms:W3CDTF">2012-01-01T00:00:00Z</dcterms:created>
  <dcterms:modified xsi:type="dcterms:W3CDTF">2020-12-22T11:42:13Z</dcterms:modified>
</cp:coreProperties>
</file>